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reestylealberta/Desktop/Freestyle Alberta 2023 RANKINGS/"/>
    </mc:Choice>
  </mc:AlternateContent>
  <xr:revisionPtr revIDLastSave="0" documentId="8_{433ECF0C-4D50-1747-ACD0-CA03D0AF8F94}" xr6:coauthVersionLast="47" xr6:coauthVersionMax="47" xr10:uidLastSave="{00000000-0000-0000-0000-000000000000}"/>
  <bookViews>
    <workbookView xWindow="70940" yWindow="-4360" windowWidth="30240" windowHeight="17640" tabRatio="1000" activeTab="6" xr2:uid="{00000000-000D-0000-FFFF-FFFF00000000}"/>
  </bookViews>
  <sheets>
    <sheet name="SLOPE &amp; BA Women" sheetId="11" r:id="rId1"/>
    <sheet name="HP Women" sheetId="12" r:id="rId2"/>
    <sheet name="SLOPE &amp; BA Men " sheetId="9" r:id="rId3"/>
    <sheet name="HP Men" sheetId="15" r:id="rId4"/>
    <sheet name="Adjustment Reference" sheetId="3" r:id="rId5"/>
    <sheet name="Male Value Chart" sheetId="5" r:id="rId6"/>
    <sheet name="Female Value Chart" sheetId="6" r:id="rId7"/>
  </sheets>
  <externalReferences>
    <externalReference r:id="rId8"/>
  </externalReferences>
  <definedNames>
    <definedName name="_xlnm._FilterDatabase" localSheetId="3" hidden="1">'HP Men'!$A$10:$AP$10</definedName>
    <definedName name="_xlnm._FilterDatabase" localSheetId="1" hidden="1">'HP Women'!$A$10:$BG$87</definedName>
    <definedName name="_xlnm._FilterDatabase" localSheetId="2" hidden="1">'SLOPE &amp; BA Men '!$A$10:$BD$10</definedName>
    <definedName name="_xlnm._FilterDatabase" localSheetId="0" hidden="1">'SLOPE &amp; BA Women'!$A$10:$BN$87</definedName>
    <definedName name="Events" localSheetId="6">#REF!</definedName>
    <definedName name="Events" localSheetId="5">#REF!</definedName>
    <definedName name="Events">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87" i="11" l="1"/>
  <c r="AO86" i="11"/>
  <c r="AO85" i="11"/>
  <c r="AO84" i="11"/>
  <c r="AO83" i="11"/>
  <c r="AO82" i="11"/>
  <c r="AO81" i="11"/>
  <c r="AO80" i="11"/>
  <c r="AO79" i="11"/>
  <c r="AO78" i="11"/>
  <c r="AO77" i="11"/>
  <c r="AO76" i="11"/>
  <c r="AO75" i="11"/>
  <c r="AO74" i="11"/>
  <c r="AO73" i="11"/>
  <c r="AO72" i="11"/>
  <c r="AO71" i="11"/>
  <c r="AO70" i="11"/>
  <c r="AO69" i="11"/>
  <c r="AO68" i="11"/>
  <c r="AO67" i="11"/>
  <c r="AO66" i="11"/>
  <c r="AO65" i="11"/>
  <c r="AO64" i="11"/>
  <c r="AO63" i="11"/>
  <c r="AO62" i="11"/>
  <c r="AO61" i="11"/>
  <c r="AO60" i="11"/>
  <c r="AO59" i="11"/>
  <c r="AO58" i="11"/>
  <c r="AO57" i="11"/>
  <c r="AO56" i="11"/>
  <c r="AO55" i="11"/>
  <c r="AO54" i="11"/>
  <c r="AO53" i="11"/>
  <c r="AO52" i="11"/>
  <c r="AO51" i="11"/>
  <c r="AO50" i="11"/>
  <c r="AO49" i="11"/>
  <c r="AO38" i="11"/>
  <c r="AO37" i="11"/>
  <c r="AO32" i="11"/>
  <c r="AO31" i="11"/>
  <c r="AO48" i="11"/>
  <c r="AO47" i="11"/>
  <c r="AO46" i="11"/>
  <c r="AO45" i="11"/>
  <c r="AO44" i="11"/>
  <c r="AO35" i="11"/>
  <c r="AO34" i="11"/>
  <c r="AO30" i="11"/>
  <c r="AO43" i="11"/>
  <c r="AO42" i="11"/>
  <c r="AO41" i="11"/>
  <c r="AO36" i="11"/>
  <c r="AO40" i="11"/>
  <c r="AO39" i="11"/>
  <c r="AO33" i="11"/>
  <c r="AO28" i="11"/>
  <c r="AO27" i="11"/>
  <c r="AO29" i="11"/>
  <c r="AO25" i="11"/>
  <c r="AO26" i="11"/>
  <c r="AO19" i="11"/>
  <c r="AO13" i="11"/>
  <c r="AO21" i="11"/>
  <c r="AO24" i="11"/>
  <c r="AO23" i="11"/>
  <c r="AO20" i="11"/>
  <c r="AO17" i="11"/>
  <c r="AO18" i="11"/>
  <c r="AO14" i="11"/>
  <c r="AO22" i="11"/>
  <c r="AO16" i="11"/>
  <c r="AO15" i="11"/>
  <c r="AO12" i="11"/>
  <c r="AO11" i="11"/>
  <c r="AM87" i="11"/>
  <c r="AM86" i="11"/>
  <c r="AM85" i="11"/>
  <c r="AM84" i="11"/>
  <c r="AM83" i="11"/>
  <c r="AM82" i="11"/>
  <c r="AM81" i="11"/>
  <c r="AM80" i="11"/>
  <c r="AM79" i="11"/>
  <c r="AM78" i="11"/>
  <c r="AM77" i="11"/>
  <c r="AM76" i="11"/>
  <c r="AM75" i="11"/>
  <c r="AM74" i="11"/>
  <c r="AM73" i="11"/>
  <c r="AM72" i="11"/>
  <c r="AM71" i="11"/>
  <c r="AM70" i="11"/>
  <c r="AM69" i="11"/>
  <c r="AM68" i="11"/>
  <c r="AM67" i="11"/>
  <c r="AM66" i="11"/>
  <c r="AM65" i="11"/>
  <c r="AM64" i="11"/>
  <c r="AM63" i="11"/>
  <c r="AM62" i="11"/>
  <c r="AM61" i="11"/>
  <c r="AM60" i="11"/>
  <c r="AM59" i="11"/>
  <c r="AM58" i="11"/>
  <c r="AM57" i="11"/>
  <c r="AM56" i="11"/>
  <c r="AM55" i="11"/>
  <c r="AM54" i="11"/>
  <c r="AM53" i="11"/>
  <c r="AM52" i="11"/>
  <c r="AM51" i="11"/>
  <c r="AM50" i="11"/>
  <c r="AM49" i="11"/>
  <c r="AM38" i="11"/>
  <c r="AM37" i="11"/>
  <c r="AM32" i="11"/>
  <c r="AM31" i="11"/>
  <c r="AM48" i="11"/>
  <c r="AM47" i="11"/>
  <c r="AM46" i="11"/>
  <c r="AM45" i="11"/>
  <c r="AM44" i="11"/>
  <c r="AM35" i="11"/>
  <c r="AM34" i="11"/>
  <c r="AM30" i="11"/>
  <c r="AM43" i="11"/>
  <c r="AM42" i="11"/>
  <c r="AM41" i="11"/>
  <c r="AM36" i="11"/>
  <c r="AM40" i="11"/>
  <c r="AM39" i="11"/>
  <c r="AM33" i="11"/>
  <c r="AM28" i="11"/>
  <c r="AM27" i="11"/>
  <c r="AM29" i="11"/>
  <c r="AM25" i="11"/>
  <c r="AM26" i="11"/>
  <c r="AM19" i="11"/>
  <c r="AM13" i="11"/>
  <c r="AM21" i="11"/>
  <c r="AM24" i="11"/>
  <c r="AM23" i="11"/>
  <c r="AM20" i="11"/>
  <c r="AM17" i="11"/>
  <c r="AM18" i="11"/>
  <c r="AM14" i="11"/>
  <c r="AM22" i="11"/>
  <c r="AM16" i="11"/>
  <c r="AM15" i="11"/>
  <c r="AM12" i="11"/>
  <c r="AM11" i="11"/>
  <c r="AG208" i="9"/>
  <c r="AG207" i="9"/>
  <c r="AG206" i="9"/>
  <c r="AG205" i="9"/>
  <c r="AG204" i="9"/>
  <c r="AG203" i="9"/>
  <c r="AG202" i="9"/>
  <c r="AG201" i="9"/>
  <c r="AG200" i="9"/>
  <c r="AG199" i="9"/>
  <c r="AG198" i="9"/>
  <c r="AG197" i="9"/>
  <c r="AG196" i="9"/>
  <c r="AG195" i="9"/>
  <c r="AG194" i="9"/>
  <c r="AG193" i="9"/>
  <c r="AG192" i="9"/>
  <c r="AG191" i="9"/>
  <c r="AG190" i="9"/>
  <c r="AG189" i="9"/>
  <c r="AG188" i="9"/>
  <c r="AG187" i="9"/>
  <c r="AG186" i="9"/>
  <c r="AG185" i="9"/>
  <c r="AG184" i="9"/>
  <c r="AG183" i="9"/>
  <c r="AG182" i="9"/>
  <c r="AG181" i="9"/>
  <c r="AG180" i="9"/>
  <c r="AG179" i="9"/>
  <c r="AG178" i="9"/>
  <c r="AG177" i="9"/>
  <c r="AG176" i="9"/>
  <c r="AG175" i="9"/>
  <c r="AG174" i="9"/>
  <c r="AG173" i="9"/>
  <c r="AG172" i="9"/>
  <c r="AG171" i="9"/>
  <c r="AG170" i="9"/>
  <c r="AG169" i="9"/>
  <c r="AG168" i="9"/>
  <c r="AG167" i="9"/>
  <c r="AG166" i="9"/>
  <c r="AG165" i="9"/>
  <c r="AG164" i="9"/>
  <c r="AG163" i="9"/>
  <c r="AG162" i="9"/>
  <c r="AG161" i="9"/>
  <c r="AG160" i="9"/>
  <c r="AG159" i="9"/>
  <c r="AG158" i="9"/>
  <c r="AG157" i="9"/>
  <c r="AG156" i="9"/>
  <c r="AG155" i="9"/>
  <c r="AG154" i="9"/>
  <c r="AG153" i="9"/>
  <c r="AG152" i="9"/>
  <c r="AG151" i="9"/>
  <c r="AG150" i="9"/>
  <c r="AG149" i="9"/>
  <c r="AG148" i="9"/>
  <c r="AG147" i="9"/>
  <c r="AG146" i="9"/>
  <c r="AG145" i="9"/>
  <c r="AG144" i="9"/>
  <c r="AG143" i="9"/>
  <c r="AG142" i="9"/>
  <c r="AG141" i="9"/>
  <c r="AG140" i="9"/>
  <c r="AG139" i="9"/>
  <c r="AG138" i="9"/>
  <c r="AG137" i="9"/>
  <c r="AG136" i="9"/>
  <c r="AG135" i="9"/>
  <c r="AG134" i="9"/>
  <c r="AG133" i="9"/>
  <c r="AG95" i="9"/>
  <c r="AG94" i="9"/>
  <c r="AG93" i="9"/>
  <c r="AG92" i="9"/>
  <c r="AG91" i="9"/>
  <c r="AG90" i="9"/>
  <c r="AG89" i="9"/>
  <c r="AG88" i="9"/>
  <c r="AG87" i="9"/>
  <c r="AG83" i="9"/>
  <c r="AG132" i="9"/>
  <c r="AG131" i="9"/>
  <c r="AG130" i="9"/>
  <c r="AG129" i="9"/>
  <c r="AG128" i="9"/>
  <c r="AG127" i="9"/>
  <c r="AG126" i="9"/>
  <c r="AG125" i="9"/>
  <c r="AG124" i="9"/>
  <c r="AG123" i="9"/>
  <c r="AG122" i="9"/>
  <c r="AG121" i="9"/>
  <c r="AG120" i="9"/>
  <c r="AG119" i="9"/>
  <c r="AG118" i="9"/>
  <c r="AG117" i="9"/>
  <c r="AG76" i="9"/>
  <c r="AG116" i="9"/>
  <c r="AG115" i="9"/>
  <c r="AG114" i="9"/>
  <c r="AG113" i="9"/>
  <c r="AG112" i="9"/>
  <c r="AG111" i="9"/>
  <c r="AG110" i="9"/>
  <c r="AG109" i="9"/>
  <c r="AG108" i="9"/>
  <c r="AG107" i="9"/>
  <c r="AG106" i="9"/>
  <c r="AG105" i="9"/>
  <c r="AG104" i="9"/>
  <c r="AG103" i="9"/>
  <c r="AG102" i="9"/>
  <c r="AG101" i="9"/>
  <c r="AG100" i="9"/>
  <c r="AG73" i="9"/>
  <c r="AG99" i="9"/>
  <c r="AG98" i="9"/>
  <c r="AG97" i="9"/>
  <c r="AG96" i="9"/>
  <c r="AG68" i="9"/>
  <c r="AG67" i="9"/>
  <c r="AG61" i="9"/>
  <c r="AG86" i="9"/>
  <c r="AG85" i="9"/>
  <c r="AG84" i="9"/>
  <c r="AG82" i="9"/>
  <c r="AG81" i="9"/>
  <c r="AG80" i="9"/>
  <c r="AG79" i="9"/>
  <c r="AG78" i="9"/>
  <c r="AG77" i="9"/>
  <c r="AG58" i="9"/>
  <c r="AG50" i="9"/>
  <c r="AG53" i="9"/>
  <c r="AG75" i="9"/>
  <c r="AG74" i="9"/>
  <c r="AG63" i="9"/>
  <c r="AG72" i="9"/>
  <c r="AG71" i="9"/>
  <c r="AG59" i="9"/>
  <c r="AG60" i="9"/>
  <c r="AG70" i="9"/>
  <c r="AG69" i="9"/>
  <c r="AG41" i="9"/>
  <c r="AG57" i="9"/>
  <c r="AG66" i="9"/>
  <c r="AG65" i="9"/>
  <c r="AG64" i="9"/>
  <c r="AG51" i="9"/>
  <c r="AG56" i="9"/>
  <c r="AG62" i="9"/>
  <c r="AG52" i="9"/>
  <c r="AG55" i="9"/>
  <c r="AG47" i="9"/>
  <c r="AG39" i="9"/>
  <c r="AG32" i="9"/>
  <c r="AG45" i="9"/>
  <c r="AG35" i="9"/>
  <c r="AG46" i="9"/>
  <c r="AG37" i="9"/>
  <c r="AG54" i="9"/>
  <c r="AG43" i="9"/>
  <c r="AG38" i="9"/>
  <c r="AG36" i="9"/>
  <c r="AG40" i="9"/>
  <c r="AG49" i="9"/>
  <c r="AG48" i="9"/>
  <c r="AG44" i="9"/>
  <c r="AG42" i="9"/>
  <c r="AG31" i="9"/>
  <c r="AG18" i="9"/>
  <c r="AG29" i="9"/>
  <c r="AG30" i="9"/>
  <c r="AG28" i="9"/>
  <c r="AG33" i="9"/>
  <c r="AG23" i="9"/>
  <c r="AG27" i="9"/>
  <c r="AG34" i="9"/>
  <c r="AG26" i="9"/>
  <c r="AG24" i="9"/>
  <c r="AG22" i="9"/>
  <c r="AG25" i="9"/>
  <c r="AG21" i="9"/>
  <c r="AG17" i="9"/>
  <c r="AG16" i="9"/>
  <c r="AG20" i="9"/>
  <c r="AG19" i="9"/>
  <c r="AG15" i="9"/>
  <c r="AG14" i="9"/>
  <c r="AG12" i="9"/>
  <c r="AG13" i="9"/>
  <c r="AG11" i="9"/>
  <c r="T5" i="15"/>
  <c r="AD5" i="15"/>
  <c r="AN5" i="15"/>
  <c r="AL5" i="15"/>
  <c r="AJ5" i="15"/>
  <c r="AH5" i="15"/>
  <c r="AB5" i="15"/>
  <c r="Z5" i="15"/>
  <c r="X5" i="15"/>
  <c r="V5" i="15"/>
  <c r="R5" i="15"/>
  <c r="P5" i="15"/>
  <c r="BM5" i="11"/>
  <c r="BI5" i="11"/>
  <c r="BG5" i="11"/>
  <c r="BE5" i="11"/>
  <c r="BC5" i="11"/>
  <c r="BA5" i="11"/>
  <c r="AY5" i="11"/>
  <c r="AW5" i="11"/>
  <c r="AT5" i="11"/>
  <c r="AR5" i="11"/>
  <c r="AP5" i="11"/>
  <c r="AN5" i="11"/>
  <c r="AL5" i="11"/>
  <c r="AI28" i="15"/>
  <c r="AK11" i="15"/>
  <c r="AM11" i="15"/>
  <c r="AO11" i="15"/>
  <c r="AI17" i="15"/>
  <c r="AK12" i="15"/>
  <c r="AM12" i="15"/>
  <c r="AO12" i="15"/>
  <c r="AI37" i="15"/>
  <c r="AK13" i="15"/>
  <c r="AM13" i="15"/>
  <c r="AO13" i="15"/>
  <c r="AI16" i="15"/>
  <c r="AK14" i="15"/>
  <c r="AM14" i="15"/>
  <c r="AO14" i="15"/>
  <c r="AI12" i="15"/>
  <c r="AK15" i="15"/>
  <c r="AM15" i="15"/>
  <c r="AO15" i="15"/>
  <c r="AI39" i="15"/>
  <c r="AK16" i="15"/>
  <c r="AM16" i="15"/>
  <c r="AO16" i="15"/>
  <c r="AI25" i="15"/>
  <c r="AK17" i="15"/>
  <c r="AM17" i="15"/>
  <c r="AO17" i="15"/>
  <c r="AI13" i="15"/>
  <c r="AK18" i="15"/>
  <c r="AM18" i="15"/>
  <c r="AO18" i="15"/>
  <c r="AI14" i="15"/>
  <c r="AK19" i="15"/>
  <c r="AM19" i="15"/>
  <c r="AO19" i="15"/>
  <c r="AI30" i="15"/>
  <c r="AK20" i="15"/>
  <c r="AM20" i="15"/>
  <c r="AO20" i="15"/>
  <c r="AI26" i="15"/>
  <c r="AK21" i="15"/>
  <c r="AM21" i="15"/>
  <c r="AO21" i="15"/>
  <c r="AI29" i="15"/>
  <c r="AK22" i="15"/>
  <c r="AM22" i="15"/>
  <c r="AO22" i="15"/>
  <c r="AI33" i="15"/>
  <c r="AK23" i="15"/>
  <c r="AM23" i="15"/>
  <c r="AO23" i="15"/>
  <c r="AI45" i="15"/>
  <c r="AK24" i="15"/>
  <c r="AM24" i="15"/>
  <c r="AO24" i="15"/>
  <c r="AI18" i="15"/>
  <c r="AK25" i="15"/>
  <c r="AM25" i="15"/>
  <c r="AO25" i="15"/>
  <c r="AI35" i="15"/>
  <c r="AK26" i="15"/>
  <c r="AM26" i="15"/>
  <c r="AO26" i="15"/>
  <c r="AI49" i="15"/>
  <c r="AK27" i="15"/>
  <c r="AM27" i="15"/>
  <c r="AO27" i="15"/>
  <c r="AI34" i="15"/>
  <c r="AK28" i="15"/>
  <c r="AM28" i="15"/>
  <c r="AO28" i="15"/>
  <c r="AI32" i="15"/>
  <c r="AK29" i="15"/>
  <c r="AM29" i="15"/>
  <c r="AO29" i="15"/>
  <c r="AI51" i="15"/>
  <c r="AK30" i="15"/>
  <c r="AM30" i="15"/>
  <c r="AO30" i="15"/>
  <c r="AI53" i="15"/>
  <c r="AK31" i="15"/>
  <c r="AM31" i="15"/>
  <c r="AO31" i="15"/>
  <c r="AI54" i="15"/>
  <c r="AK32" i="15"/>
  <c r="AM32" i="15"/>
  <c r="AO32" i="15"/>
  <c r="AI55" i="15"/>
  <c r="AK33" i="15"/>
  <c r="AM33" i="15"/>
  <c r="AO33" i="15"/>
  <c r="AI56" i="15"/>
  <c r="AK34" i="15"/>
  <c r="AM34" i="15"/>
  <c r="AO34" i="15"/>
  <c r="AI58" i="15"/>
  <c r="AK35" i="15"/>
  <c r="AM35" i="15"/>
  <c r="AO35" i="15"/>
  <c r="AI59" i="15"/>
  <c r="AK36" i="15"/>
  <c r="AM36" i="15"/>
  <c r="AO36" i="15"/>
  <c r="AI61" i="15"/>
  <c r="AK37" i="15"/>
  <c r="AM37" i="15"/>
  <c r="AO37" i="15"/>
  <c r="AI63" i="15"/>
  <c r="AK38" i="15"/>
  <c r="AM38" i="15"/>
  <c r="AO38" i="15"/>
  <c r="AI64" i="15"/>
  <c r="AK39" i="15"/>
  <c r="AM39" i="15"/>
  <c r="AO39" i="15"/>
  <c r="AI66" i="15"/>
  <c r="AK40" i="15"/>
  <c r="AM40" i="15"/>
  <c r="AO40" i="15"/>
  <c r="AI21" i="15"/>
  <c r="AK41" i="15"/>
  <c r="AM41" i="15"/>
  <c r="AO41" i="15"/>
  <c r="AI68" i="15"/>
  <c r="AK42" i="15"/>
  <c r="AM42" i="15"/>
  <c r="AO42" i="15"/>
  <c r="AI36" i="15"/>
  <c r="AK43" i="15"/>
  <c r="AM43" i="15"/>
  <c r="AO43" i="15"/>
  <c r="AI42" i="15"/>
  <c r="AK44" i="15"/>
  <c r="AM44" i="15"/>
  <c r="AO44" i="15"/>
  <c r="AI72" i="15"/>
  <c r="AK45" i="15"/>
  <c r="AM45" i="15"/>
  <c r="AO45" i="15"/>
  <c r="AI38" i="15"/>
  <c r="AK46" i="15"/>
  <c r="AM46" i="15"/>
  <c r="AO46" i="15"/>
  <c r="AI41" i="15"/>
  <c r="AK47" i="15"/>
  <c r="AM47" i="15"/>
  <c r="AO47" i="15"/>
  <c r="AI19" i="15"/>
  <c r="AK48" i="15"/>
  <c r="AM48" i="15"/>
  <c r="AO48" i="15"/>
  <c r="AI15" i="15"/>
  <c r="AK49" i="15"/>
  <c r="AM49" i="15"/>
  <c r="AO49" i="15"/>
  <c r="AI47" i="15"/>
  <c r="AK50" i="15"/>
  <c r="AM50" i="15"/>
  <c r="AO50" i="15"/>
  <c r="AI31" i="15"/>
  <c r="AK51" i="15"/>
  <c r="AM51" i="15"/>
  <c r="AO51" i="15"/>
  <c r="AI79" i="15"/>
  <c r="AK52" i="15"/>
  <c r="AM52" i="15"/>
  <c r="AO52" i="15"/>
  <c r="AI80" i="15"/>
  <c r="AK53" i="15"/>
  <c r="AM53" i="15"/>
  <c r="AO53" i="15"/>
  <c r="AI40" i="15"/>
  <c r="AK54" i="15"/>
  <c r="AM54" i="15"/>
  <c r="AO54" i="15"/>
  <c r="AI83" i="15"/>
  <c r="AK55" i="15"/>
  <c r="AM55" i="15"/>
  <c r="AO55" i="15"/>
  <c r="AI22" i="15"/>
  <c r="AK56" i="15"/>
  <c r="AM56" i="15"/>
  <c r="AO56" i="15"/>
  <c r="AI20" i="15"/>
  <c r="AK57" i="15"/>
  <c r="AM57" i="15"/>
  <c r="AO57" i="15"/>
  <c r="AI24" i="15"/>
  <c r="AK58" i="15"/>
  <c r="AM58" i="15"/>
  <c r="AO58" i="15"/>
  <c r="AI84" i="15"/>
  <c r="AK59" i="15"/>
  <c r="AM59" i="15"/>
  <c r="AO59" i="15"/>
  <c r="AI85" i="15"/>
  <c r="AK60" i="15"/>
  <c r="AM60" i="15"/>
  <c r="AO60" i="15"/>
  <c r="AI86" i="15"/>
  <c r="AK61" i="15"/>
  <c r="AM61" i="15"/>
  <c r="AO61" i="15"/>
  <c r="AI27" i="15"/>
  <c r="AK62" i="15"/>
  <c r="AM62" i="15"/>
  <c r="AO62" i="15"/>
  <c r="AI87" i="15"/>
  <c r="AK63" i="15"/>
  <c r="AM63" i="15"/>
  <c r="AO63" i="15"/>
  <c r="AI88" i="15"/>
  <c r="AK64" i="15"/>
  <c r="AM64" i="15"/>
  <c r="AO64" i="15"/>
  <c r="AI89" i="15"/>
  <c r="AK65" i="15"/>
  <c r="AM65" i="15"/>
  <c r="AO65" i="15"/>
  <c r="AI48" i="15"/>
  <c r="AK66" i="15"/>
  <c r="AM66" i="15"/>
  <c r="AO66" i="15"/>
  <c r="AI52" i="15"/>
  <c r="AK67" i="15"/>
  <c r="AM67" i="15"/>
  <c r="AO67" i="15"/>
  <c r="AI90" i="15"/>
  <c r="AK68" i="15"/>
  <c r="AM68" i="15"/>
  <c r="AO68" i="15"/>
  <c r="AI91" i="15"/>
  <c r="AK69" i="15"/>
  <c r="AM69" i="15"/>
  <c r="AO69" i="15"/>
  <c r="AI92" i="15"/>
  <c r="AK70" i="15"/>
  <c r="AM70" i="15"/>
  <c r="AO70" i="15"/>
  <c r="AI65" i="15"/>
  <c r="AK71" i="15"/>
  <c r="AM71" i="15"/>
  <c r="AO71" i="15"/>
  <c r="AI71" i="15"/>
  <c r="AK72" i="15"/>
  <c r="AM72" i="15"/>
  <c r="AO72" i="15"/>
  <c r="AI23" i="15"/>
  <c r="AK73" i="15"/>
  <c r="AM73" i="15"/>
  <c r="AO73" i="15"/>
  <c r="AI93" i="15"/>
  <c r="AK74" i="15"/>
  <c r="AM74" i="15"/>
  <c r="AO74" i="15"/>
  <c r="AI11" i="15"/>
  <c r="AK75" i="15"/>
  <c r="AM75" i="15"/>
  <c r="AO75" i="15"/>
  <c r="AI94" i="15"/>
  <c r="AK76" i="15"/>
  <c r="AM76" i="15"/>
  <c r="AO76" i="15"/>
  <c r="AI76" i="15"/>
  <c r="AK77" i="15"/>
  <c r="AM77" i="15"/>
  <c r="AO77" i="15"/>
  <c r="AI95" i="15"/>
  <c r="AK78" i="15"/>
  <c r="AM78" i="15"/>
  <c r="AO78" i="15"/>
  <c r="AI43" i="15"/>
  <c r="AK79" i="15"/>
  <c r="AM79" i="15"/>
  <c r="AO79" i="15"/>
  <c r="AI96" i="15"/>
  <c r="AK80" i="15"/>
  <c r="AM80" i="15"/>
  <c r="AO80" i="15"/>
  <c r="AI97" i="15"/>
  <c r="AK81" i="15"/>
  <c r="AM81" i="15"/>
  <c r="AO81" i="15"/>
  <c r="AI98" i="15"/>
  <c r="AK82" i="15"/>
  <c r="AM82" i="15"/>
  <c r="AO82" i="15"/>
  <c r="AI99" i="15"/>
  <c r="AK83" i="15"/>
  <c r="AM83" i="15"/>
  <c r="AO83" i="15"/>
  <c r="AI100" i="15"/>
  <c r="AK84" i="15"/>
  <c r="AM84" i="15"/>
  <c r="AO84" i="15"/>
  <c r="AI73" i="15"/>
  <c r="AK85" i="15"/>
  <c r="AM85" i="15"/>
  <c r="AO85" i="15"/>
  <c r="AI57" i="15"/>
  <c r="AK86" i="15"/>
  <c r="AM86" i="15"/>
  <c r="AO86" i="15"/>
  <c r="AI101" i="15"/>
  <c r="AK87" i="15"/>
  <c r="AM87" i="15"/>
  <c r="AO87" i="15"/>
  <c r="AI102" i="15"/>
  <c r="AK88" i="15"/>
  <c r="AM88" i="15"/>
  <c r="AO88" i="15"/>
  <c r="AI103" i="15"/>
  <c r="AK89" i="15"/>
  <c r="AM89" i="15"/>
  <c r="AO89" i="15"/>
  <c r="AI104" i="15"/>
  <c r="AK90" i="15"/>
  <c r="AM90" i="15"/>
  <c r="AO90" i="15"/>
  <c r="AI44" i="15"/>
  <c r="AK91" i="15"/>
  <c r="AM91" i="15"/>
  <c r="AO91" i="15"/>
  <c r="AI50" i="15"/>
  <c r="AK92" i="15"/>
  <c r="AM92" i="15"/>
  <c r="AO92" i="15"/>
  <c r="AI105" i="15"/>
  <c r="AK93" i="15"/>
  <c r="AM93" i="15"/>
  <c r="AO93" i="15"/>
  <c r="AI106" i="15"/>
  <c r="AK94" i="15"/>
  <c r="AM94" i="15"/>
  <c r="AO94" i="15"/>
  <c r="AI107" i="15"/>
  <c r="AK95" i="15"/>
  <c r="AM95" i="15"/>
  <c r="AO95" i="15"/>
  <c r="AI108" i="15"/>
  <c r="AK96" i="15"/>
  <c r="AM96" i="15"/>
  <c r="AO96" i="15"/>
  <c r="AI109" i="15"/>
  <c r="AK97" i="15"/>
  <c r="AM97" i="15"/>
  <c r="AO97" i="15"/>
  <c r="AI110" i="15"/>
  <c r="AK98" i="15"/>
  <c r="AM98" i="15"/>
  <c r="AO98" i="15"/>
  <c r="AI111" i="15"/>
  <c r="AK99" i="15"/>
  <c r="AM99" i="15"/>
  <c r="AO99" i="15"/>
  <c r="AI112" i="15"/>
  <c r="AK100" i="15"/>
  <c r="AM100" i="15"/>
  <c r="AO100" i="15"/>
  <c r="AI113" i="15"/>
  <c r="AK101" i="15"/>
  <c r="AM101" i="15"/>
  <c r="AO101" i="15"/>
  <c r="AI114" i="15"/>
  <c r="AK102" i="15"/>
  <c r="AM102" i="15"/>
  <c r="AO102" i="15"/>
  <c r="AI115" i="15"/>
  <c r="AK103" i="15"/>
  <c r="AM103" i="15"/>
  <c r="AO103" i="15"/>
  <c r="AI116" i="15"/>
  <c r="AK104" i="15"/>
  <c r="AM104" i="15"/>
  <c r="AO104" i="15"/>
  <c r="AI117" i="15"/>
  <c r="AK105" i="15"/>
  <c r="AM105" i="15"/>
  <c r="AO105" i="15"/>
  <c r="AI118" i="15"/>
  <c r="AK106" i="15"/>
  <c r="AM106" i="15"/>
  <c r="AO106" i="15"/>
  <c r="AI82" i="15"/>
  <c r="AK107" i="15"/>
  <c r="AM107" i="15"/>
  <c r="AO107" i="15"/>
  <c r="AI119" i="15"/>
  <c r="AK108" i="15"/>
  <c r="AM108" i="15"/>
  <c r="AO108" i="15"/>
  <c r="AI120" i="15"/>
  <c r="AK109" i="15"/>
  <c r="AM109" i="15"/>
  <c r="AO109" i="15"/>
  <c r="AI121" i="15"/>
  <c r="AK110" i="15"/>
  <c r="AM110" i="15"/>
  <c r="AO110" i="15"/>
  <c r="AI122" i="15"/>
  <c r="AK111" i="15"/>
  <c r="AM111" i="15"/>
  <c r="AO111" i="15"/>
  <c r="AI123" i="15"/>
  <c r="AK112" i="15"/>
  <c r="AM112" i="15"/>
  <c r="AO112" i="15"/>
  <c r="AI124" i="15"/>
  <c r="AK113" i="15"/>
  <c r="AM113" i="15"/>
  <c r="AO113" i="15"/>
  <c r="AI125" i="15"/>
  <c r="AK114" i="15"/>
  <c r="AM114" i="15"/>
  <c r="AO114" i="15"/>
  <c r="AI126" i="15"/>
  <c r="AK115" i="15"/>
  <c r="AM115" i="15"/>
  <c r="AO115" i="15"/>
  <c r="AI127" i="15"/>
  <c r="AK116" i="15"/>
  <c r="AM116" i="15"/>
  <c r="AO116" i="15"/>
  <c r="AI128" i="15"/>
  <c r="AK117" i="15"/>
  <c r="AM117" i="15"/>
  <c r="AO117" i="15"/>
  <c r="AI129" i="15"/>
  <c r="AK118" i="15"/>
  <c r="AM118" i="15"/>
  <c r="AO118" i="15"/>
  <c r="AI130" i="15"/>
  <c r="AK119" i="15"/>
  <c r="AM119" i="15"/>
  <c r="AO119" i="15"/>
  <c r="AI131" i="15"/>
  <c r="AK120" i="15"/>
  <c r="AM120" i="15"/>
  <c r="AO120" i="15"/>
  <c r="AI132" i="15"/>
  <c r="AK121" i="15"/>
  <c r="AM121" i="15"/>
  <c r="AO121" i="15"/>
  <c r="AI133" i="15"/>
  <c r="AK122" i="15"/>
  <c r="AM122" i="15"/>
  <c r="AO122" i="15"/>
  <c r="AI134" i="15"/>
  <c r="AK123" i="15"/>
  <c r="AM123" i="15"/>
  <c r="AO123" i="15"/>
  <c r="AI135" i="15"/>
  <c r="AK124" i="15"/>
  <c r="AM124" i="15"/>
  <c r="AO124" i="15"/>
  <c r="AI46" i="15"/>
  <c r="AK125" i="15"/>
  <c r="AM125" i="15"/>
  <c r="AO125" i="15"/>
  <c r="AI60" i="15"/>
  <c r="AK126" i="15"/>
  <c r="AM126" i="15"/>
  <c r="AO126" i="15"/>
  <c r="AI62" i="15"/>
  <c r="AK127" i="15"/>
  <c r="AM127" i="15"/>
  <c r="AO127" i="15"/>
  <c r="AI67" i="15"/>
  <c r="AK128" i="15"/>
  <c r="AM128" i="15"/>
  <c r="AO128" i="15"/>
  <c r="AI69" i="15"/>
  <c r="AK129" i="15"/>
  <c r="AM129" i="15"/>
  <c r="AO129" i="15"/>
  <c r="AI70" i="15"/>
  <c r="AK130" i="15"/>
  <c r="AM130" i="15"/>
  <c r="AO130" i="15"/>
  <c r="AI74" i="15"/>
  <c r="AK131" i="15"/>
  <c r="AM131" i="15"/>
  <c r="AO131" i="15"/>
  <c r="AI75" i="15"/>
  <c r="AK132" i="15"/>
  <c r="AM132" i="15"/>
  <c r="AO132" i="15"/>
  <c r="AI77" i="15"/>
  <c r="AK133" i="15"/>
  <c r="AM133" i="15"/>
  <c r="AO133" i="15"/>
  <c r="AI78" i="15"/>
  <c r="AK134" i="15"/>
  <c r="AM134" i="15"/>
  <c r="AO134" i="15"/>
  <c r="AI81" i="15"/>
  <c r="AK135" i="15"/>
  <c r="AM135" i="15"/>
  <c r="AO135" i="15"/>
  <c r="AI136" i="15"/>
  <c r="AK136" i="15"/>
  <c r="AM136" i="15"/>
  <c r="AO136" i="15"/>
  <c r="AI137" i="15"/>
  <c r="AK137" i="15"/>
  <c r="AM137" i="15"/>
  <c r="AO137" i="15"/>
  <c r="AI138" i="15"/>
  <c r="AK138" i="15"/>
  <c r="AM138" i="15"/>
  <c r="AO138" i="15"/>
  <c r="AI139" i="15"/>
  <c r="AK139" i="15"/>
  <c r="AM139" i="15"/>
  <c r="AO139" i="15"/>
  <c r="AI140" i="15"/>
  <c r="AK140" i="15"/>
  <c r="AM140" i="15"/>
  <c r="AO140" i="15"/>
  <c r="AI141" i="15"/>
  <c r="AK141" i="15"/>
  <c r="AM141" i="15"/>
  <c r="AO141" i="15"/>
  <c r="AI142" i="15"/>
  <c r="AK142" i="15"/>
  <c r="AM142" i="15"/>
  <c r="AO142" i="15"/>
  <c r="AI143" i="15"/>
  <c r="AK143" i="15"/>
  <c r="AM143" i="15"/>
  <c r="AO143" i="15"/>
  <c r="AI144" i="15"/>
  <c r="AK144" i="15"/>
  <c r="AM144" i="15"/>
  <c r="AO144" i="15"/>
  <c r="AI145" i="15"/>
  <c r="AK145" i="15"/>
  <c r="AM145" i="15"/>
  <c r="AO145" i="15"/>
  <c r="AI146" i="15"/>
  <c r="AK146" i="15"/>
  <c r="AM146" i="15"/>
  <c r="AO146" i="15"/>
  <c r="AI147" i="15"/>
  <c r="AK147" i="15"/>
  <c r="AM147" i="15"/>
  <c r="AO147" i="15"/>
  <c r="AI148" i="15"/>
  <c r="AK148" i="15"/>
  <c r="AM148" i="15"/>
  <c r="AO148" i="15"/>
  <c r="AI149" i="15"/>
  <c r="AK149" i="15"/>
  <c r="AM149" i="15"/>
  <c r="AO149" i="15"/>
  <c r="AI150" i="15"/>
  <c r="AK150" i="15"/>
  <c r="AM150" i="15"/>
  <c r="AO150" i="15"/>
  <c r="AI151" i="15"/>
  <c r="AK151" i="15"/>
  <c r="AM151" i="15"/>
  <c r="AO151" i="15"/>
  <c r="AI152" i="15"/>
  <c r="AK152" i="15"/>
  <c r="AM152" i="15"/>
  <c r="AO152" i="15"/>
  <c r="AI153" i="15"/>
  <c r="AK153" i="15"/>
  <c r="AM153" i="15"/>
  <c r="AO153" i="15"/>
  <c r="AI154" i="15"/>
  <c r="AK154" i="15"/>
  <c r="AM154" i="15"/>
  <c r="AO154" i="15"/>
  <c r="AI155" i="15"/>
  <c r="AK155" i="15"/>
  <c r="AM155" i="15"/>
  <c r="AO155" i="15"/>
  <c r="AI156" i="15"/>
  <c r="AK156" i="15"/>
  <c r="AM156" i="15"/>
  <c r="AO156" i="15"/>
  <c r="AI157" i="15"/>
  <c r="AK157" i="15"/>
  <c r="AM157" i="15"/>
  <c r="AO157" i="15"/>
  <c r="AI158" i="15"/>
  <c r="AK158" i="15"/>
  <c r="AM158" i="15"/>
  <c r="AO158" i="15"/>
  <c r="AI159" i="15"/>
  <c r="AK159" i="15"/>
  <c r="AM159" i="15"/>
  <c r="AO159" i="15"/>
  <c r="AI160" i="15"/>
  <c r="AK160" i="15"/>
  <c r="AM160" i="15"/>
  <c r="AO160" i="15"/>
  <c r="AI161" i="15"/>
  <c r="AK161" i="15"/>
  <c r="AM161" i="15"/>
  <c r="AO161" i="15"/>
  <c r="AI162" i="15"/>
  <c r="AK162" i="15"/>
  <c r="AM162" i="15"/>
  <c r="AO162" i="15"/>
  <c r="AI163" i="15"/>
  <c r="AK163" i="15"/>
  <c r="AM163" i="15"/>
  <c r="AO163" i="15"/>
  <c r="AI164" i="15"/>
  <c r="AK164" i="15"/>
  <c r="AM164" i="15"/>
  <c r="AO164" i="15"/>
  <c r="AI165" i="15"/>
  <c r="AK165" i="15"/>
  <c r="AM165" i="15"/>
  <c r="AO165" i="15"/>
  <c r="AI166" i="15"/>
  <c r="AK166" i="15"/>
  <c r="AM166" i="15"/>
  <c r="AI167" i="15"/>
  <c r="AK167" i="15"/>
  <c r="AM167" i="15"/>
  <c r="AI168" i="15"/>
  <c r="AK168" i="15"/>
  <c r="AM168" i="15"/>
  <c r="AI169" i="15"/>
  <c r="AK169" i="15"/>
  <c r="AM169" i="15"/>
  <c r="AI170" i="15"/>
  <c r="AK170" i="15"/>
  <c r="AM170" i="15"/>
  <c r="AI171" i="15"/>
  <c r="AK171" i="15"/>
  <c r="AM171" i="15"/>
  <c r="AI172" i="15"/>
  <c r="AK172" i="15"/>
  <c r="AM172" i="15"/>
  <c r="AI173" i="15"/>
  <c r="AK173" i="15"/>
  <c r="AM173" i="15"/>
  <c r="AI174" i="15"/>
  <c r="AK174" i="15"/>
  <c r="AM174" i="15"/>
  <c r="AI175" i="15"/>
  <c r="AK175" i="15"/>
  <c r="AM175" i="15"/>
  <c r="AI176" i="15"/>
  <c r="AK176" i="15"/>
  <c r="AM176" i="15"/>
  <c r="AI177" i="15"/>
  <c r="AK177" i="15"/>
  <c r="AM177" i="15"/>
  <c r="AI178" i="15"/>
  <c r="AK178" i="15"/>
  <c r="AM178" i="15"/>
  <c r="AI179" i="15"/>
  <c r="AK179" i="15"/>
  <c r="AM179" i="15"/>
  <c r="AI180" i="15"/>
  <c r="AK180" i="15"/>
  <c r="AM180" i="15"/>
  <c r="AI181" i="15"/>
  <c r="AK181" i="15"/>
  <c r="AM181" i="15"/>
  <c r="AI182" i="15"/>
  <c r="AK182" i="15"/>
  <c r="AM182" i="15"/>
  <c r="AI183" i="15"/>
  <c r="AK183" i="15"/>
  <c r="AM183" i="15"/>
  <c r="AI184" i="15"/>
  <c r="AK184" i="15"/>
  <c r="AM184" i="15"/>
  <c r="AI185" i="15"/>
  <c r="AK185" i="15"/>
  <c r="AM185" i="15"/>
  <c r="AI186" i="15"/>
  <c r="AK186" i="15"/>
  <c r="AM186" i="15"/>
  <c r="AI187" i="15"/>
  <c r="AK187" i="15"/>
  <c r="AM187" i="15"/>
  <c r="AI188" i="15"/>
  <c r="AK188" i="15"/>
  <c r="AM188" i="15"/>
  <c r="AI189" i="15"/>
  <c r="AK189" i="15"/>
  <c r="AM189" i="15"/>
  <c r="AI190" i="15"/>
  <c r="AK190" i="15"/>
  <c r="AM190" i="15"/>
  <c r="AI191" i="15"/>
  <c r="AK191" i="15"/>
  <c r="AM191" i="15"/>
  <c r="AI192" i="15"/>
  <c r="AK192" i="15"/>
  <c r="AM192" i="15"/>
  <c r="AI193" i="15"/>
  <c r="AK193" i="15"/>
  <c r="AM193" i="15"/>
  <c r="AI194" i="15"/>
  <c r="AK194" i="15"/>
  <c r="AM194" i="15"/>
  <c r="AI195" i="15"/>
  <c r="AK195" i="15"/>
  <c r="AM195" i="15"/>
  <c r="AI196" i="15"/>
  <c r="AK196" i="15"/>
  <c r="AM196" i="15"/>
  <c r="AI197" i="15"/>
  <c r="AK197" i="15"/>
  <c r="AM197" i="15"/>
  <c r="AI198" i="15"/>
  <c r="AK198" i="15"/>
  <c r="AM198" i="15"/>
  <c r="AI199" i="15"/>
  <c r="AK199" i="15"/>
  <c r="AM199" i="15"/>
  <c r="AI200" i="15"/>
  <c r="AK200" i="15"/>
  <c r="AM200" i="15"/>
  <c r="AI201" i="15"/>
  <c r="AK201" i="15"/>
  <c r="AM201" i="15"/>
  <c r="AI202" i="15"/>
  <c r="AK202" i="15"/>
  <c r="AM202" i="15"/>
  <c r="AI203" i="15"/>
  <c r="AK203" i="15"/>
  <c r="AM203" i="15"/>
  <c r="AI204" i="15"/>
  <c r="AK204" i="15"/>
  <c r="AM204" i="15"/>
  <c r="AI205" i="15"/>
  <c r="AK205" i="15"/>
  <c r="AM205" i="15"/>
  <c r="AI206" i="15"/>
  <c r="AK206" i="15"/>
  <c r="AM206" i="15"/>
  <c r="AI207" i="15"/>
  <c r="AK207" i="15"/>
  <c r="AM207" i="15"/>
  <c r="AI208" i="15"/>
  <c r="AK208" i="15"/>
  <c r="AM208" i="15"/>
  <c r="AI209" i="15"/>
  <c r="AK209" i="15"/>
  <c r="AM209" i="15"/>
  <c r="U203" i="15"/>
  <c r="U75" i="15"/>
  <c r="U62" i="15"/>
  <c r="U51" i="15"/>
  <c r="U18" i="15"/>
  <c r="Y88" i="15"/>
  <c r="W121" i="15"/>
  <c r="S56" i="15"/>
  <c r="Q170" i="15"/>
  <c r="N5" i="15"/>
  <c r="O202" i="15" s="1"/>
  <c r="L5" i="15"/>
  <c r="J5" i="15"/>
  <c r="K12" i="15" s="1"/>
  <c r="AM87" i="12"/>
  <c r="AM86" i="12"/>
  <c r="AM85" i="12"/>
  <c r="AM84" i="12"/>
  <c r="AM83" i="12"/>
  <c r="AM82" i="12"/>
  <c r="AM81" i="12"/>
  <c r="AM80" i="12"/>
  <c r="AM79" i="12"/>
  <c r="AM78" i="12"/>
  <c r="AM77" i="12"/>
  <c r="AM76" i="12"/>
  <c r="AM75" i="12"/>
  <c r="AM74" i="12"/>
  <c r="AM73" i="12"/>
  <c r="AM72" i="12"/>
  <c r="AM71" i="12"/>
  <c r="AM70" i="12"/>
  <c r="AM69" i="12"/>
  <c r="AM68" i="12"/>
  <c r="AM67" i="12"/>
  <c r="AM66" i="12"/>
  <c r="AM65" i="12"/>
  <c r="AM64" i="12"/>
  <c r="AM63" i="12"/>
  <c r="AM62" i="12"/>
  <c r="AM61" i="12"/>
  <c r="AM60" i="12"/>
  <c r="AM59" i="12"/>
  <c r="AM58" i="12"/>
  <c r="AM57" i="12"/>
  <c r="AM56" i="12"/>
  <c r="AM55" i="12"/>
  <c r="AM54" i="12"/>
  <c r="AM53" i="12"/>
  <c r="AM52" i="12"/>
  <c r="AM51" i="12"/>
  <c r="AM50" i="12"/>
  <c r="AM38" i="12"/>
  <c r="AM37" i="12"/>
  <c r="AM36" i="12"/>
  <c r="AM33" i="12"/>
  <c r="AM32" i="12"/>
  <c r="AM49" i="12"/>
  <c r="AM48" i="12"/>
  <c r="AM47" i="12"/>
  <c r="AM35" i="12"/>
  <c r="AM46" i="12"/>
  <c r="AM45" i="12"/>
  <c r="AM29" i="12"/>
  <c r="AM24" i="12"/>
  <c r="AM44" i="12"/>
  <c r="AM43" i="12"/>
  <c r="AM42" i="12"/>
  <c r="AM41" i="12"/>
  <c r="AM31" i="12"/>
  <c r="AM34" i="12"/>
  <c r="AM23" i="12"/>
  <c r="AM40" i="12"/>
  <c r="AM15" i="12"/>
  <c r="AM30" i="12"/>
  <c r="AM27" i="12"/>
  <c r="AM19" i="12"/>
  <c r="AM17" i="12"/>
  <c r="AM20" i="12"/>
  <c r="AM22" i="12"/>
  <c r="AM18" i="12"/>
  <c r="AM28" i="12"/>
  <c r="AM21" i="12"/>
  <c r="AM14" i="12"/>
  <c r="AM13" i="12"/>
  <c r="AM16" i="12"/>
  <c r="AM39" i="12"/>
  <c r="AM25" i="12"/>
  <c r="AM26" i="12"/>
  <c r="AM12" i="12"/>
  <c r="AM11" i="12"/>
  <c r="AK87" i="12"/>
  <c r="AK86" i="12"/>
  <c r="AK85" i="12"/>
  <c r="AK84" i="12"/>
  <c r="AK83" i="12"/>
  <c r="AK82" i="12"/>
  <c r="AK81" i="12"/>
  <c r="AK80" i="12"/>
  <c r="AK79" i="12"/>
  <c r="AK78" i="12"/>
  <c r="AK77" i="12"/>
  <c r="AK76" i="12"/>
  <c r="AK75" i="12"/>
  <c r="AK74" i="12"/>
  <c r="AK73" i="12"/>
  <c r="AK72" i="12"/>
  <c r="AK71" i="12"/>
  <c r="AK70" i="12"/>
  <c r="AK69" i="12"/>
  <c r="AK68" i="12"/>
  <c r="AK67" i="12"/>
  <c r="AK66" i="12"/>
  <c r="AK65" i="12"/>
  <c r="AK64" i="12"/>
  <c r="AK63" i="12"/>
  <c r="AK62" i="12"/>
  <c r="AK61" i="12"/>
  <c r="AK60" i="12"/>
  <c r="AK59" i="12"/>
  <c r="AK58" i="12"/>
  <c r="AK57" i="12"/>
  <c r="AK56" i="12"/>
  <c r="AK55" i="12"/>
  <c r="AK54" i="12"/>
  <c r="AK53" i="12"/>
  <c r="AK52" i="12"/>
  <c r="AK51" i="12"/>
  <c r="AK50" i="12"/>
  <c r="AK38" i="12"/>
  <c r="AK37" i="12"/>
  <c r="AK36" i="12"/>
  <c r="AK33" i="12"/>
  <c r="AK32" i="12"/>
  <c r="AK49" i="12"/>
  <c r="AK48" i="12"/>
  <c r="AK47" i="12"/>
  <c r="AK35" i="12"/>
  <c r="AK46" i="12"/>
  <c r="AK45" i="12"/>
  <c r="AK29" i="12"/>
  <c r="AK24" i="12"/>
  <c r="AK44" i="12"/>
  <c r="AK43" i="12"/>
  <c r="AK42" i="12"/>
  <c r="AK41" i="12"/>
  <c r="AK31" i="12"/>
  <c r="AK34" i="12"/>
  <c r="AK23" i="12"/>
  <c r="AK40" i="12"/>
  <c r="AK15" i="12"/>
  <c r="AK30" i="12"/>
  <c r="AK27" i="12"/>
  <c r="AK19" i="12"/>
  <c r="AK17" i="12"/>
  <c r="AK20" i="12"/>
  <c r="AK22" i="12"/>
  <c r="AK18" i="12"/>
  <c r="AK28" i="12"/>
  <c r="AK21" i="12"/>
  <c r="AK14" i="12"/>
  <c r="AK13" i="12"/>
  <c r="AK16" i="12"/>
  <c r="AK39" i="12"/>
  <c r="AK25" i="12"/>
  <c r="AK26" i="12"/>
  <c r="AK12" i="12"/>
  <c r="AK11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38" i="12"/>
  <c r="AI37" i="12"/>
  <c r="AI36" i="12"/>
  <c r="AI33" i="12"/>
  <c r="AI32" i="12"/>
  <c r="AI49" i="12"/>
  <c r="AI48" i="12"/>
  <c r="AI47" i="12"/>
  <c r="AI35" i="12"/>
  <c r="AI46" i="12"/>
  <c r="AI45" i="12"/>
  <c r="AI29" i="12"/>
  <c r="AI24" i="12"/>
  <c r="AI44" i="12"/>
  <c r="AI43" i="12"/>
  <c r="AI42" i="12"/>
  <c r="AI41" i="12"/>
  <c r="AI31" i="12"/>
  <c r="AI34" i="12"/>
  <c r="AI23" i="12"/>
  <c r="AI40" i="12"/>
  <c r="AI15" i="12"/>
  <c r="AI30" i="12"/>
  <c r="AI27" i="12"/>
  <c r="AI19" i="12"/>
  <c r="AI17" i="12"/>
  <c r="AI20" i="12"/>
  <c r="AI22" i="12"/>
  <c r="AI18" i="12"/>
  <c r="AI28" i="12"/>
  <c r="AI21" i="12"/>
  <c r="AI14" i="12"/>
  <c r="AI13" i="12"/>
  <c r="AI16" i="12"/>
  <c r="AI39" i="12"/>
  <c r="AI25" i="12"/>
  <c r="AI26" i="12"/>
  <c r="AI12" i="12"/>
  <c r="AI11" i="12"/>
  <c r="AG87" i="12"/>
  <c r="AG86" i="12"/>
  <c r="AG85" i="12"/>
  <c r="AG84" i="12"/>
  <c r="AG83" i="12"/>
  <c r="AG82" i="12"/>
  <c r="AG81" i="12"/>
  <c r="AG80" i="12"/>
  <c r="AG79" i="12"/>
  <c r="AG78" i="12"/>
  <c r="AG77" i="12"/>
  <c r="AG76" i="12"/>
  <c r="AG75" i="12"/>
  <c r="AG74" i="12"/>
  <c r="AG73" i="12"/>
  <c r="AG72" i="12"/>
  <c r="AG71" i="12"/>
  <c r="AG70" i="12"/>
  <c r="AG69" i="12"/>
  <c r="AG68" i="12"/>
  <c r="AG67" i="12"/>
  <c r="AG66" i="12"/>
  <c r="AG65" i="12"/>
  <c r="AG64" i="12"/>
  <c r="AG63" i="12"/>
  <c r="AG62" i="12"/>
  <c r="AG61" i="12"/>
  <c r="AG60" i="12"/>
  <c r="AG59" i="12"/>
  <c r="AG58" i="12"/>
  <c r="AG57" i="12"/>
  <c r="AG56" i="12"/>
  <c r="AG55" i="12"/>
  <c r="AG54" i="12"/>
  <c r="AG53" i="12"/>
  <c r="AG52" i="12"/>
  <c r="AG51" i="12"/>
  <c r="AG50" i="12"/>
  <c r="AG38" i="12"/>
  <c r="AG37" i="12"/>
  <c r="AG36" i="12"/>
  <c r="AG33" i="12"/>
  <c r="AG32" i="12"/>
  <c r="AG49" i="12"/>
  <c r="AG48" i="12"/>
  <c r="AG47" i="12"/>
  <c r="AG35" i="12"/>
  <c r="AG46" i="12"/>
  <c r="AG45" i="12"/>
  <c r="AG29" i="12"/>
  <c r="AG24" i="12"/>
  <c r="AG44" i="12"/>
  <c r="AG43" i="12"/>
  <c r="AG42" i="12"/>
  <c r="AG41" i="12"/>
  <c r="AG31" i="12"/>
  <c r="AG34" i="12"/>
  <c r="AG23" i="12"/>
  <c r="AG40" i="12"/>
  <c r="AG15" i="12"/>
  <c r="AG30" i="12"/>
  <c r="AG27" i="12"/>
  <c r="AG19" i="12"/>
  <c r="AG17" i="12"/>
  <c r="AG20" i="12"/>
  <c r="AG22" i="12"/>
  <c r="AG18" i="12"/>
  <c r="AG28" i="12"/>
  <c r="AG21" i="12"/>
  <c r="AG14" i="12"/>
  <c r="AG13" i="12"/>
  <c r="AG16" i="12"/>
  <c r="AG39" i="12"/>
  <c r="AG25" i="12"/>
  <c r="AG26" i="12"/>
  <c r="AG12" i="12"/>
  <c r="AG11" i="12"/>
  <c r="AB5" i="12"/>
  <c r="AC69" i="12" s="1"/>
  <c r="T5" i="12"/>
  <c r="U82" i="12" s="1"/>
  <c r="AE81" i="12"/>
  <c r="Z5" i="12"/>
  <c r="AA80" i="12" s="1"/>
  <c r="X5" i="12"/>
  <c r="Y78" i="12" s="1"/>
  <c r="V5" i="12"/>
  <c r="W76" i="12" s="1"/>
  <c r="R5" i="12"/>
  <c r="S87" i="12" s="1"/>
  <c r="P5" i="12"/>
  <c r="Q85" i="12" s="1"/>
  <c r="N5" i="12"/>
  <c r="O87" i="12" s="1"/>
  <c r="L5" i="12"/>
  <c r="M83" i="12" s="1"/>
  <c r="J5" i="12"/>
  <c r="K43" i="12" s="1"/>
  <c r="Z5" i="11"/>
  <c r="AA131" i="11" s="1"/>
  <c r="AA126" i="11"/>
  <c r="AA123" i="11"/>
  <c r="AA118" i="11"/>
  <c r="AA115" i="11"/>
  <c r="AA99" i="11"/>
  <c r="AA94" i="11"/>
  <c r="AA91" i="11"/>
  <c r="AA86" i="11"/>
  <c r="AA83" i="11"/>
  <c r="AA67" i="11"/>
  <c r="AA62" i="11"/>
  <c r="AA59" i="11"/>
  <c r="AA54" i="11"/>
  <c r="AA51" i="11"/>
  <c r="AA42" i="11"/>
  <c r="AA36" i="11"/>
  <c r="AA33" i="11"/>
  <c r="AA25" i="11"/>
  <c r="AA23" i="11"/>
  <c r="AA18" i="11"/>
  <c r="AA29" i="11"/>
  <c r="AA15" i="11"/>
  <c r="U78" i="11"/>
  <c r="U57" i="11"/>
  <c r="U54" i="11"/>
  <c r="U53" i="11"/>
  <c r="U35" i="11"/>
  <c r="U13" i="11"/>
  <c r="S106" i="11"/>
  <c r="S105" i="11"/>
  <c r="S51" i="11"/>
  <c r="S47" i="11"/>
  <c r="Q141" i="11"/>
  <c r="Q103" i="11"/>
  <c r="Q102" i="11"/>
  <c r="Q75" i="11"/>
  <c r="Q74" i="11"/>
  <c r="Q38" i="11"/>
  <c r="Q37" i="11"/>
  <c r="Q27" i="11"/>
  <c r="M94" i="11"/>
  <c r="M81" i="11"/>
  <c r="M46" i="11"/>
  <c r="M45" i="11"/>
  <c r="O73" i="11"/>
  <c r="O77" i="11"/>
  <c r="O126" i="11"/>
  <c r="AF5" i="11"/>
  <c r="AG136" i="11" s="1"/>
  <c r="AB5" i="11"/>
  <c r="AC136" i="11" s="1"/>
  <c r="T5" i="11"/>
  <c r="U136" i="11" s="1"/>
  <c r="R5" i="11"/>
  <c r="BD35" i="11"/>
  <c r="BB129" i="11"/>
  <c r="AX123" i="11"/>
  <c r="AU117" i="11"/>
  <c r="AK19" i="11"/>
  <c r="AH5" i="11"/>
  <c r="AI103" i="11" s="1"/>
  <c r="AD5" i="11"/>
  <c r="AE130" i="11" s="1"/>
  <c r="X5" i="11"/>
  <c r="V5" i="11"/>
  <c r="W136" i="11" s="1"/>
  <c r="P5" i="11"/>
  <c r="Q140" i="11" s="1"/>
  <c r="N5" i="11"/>
  <c r="O117" i="11" s="1"/>
  <c r="L5" i="11"/>
  <c r="M63" i="11" s="1"/>
  <c r="J5" i="11"/>
  <c r="K135" i="11" s="1"/>
  <c r="M39" i="11" l="1"/>
  <c r="U40" i="11"/>
  <c r="U128" i="11"/>
  <c r="U89" i="11"/>
  <c r="M95" i="11"/>
  <c r="O61" i="11"/>
  <c r="M134" i="11"/>
  <c r="U22" i="11"/>
  <c r="O34" i="11"/>
  <c r="Q25" i="11"/>
  <c r="U39" i="11"/>
  <c r="U103" i="11"/>
  <c r="Y129" i="11"/>
  <c r="Y109" i="11"/>
  <c r="Y43" i="11"/>
  <c r="Y102" i="11"/>
  <c r="Y26" i="11"/>
  <c r="Y91" i="11"/>
  <c r="Y29" i="11"/>
  <c r="Y86" i="11"/>
  <c r="Y11" i="11"/>
  <c r="Y51" i="11"/>
  <c r="Y50" i="11"/>
  <c r="Y15" i="11"/>
  <c r="Q137" i="11"/>
  <c r="Q139" i="11"/>
  <c r="Q123" i="11"/>
  <c r="Q110" i="11"/>
  <c r="Q94" i="11"/>
  <c r="Q78" i="11"/>
  <c r="Q66" i="11"/>
  <c r="Q53" i="11"/>
  <c r="Q46" i="11"/>
  <c r="Q39" i="11"/>
  <c r="Q20" i="11"/>
  <c r="Q15" i="11"/>
  <c r="Q138" i="11"/>
  <c r="Q122" i="11"/>
  <c r="Q106" i="11"/>
  <c r="Q93" i="11"/>
  <c r="Q77" i="11"/>
  <c r="Q64" i="11"/>
  <c r="Q51" i="11"/>
  <c r="Q44" i="11"/>
  <c r="Q33" i="11"/>
  <c r="Q17" i="11"/>
  <c r="Q133" i="11"/>
  <c r="Q120" i="11"/>
  <c r="Q104" i="11"/>
  <c r="Q92" i="11"/>
  <c r="Q76" i="11"/>
  <c r="Q60" i="11"/>
  <c r="Q50" i="11"/>
  <c r="Q35" i="11"/>
  <c r="Q28" i="11"/>
  <c r="Q18" i="11"/>
  <c r="Q132" i="11"/>
  <c r="Q119" i="11"/>
  <c r="Q130" i="11"/>
  <c r="Q114" i="11"/>
  <c r="Q101" i="11"/>
  <c r="Q85" i="11"/>
  <c r="Q69" i="11"/>
  <c r="Q56" i="11"/>
  <c r="Q32" i="11"/>
  <c r="Q43" i="11"/>
  <c r="Q26" i="11"/>
  <c r="Q29" i="11"/>
  <c r="AZ76" i="11"/>
  <c r="AZ129" i="11"/>
  <c r="AZ99" i="11"/>
  <c r="AZ38" i="11"/>
  <c r="AZ42" i="11"/>
  <c r="S134" i="11"/>
  <c r="S121" i="11"/>
  <c r="S104" i="11"/>
  <c r="S81" i="11"/>
  <c r="S64" i="11"/>
  <c r="S45" i="11"/>
  <c r="S17" i="11"/>
  <c r="S140" i="11"/>
  <c r="S120" i="11"/>
  <c r="S100" i="11"/>
  <c r="S80" i="11"/>
  <c r="S57" i="11"/>
  <c r="S44" i="11"/>
  <c r="S18" i="11"/>
  <c r="S132" i="11"/>
  <c r="S115" i="11"/>
  <c r="S75" i="11"/>
  <c r="S52" i="11"/>
  <c r="S139" i="11"/>
  <c r="S116" i="11"/>
  <c r="S96" i="11"/>
  <c r="S76" i="11"/>
  <c r="S56" i="11"/>
  <c r="S43" i="11"/>
  <c r="S14" i="11"/>
  <c r="S92" i="11"/>
  <c r="S40" i="11"/>
  <c r="S130" i="11"/>
  <c r="S107" i="11"/>
  <c r="S90" i="11"/>
  <c r="S67" i="11"/>
  <c r="S50" i="11"/>
  <c r="S25" i="11"/>
  <c r="S15" i="11"/>
  <c r="S129" i="11"/>
  <c r="Q24" i="11"/>
  <c r="Q31" i="11"/>
  <c r="Q68" i="11"/>
  <c r="Q96" i="11"/>
  <c r="Q131" i="11"/>
  <c r="S46" i="11"/>
  <c r="S91" i="11"/>
  <c r="AA138" i="11"/>
  <c r="AA130" i="11"/>
  <c r="AA122" i="11"/>
  <c r="AA114" i="11"/>
  <c r="AA106" i="11"/>
  <c r="AA98" i="11"/>
  <c r="AA90" i="11"/>
  <c r="AA82" i="11"/>
  <c r="AA74" i="11"/>
  <c r="AA66" i="11"/>
  <c r="AA58" i="11"/>
  <c r="AA50" i="11"/>
  <c r="AA46" i="11"/>
  <c r="AA41" i="11"/>
  <c r="AA26" i="11"/>
  <c r="AA14" i="11"/>
  <c r="AA137" i="11"/>
  <c r="AA129" i="11"/>
  <c r="AA121" i="11"/>
  <c r="AA113" i="11"/>
  <c r="AA105" i="11"/>
  <c r="AA97" i="11"/>
  <c r="AA89" i="11"/>
  <c r="AA81" i="11"/>
  <c r="AA73" i="11"/>
  <c r="AA65" i="11"/>
  <c r="AA57" i="11"/>
  <c r="AA49" i="11"/>
  <c r="AA45" i="11"/>
  <c r="AA19" i="11"/>
  <c r="AA22" i="11"/>
  <c r="AA35" i="11"/>
  <c r="AA136" i="11"/>
  <c r="AA128" i="11"/>
  <c r="AA120" i="11"/>
  <c r="AA112" i="11"/>
  <c r="AA104" i="11"/>
  <c r="AA96" i="11"/>
  <c r="AA88" i="11"/>
  <c r="AA80" i="11"/>
  <c r="AA72" i="11"/>
  <c r="AA64" i="11"/>
  <c r="AA56" i="11"/>
  <c r="AA38" i="11"/>
  <c r="AA44" i="11"/>
  <c r="AA40" i="11"/>
  <c r="AA21" i="11"/>
  <c r="AA16" i="11"/>
  <c r="AA135" i="11"/>
  <c r="AA127" i="11"/>
  <c r="AA119" i="11"/>
  <c r="AA111" i="11"/>
  <c r="AA103" i="11"/>
  <c r="AA95" i="11"/>
  <c r="AA87" i="11"/>
  <c r="AA79" i="11"/>
  <c r="AA71" i="11"/>
  <c r="AA63" i="11"/>
  <c r="AA55" i="11"/>
  <c r="AA37" i="11"/>
  <c r="AA39" i="11"/>
  <c r="AA24" i="11"/>
  <c r="AA13" i="11"/>
  <c r="AA141" i="11"/>
  <c r="AA133" i="11"/>
  <c r="AA125" i="11"/>
  <c r="AA117" i="11"/>
  <c r="AA109" i="11"/>
  <c r="AA101" i="11"/>
  <c r="AA93" i="11"/>
  <c r="AA85" i="11"/>
  <c r="AA77" i="11"/>
  <c r="AA69" i="11"/>
  <c r="AA61" i="11"/>
  <c r="AA53" i="11"/>
  <c r="AA31" i="11"/>
  <c r="AA30" i="11"/>
  <c r="AA28" i="11"/>
  <c r="AA20" i="11"/>
  <c r="AA12" i="11"/>
  <c r="AA140" i="11"/>
  <c r="AA132" i="11"/>
  <c r="AA124" i="11"/>
  <c r="AA116" i="11"/>
  <c r="AA108" i="11"/>
  <c r="AA100" i="11"/>
  <c r="AA92" i="11"/>
  <c r="AA84" i="11"/>
  <c r="AA76" i="11"/>
  <c r="AA68" i="11"/>
  <c r="AA60" i="11"/>
  <c r="AA52" i="11"/>
  <c r="AA48" i="11"/>
  <c r="AA43" i="11"/>
  <c r="AA27" i="11"/>
  <c r="AA17" i="11"/>
  <c r="AA11" i="11"/>
  <c r="Q11" i="11"/>
  <c r="Q40" i="11"/>
  <c r="Q54" i="11"/>
  <c r="Q83" i="11"/>
  <c r="Q111" i="11"/>
  <c r="S16" i="11"/>
  <c r="S65" i="11"/>
  <c r="S114" i="11"/>
  <c r="Y30" i="11"/>
  <c r="Q12" i="11"/>
  <c r="Q42" i="11"/>
  <c r="Q55" i="11"/>
  <c r="Q84" i="11"/>
  <c r="Q112" i="11"/>
  <c r="S22" i="11"/>
  <c r="S66" i="11"/>
  <c r="S128" i="11"/>
  <c r="Y76" i="11"/>
  <c r="O121" i="11"/>
  <c r="Q16" i="11"/>
  <c r="Q30" i="11"/>
  <c r="Q58" i="11"/>
  <c r="Q86" i="11"/>
  <c r="Q115" i="11"/>
  <c r="S19" i="11"/>
  <c r="S68" i="11"/>
  <c r="S131" i="11"/>
  <c r="AA34" i="11"/>
  <c r="AA70" i="11"/>
  <c r="AA102" i="11"/>
  <c r="AA134" i="11"/>
  <c r="Q14" i="11"/>
  <c r="Q34" i="11"/>
  <c r="Q59" i="11"/>
  <c r="Q87" i="11"/>
  <c r="Q124" i="11"/>
  <c r="S26" i="11"/>
  <c r="S82" i="11"/>
  <c r="AA47" i="11"/>
  <c r="AA75" i="11"/>
  <c r="AA107" i="11"/>
  <c r="AA139" i="11"/>
  <c r="O36" i="11"/>
  <c r="O18" i="11"/>
  <c r="O92" i="11"/>
  <c r="O139" i="11"/>
  <c r="O27" i="11"/>
  <c r="O93" i="11"/>
  <c r="O13" i="11"/>
  <c r="O28" i="11"/>
  <c r="O99" i="11"/>
  <c r="O15" i="11"/>
  <c r="O70" i="11"/>
  <c r="O120" i="11"/>
  <c r="O101" i="11"/>
  <c r="Q23" i="11"/>
  <c r="Q48" i="11"/>
  <c r="Q67" i="11"/>
  <c r="Q95" i="11"/>
  <c r="Q128" i="11"/>
  <c r="S27" i="11"/>
  <c r="S89" i="11"/>
  <c r="AA32" i="11"/>
  <c r="AA78" i="11"/>
  <c r="AA110" i="11"/>
  <c r="AX61" i="11"/>
  <c r="U28" i="11"/>
  <c r="U56" i="11"/>
  <c r="U129" i="11"/>
  <c r="U36" i="11"/>
  <c r="U79" i="11"/>
  <c r="U29" i="11"/>
  <c r="U37" i="11"/>
  <c r="U93" i="11"/>
  <c r="AI33" i="11"/>
  <c r="AK21" i="11"/>
  <c r="O90" i="11"/>
  <c r="O60" i="11"/>
  <c r="M56" i="11"/>
  <c r="AK90" i="11"/>
  <c r="O136" i="11"/>
  <c r="O110" i="11"/>
  <c r="O83" i="11"/>
  <c r="O51" i="11"/>
  <c r="M14" i="11"/>
  <c r="M66" i="11"/>
  <c r="M119" i="11"/>
  <c r="Q13" i="11"/>
  <c r="Q21" i="11"/>
  <c r="Q41" i="11"/>
  <c r="Q47" i="11"/>
  <c r="Q52" i="11"/>
  <c r="Q61" i="11"/>
  <c r="Q70" i="11"/>
  <c r="Q79" i="11"/>
  <c r="Q88" i="11"/>
  <c r="Q98" i="11"/>
  <c r="Q107" i="11"/>
  <c r="Q116" i="11"/>
  <c r="Q125" i="11"/>
  <c r="Q134" i="11"/>
  <c r="S11" i="11"/>
  <c r="S20" i="11"/>
  <c r="S36" i="11"/>
  <c r="S48" i="11"/>
  <c r="S58" i="11"/>
  <c r="S72" i="11"/>
  <c r="S83" i="11"/>
  <c r="S97" i="11"/>
  <c r="S108" i="11"/>
  <c r="S122" i="11"/>
  <c r="S136" i="11"/>
  <c r="U20" i="11"/>
  <c r="U44" i="11"/>
  <c r="U61" i="11"/>
  <c r="U104" i="11"/>
  <c r="Y14" i="11"/>
  <c r="Y61" i="11"/>
  <c r="Y138" i="11"/>
  <c r="AK91" i="11"/>
  <c r="M55" i="11"/>
  <c r="O138" i="11"/>
  <c r="O130" i="11"/>
  <c r="O108" i="11"/>
  <c r="O82" i="11"/>
  <c r="O50" i="11"/>
  <c r="M20" i="11"/>
  <c r="M70" i="11"/>
  <c r="M120" i="11"/>
  <c r="Q62" i="11"/>
  <c r="Q71" i="11"/>
  <c r="Q80" i="11"/>
  <c r="Q90" i="11"/>
  <c r="Q99" i="11"/>
  <c r="Q108" i="11"/>
  <c r="Q117" i="11"/>
  <c r="Q126" i="11"/>
  <c r="Q135" i="11"/>
  <c r="S12" i="11"/>
  <c r="S24" i="11"/>
  <c r="S41" i="11"/>
  <c r="S38" i="11"/>
  <c r="S59" i="11"/>
  <c r="S73" i="11"/>
  <c r="S84" i="11"/>
  <c r="S98" i="11"/>
  <c r="S112" i="11"/>
  <c r="S123" i="11"/>
  <c r="S137" i="11"/>
  <c r="U23" i="11"/>
  <c r="U31" i="11"/>
  <c r="U64" i="11"/>
  <c r="U117" i="11"/>
  <c r="Y18" i="11"/>
  <c r="Y62" i="11"/>
  <c r="AU19" i="11"/>
  <c r="M105" i="11"/>
  <c r="O112" i="11"/>
  <c r="O14" i="11"/>
  <c r="M106" i="11"/>
  <c r="O129" i="11"/>
  <c r="O102" i="11"/>
  <c r="O78" i="11"/>
  <c r="O45" i="11"/>
  <c r="M33" i="11"/>
  <c r="M80" i="11"/>
  <c r="M130" i="11"/>
  <c r="Q63" i="11"/>
  <c r="Q72" i="11"/>
  <c r="Q82" i="11"/>
  <c r="Q91" i="11"/>
  <c r="Q100" i="11"/>
  <c r="Q109" i="11"/>
  <c r="Q118" i="11"/>
  <c r="Q127" i="11"/>
  <c r="Q136" i="11"/>
  <c r="S13" i="11"/>
  <c r="S21" i="11"/>
  <c r="S42" i="11"/>
  <c r="S49" i="11"/>
  <c r="S60" i="11"/>
  <c r="S74" i="11"/>
  <c r="S88" i="11"/>
  <c r="S99" i="11"/>
  <c r="S113" i="11"/>
  <c r="S124" i="11"/>
  <c r="S138" i="11"/>
  <c r="U19" i="11"/>
  <c r="U32" i="11"/>
  <c r="U65" i="11"/>
  <c r="U118" i="11"/>
  <c r="Y23" i="11"/>
  <c r="Y75" i="11"/>
  <c r="AU96" i="11"/>
  <c r="AG108" i="11"/>
  <c r="AI84" i="11"/>
  <c r="BF136" i="11"/>
  <c r="BF128" i="11"/>
  <c r="BF120" i="11"/>
  <c r="BF112" i="11"/>
  <c r="BF104" i="11"/>
  <c r="BF96" i="11"/>
  <c r="BF88" i="11"/>
  <c r="BF80" i="11"/>
  <c r="BF72" i="11"/>
  <c r="BF64" i="11"/>
  <c r="BF56" i="11"/>
  <c r="BF38" i="11"/>
  <c r="BF44" i="11"/>
  <c r="BF40" i="11"/>
  <c r="BF21" i="11"/>
  <c r="BF16" i="11"/>
  <c r="BF134" i="11"/>
  <c r="BF125" i="11"/>
  <c r="BF116" i="11"/>
  <c r="BF107" i="11"/>
  <c r="BF98" i="11"/>
  <c r="BF89" i="11"/>
  <c r="BF79" i="11"/>
  <c r="BF70" i="11"/>
  <c r="BF61" i="11"/>
  <c r="BF52" i="11"/>
  <c r="BF47" i="11"/>
  <c r="BF41" i="11"/>
  <c r="BF19" i="11"/>
  <c r="BF13" i="11"/>
  <c r="BF133" i="11"/>
  <c r="BF124" i="11"/>
  <c r="BF115" i="11"/>
  <c r="BF106" i="11"/>
  <c r="BF97" i="11"/>
  <c r="BF87" i="11"/>
  <c r="BF78" i="11"/>
  <c r="BF69" i="11"/>
  <c r="BF60" i="11"/>
  <c r="BF51" i="11"/>
  <c r="BF46" i="11"/>
  <c r="BF36" i="11"/>
  <c r="BF24" i="11"/>
  <c r="BF29" i="11"/>
  <c r="BF141" i="11"/>
  <c r="BF132" i="11"/>
  <c r="BF123" i="11"/>
  <c r="BF114" i="11"/>
  <c r="BF105" i="11"/>
  <c r="BF95" i="11"/>
  <c r="BF86" i="11"/>
  <c r="BF77" i="11"/>
  <c r="BF68" i="11"/>
  <c r="BF59" i="11"/>
  <c r="BF50" i="11"/>
  <c r="BF45" i="11"/>
  <c r="BF39" i="11"/>
  <c r="BF23" i="11"/>
  <c r="BF12" i="11"/>
  <c r="BF130" i="11"/>
  <c r="BF117" i="11"/>
  <c r="BF101" i="11"/>
  <c r="BF85" i="11"/>
  <c r="BF73" i="11"/>
  <c r="BF57" i="11"/>
  <c r="BF48" i="11"/>
  <c r="BF27" i="11"/>
  <c r="BF11" i="11"/>
  <c r="BF129" i="11"/>
  <c r="BF113" i="11"/>
  <c r="BF100" i="11"/>
  <c r="BF84" i="11"/>
  <c r="BF71" i="11"/>
  <c r="BF55" i="11"/>
  <c r="BF35" i="11"/>
  <c r="BF25" i="11"/>
  <c r="BF15" i="11"/>
  <c r="BF140" i="11"/>
  <c r="BF127" i="11"/>
  <c r="BF111" i="11"/>
  <c r="BF99" i="11"/>
  <c r="BF83" i="11"/>
  <c r="BF67" i="11"/>
  <c r="BF54" i="11"/>
  <c r="BF34" i="11"/>
  <c r="BF26" i="11"/>
  <c r="BF139" i="11"/>
  <c r="BF126" i="11"/>
  <c r="BF110" i="11"/>
  <c r="BF94" i="11"/>
  <c r="BF82" i="11"/>
  <c r="BF66" i="11"/>
  <c r="BF53" i="11"/>
  <c r="BF30" i="11"/>
  <c r="BF20" i="11"/>
  <c r="BF138" i="11"/>
  <c r="BF122" i="11"/>
  <c r="BF109" i="11"/>
  <c r="BF93" i="11"/>
  <c r="BF81" i="11"/>
  <c r="BF65" i="11"/>
  <c r="BF49" i="11"/>
  <c r="BF43" i="11"/>
  <c r="BF17" i="11"/>
  <c r="BF135" i="11"/>
  <c r="BF119" i="11"/>
  <c r="BF103" i="11"/>
  <c r="BF91" i="11"/>
  <c r="BF75" i="11"/>
  <c r="BF62" i="11"/>
  <c r="BF32" i="11"/>
  <c r="BF33" i="11"/>
  <c r="BF14" i="11"/>
  <c r="BF108" i="11"/>
  <c r="BF37" i="11"/>
  <c r="BF102" i="11"/>
  <c r="BF31" i="11"/>
  <c r="BF92" i="11"/>
  <c r="BF42" i="11"/>
  <c r="BF90" i="11"/>
  <c r="BF28" i="11"/>
  <c r="BF137" i="11"/>
  <c r="BF76" i="11"/>
  <c r="BF18" i="11"/>
  <c r="BF118" i="11"/>
  <c r="BF58" i="11"/>
  <c r="BF22" i="11"/>
  <c r="BF131" i="11"/>
  <c r="BF63" i="11"/>
  <c r="AE102" i="11"/>
  <c r="AE33" i="11"/>
  <c r="AE67" i="11"/>
  <c r="AE103" i="11"/>
  <c r="AE140" i="11"/>
  <c r="AG59" i="11"/>
  <c r="AG112" i="11"/>
  <c r="AI39" i="11"/>
  <c r="AI85" i="11"/>
  <c r="AU39" i="11"/>
  <c r="AU97" i="11"/>
  <c r="AX62" i="11"/>
  <c r="AK135" i="11"/>
  <c r="AK127" i="11"/>
  <c r="AK119" i="11"/>
  <c r="AK111" i="11"/>
  <c r="AK103" i="11"/>
  <c r="AK95" i="11"/>
  <c r="AK87" i="11"/>
  <c r="AK79" i="11"/>
  <c r="AK71" i="11"/>
  <c r="AK63" i="11"/>
  <c r="AK55" i="11"/>
  <c r="AK37" i="11"/>
  <c r="AK35" i="11"/>
  <c r="AK39" i="11"/>
  <c r="AK24" i="11"/>
  <c r="AK13" i="11"/>
  <c r="AK134" i="11"/>
  <c r="AK126" i="11"/>
  <c r="AK118" i="11"/>
  <c r="AK110" i="11"/>
  <c r="AK102" i="11"/>
  <c r="AK94" i="11"/>
  <c r="AK86" i="11"/>
  <c r="AK78" i="11"/>
  <c r="AK70" i="11"/>
  <c r="AK62" i="11"/>
  <c r="AK54" i="11"/>
  <c r="AK32" i="11"/>
  <c r="AK34" i="11"/>
  <c r="AK33" i="11"/>
  <c r="AK23" i="11"/>
  <c r="AK29" i="11"/>
  <c r="AK138" i="11"/>
  <c r="AK128" i="11"/>
  <c r="AK116" i="11"/>
  <c r="AK106" i="11"/>
  <c r="AK96" i="11"/>
  <c r="AK84" i="11"/>
  <c r="AK74" i="11"/>
  <c r="AK64" i="11"/>
  <c r="AK52" i="11"/>
  <c r="AK46" i="11"/>
  <c r="AK40" i="11"/>
  <c r="AK17" i="11"/>
  <c r="AK137" i="11"/>
  <c r="AK125" i="11"/>
  <c r="AK115" i="11"/>
  <c r="AK105" i="11"/>
  <c r="AK93" i="11"/>
  <c r="AK83" i="11"/>
  <c r="AK73" i="11"/>
  <c r="AK61" i="11"/>
  <c r="AK51" i="11"/>
  <c r="AK45" i="11"/>
  <c r="AK28" i="11"/>
  <c r="AK18" i="11"/>
  <c r="AK139" i="11"/>
  <c r="AK129" i="11"/>
  <c r="AK117" i="11"/>
  <c r="AK107" i="11"/>
  <c r="AK97" i="11"/>
  <c r="AK85" i="11"/>
  <c r="AK75" i="11"/>
  <c r="AK65" i="11"/>
  <c r="AK53" i="11"/>
  <c r="AK47" i="11"/>
  <c r="AK36" i="11"/>
  <c r="AK20" i="11"/>
  <c r="AK15" i="11"/>
  <c r="AK136" i="11"/>
  <c r="AK121" i="11"/>
  <c r="AK101" i="11"/>
  <c r="AK88" i="11"/>
  <c r="AK68" i="11"/>
  <c r="AK50" i="11"/>
  <c r="AK42" i="11"/>
  <c r="AK22" i="11"/>
  <c r="AK133" i="11"/>
  <c r="AK120" i="11"/>
  <c r="AK100" i="11"/>
  <c r="AK82" i="11"/>
  <c r="AK67" i="11"/>
  <c r="AK49" i="11"/>
  <c r="AK41" i="11"/>
  <c r="AK16" i="11"/>
  <c r="AK132" i="11"/>
  <c r="AK114" i="11"/>
  <c r="AK99" i="11"/>
  <c r="AK81" i="11"/>
  <c r="AK66" i="11"/>
  <c r="AK38" i="11"/>
  <c r="AK27" i="11"/>
  <c r="AK12" i="11"/>
  <c r="AK131" i="11"/>
  <c r="AK113" i="11"/>
  <c r="AK98" i="11"/>
  <c r="AK80" i="11"/>
  <c r="AK60" i="11"/>
  <c r="AK31" i="11"/>
  <c r="AK25" i="11"/>
  <c r="AK11" i="11"/>
  <c r="AK130" i="11"/>
  <c r="AK112" i="11"/>
  <c r="AK92" i="11"/>
  <c r="AK77" i="11"/>
  <c r="AK59" i="11"/>
  <c r="AK48" i="11"/>
  <c r="AK26" i="11"/>
  <c r="AK140" i="11"/>
  <c r="AK122" i="11"/>
  <c r="AK104" i="11"/>
  <c r="AK89" i="11"/>
  <c r="AK69" i="11"/>
  <c r="AK56" i="11"/>
  <c r="AK43" i="11"/>
  <c r="AK14" i="11"/>
  <c r="BJ138" i="11"/>
  <c r="BJ130" i="11"/>
  <c r="BJ122" i="11"/>
  <c r="BJ114" i="11"/>
  <c r="BJ106" i="11"/>
  <c r="BJ98" i="11"/>
  <c r="BJ90" i="11"/>
  <c r="BJ82" i="11"/>
  <c r="BJ74" i="11"/>
  <c r="BJ66" i="11"/>
  <c r="BJ58" i="11"/>
  <c r="BJ50" i="11"/>
  <c r="BJ46" i="11"/>
  <c r="BJ41" i="11"/>
  <c r="BJ26" i="11"/>
  <c r="BJ14" i="11"/>
  <c r="BJ137" i="11"/>
  <c r="BJ128" i="11"/>
  <c r="BJ119" i="11"/>
  <c r="BJ110" i="11"/>
  <c r="BJ101" i="11"/>
  <c r="BJ92" i="11"/>
  <c r="BJ83" i="11"/>
  <c r="BJ73" i="11"/>
  <c r="BJ64" i="11"/>
  <c r="BJ55" i="11"/>
  <c r="BJ32" i="11"/>
  <c r="BJ30" i="11"/>
  <c r="BJ27" i="11"/>
  <c r="BJ18" i="11"/>
  <c r="BJ136" i="11"/>
  <c r="BJ127" i="11"/>
  <c r="BJ118" i="11"/>
  <c r="BJ109" i="11"/>
  <c r="BJ100" i="11"/>
  <c r="BJ91" i="11"/>
  <c r="BJ81" i="11"/>
  <c r="BJ72" i="11"/>
  <c r="BJ63" i="11"/>
  <c r="BJ54" i="11"/>
  <c r="BJ31" i="11"/>
  <c r="BJ43" i="11"/>
  <c r="BJ25" i="11"/>
  <c r="BJ22" i="11"/>
  <c r="BJ135" i="11"/>
  <c r="BJ126" i="11"/>
  <c r="BJ117" i="11"/>
  <c r="BJ108" i="11"/>
  <c r="BJ99" i="11"/>
  <c r="BJ89" i="11"/>
  <c r="BJ80" i="11"/>
  <c r="BJ71" i="11"/>
  <c r="BJ62" i="11"/>
  <c r="BJ53" i="11"/>
  <c r="BJ48" i="11"/>
  <c r="BJ42" i="11"/>
  <c r="BJ19" i="11"/>
  <c r="BJ16" i="11"/>
  <c r="BJ132" i="11"/>
  <c r="BJ116" i="11"/>
  <c r="BJ103" i="11"/>
  <c r="BJ87" i="11"/>
  <c r="BJ75" i="11"/>
  <c r="BJ59" i="11"/>
  <c r="BJ47" i="11"/>
  <c r="BJ33" i="11"/>
  <c r="BJ29" i="11"/>
  <c r="BJ131" i="11"/>
  <c r="BJ115" i="11"/>
  <c r="BJ102" i="11"/>
  <c r="BJ86" i="11"/>
  <c r="BJ70" i="11"/>
  <c r="BJ57" i="11"/>
  <c r="BJ45" i="11"/>
  <c r="BJ28" i="11"/>
  <c r="BJ12" i="11"/>
  <c r="BJ129" i="11"/>
  <c r="BJ113" i="11"/>
  <c r="BJ97" i="11"/>
  <c r="BJ85" i="11"/>
  <c r="BJ69" i="11"/>
  <c r="BJ56" i="11"/>
  <c r="BJ44" i="11"/>
  <c r="BJ21" i="11"/>
  <c r="BJ11" i="11"/>
  <c r="BJ141" i="11"/>
  <c r="BJ125" i="11"/>
  <c r="BJ112" i="11"/>
  <c r="BJ96" i="11"/>
  <c r="BJ84" i="11"/>
  <c r="BJ68" i="11"/>
  <c r="BJ52" i="11"/>
  <c r="BJ35" i="11"/>
  <c r="BJ24" i="11"/>
  <c r="BJ15" i="11"/>
  <c r="BJ140" i="11"/>
  <c r="BJ124" i="11"/>
  <c r="BJ111" i="11"/>
  <c r="BJ95" i="11"/>
  <c r="BJ79" i="11"/>
  <c r="BJ67" i="11"/>
  <c r="BJ51" i="11"/>
  <c r="BJ34" i="11"/>
  <c r="BJ23" i="11"/>
  <c r="BJ134" i="11"/>
  <c r="BJ121" i="11"/>
  <c r="BJ105" i="11"/>
  <c r="BJ93" i="11"/>
  <c r="BJ77" i="11"/>
  <c r="BJ61" i="11"/>
  <c r="BJ38" i="11"/>
  <c r="BJ40" i="11"/>
  <c r="BJ17" i="11"/>
  <c r="BJ139" i="11"/>
  <c r="BJ78" i="11"/>
  <c r="BJ20" i="11"/>
  <c r="BJ133" i="11"/>
  <c r="BJ76" i="11"/>
  <c r="BJ13" i="11"/>
  <c r="BJ123" i="11"/>
  <c r="BJ65" i="11"/>
  <c r="BJ120" i="11"/>
  <c r="BJ60" i="11"/>
  <c r="BJ107" i="11"/>
  <c r="BJ49" i="11"/>
  <c r="BJ88" i="11"/>
  <c r="BJ39" i="11"/>
  <c r="BJ104" i="11"/>
  <c r="BJ36" i="11"/>
  <c r="O16" i="11"/>
  <c r="O137" i="11"/>
  <c r="O128" i="11"/>
  <c r="O118" i="11"/>
  <c r="O109" i="11"/>
  <c r="O100" i="11"/>
  <c r="O91" i="11"/>
  <c r="O81" i="11"/>
  <c r="O69" i="11"/>
  <c r="O59" i="11"/>
  <c r="O49" i="11"/>
  <c r="O30" i="11"/>
  <c r="O25" i="11"/>
  <c r="O22" i="11"/>
  <c r="M23" i="11"/>
  <c r="M40" i="11"/>
  <c r="M32" i="11"/>
  <c r="M57" i="11"/>
  <c r="M71" i="11"/>
  <c r="M82" i="11"/>
  <c r="M96" i="11"/>
  <c r="M110" i="11"/>
  <c r="M121" i="11"/>
  <c r="M135" i="11"/>
  <c r="U16" i="11"/>
  <c r="U33" i="11"/>
  <c r="U45" i="11"/>
  <c r="U55" i="11"/>
  <c r="U69" i="11"/>
  <c r="U80" i="11"/>
  <c r="U94" i="11"/>
  <c r="U105" i="11"/>
  <c r="U119" i="11"/>
  <c r="U133" i="11"/>
  <c r="Y12" i="11"/>
  <c r="Y25" i="11"/>
  <c r="Y34" i="11"/>
  <c r="Y52" i="11"/>
  <c r="Y66" i="11"/>
  <c r="Y77" i="11"/>
  <c r="Y92" i="11"/>
  <c r="Y110" i="11"/>
  <c r="AE34" i="11"/>
  <c r="AE75" i="11"/>
  <c r="AE111" i="11"/>
  <c r="AG18" i="11"/>
  <c r="AG72" i="11"/>
  <c r="AG122" i="11"/>
  <c r="AI45" i="11"/>
  <c r="AI102" i="11"/>
  <c r="AK30" i="11"/>
  <c r="AK108" i="11"/>
  <c r="AU31" i="11"/>
  <c r="AX90" i="11"/>
  <c r="AU139" i="11"/>
  <c r="AU141" i="11"/>
  <c r="AU132" i="11"/>
  <c r="AU124" i="11"/>
  <c r="AU116" i="11"/>
  <c r="AU108" i="11"/>
  <c r="AU100" i="11"/>
  <c r="AU92" i="11"/>
  <c r="AU84" i="11"/>
  <c r="AU76" i="11"/>
  <c r="AU68" i="11"/>
  <c r="AU60" i="11"/>
  <c r="AU52" i="11"/>
  <c r="AU48" i="11"/>
  <c r="AU43" i="11"/>
  <c r="AU27" i="11"/>
  <c r="AU17" i="11"/>
  <c r="AU11" i="11"/>
  <c r="AU140" i="11"/>
  <c r="AU131" i="11"/>
  <c r="AU123" i="11"/>
  <c r="AU115" i="11"/>
  <c r="AU107" i="11"/>
  <c r="AU99" i="11"/>
  <c r="AU91" i="11"/>
  <c r="AU83" i="11"/>
  <c r="AU75" i="11"/>
  <c r="AU67" i="11"/>
  <c r="AU59" i="11"/>
  <c r="AU51" i="11"/>
  <c r="AU47" i="11"/>
  <c r="AU42" i="11"/>
  <c r="AU25" i="11"/>
  <c r="AU18" i="11"/>
  <c r="AU15" i="11"/>
  <c r="AU135" i="11"/>
  <c r="AU125" i="11"/>
  <c r="AU113" i="11"/>
  <c r="AU103" i="11"/>
  <c r="AU93" i="11"/>
  <c r="AU81" i="11"/>
  <c r="AU71" i="11"/>
  <c r="AU61" i="11"/>
  <c r="AU49" i="11"/>
  <c r="AU35" i="11"/>
  <c r="AU28" i="11"/>
  <c r="AU22" i="11"/>
  <c r="AU134" i="11"/>
  <c r="AU122" i="11"/>
  <c r="AU112" i="11"/>
  <c r="AU102" i="11"/>
  <c r="AU90" i="11"/>
  <c r="AU80" i="11"/>
  <c r="AU70" i="11"/>
  <c r="AU58" i="11"/>
  <c r="AU38" i="11"/>
  <c r="AU34" i="11"/>
  <c r="AU26" i="11"/>
  <c r="AU16" i="11"/>
  <c r="AU133" i="11"/>
  <c r="AU121" i="11"/>
  <c r="AU111" i="11"/>
  <c r="AU136" i="11"/>
  <c r="AU126" i="11"/>
  <c r="AU114" i="11"/>
  <c r="AU104" i="11"/>
  <c r="AU94" i="11"/>
  <c r="AU82" i="11"/>
  <c r="AU72" i="11"/>
  <c r="AU62" i="11"/>
  <c r="AU50" i="11"/>
  <c r="AU44" i="11"/>
  <c r="AU33" i="11"/>
  <c r="AU14" i="11"/>
  <c r="AU129" i="11"/>
  <c r="AU109" i="11"/>
  <c r="AU89" i="11"/>
  <c r="AU74" i="11"/>
  <c r="AU56" i="11"/>
  <c r="AU45" i="11"/>
  <c r="AU24" i="11"/>
  <c r="AU128" i="11"/>
  <c r="AU106" i="11"/>
  <c r="AU88" i="11"/>
  <c r="AU73" i="11"/>
  <c r="AU55" i="11"/>
  <c r="AU30" i="11"/>
  <c r="AU23" i="11"/>
  <c r="AU127" i="11"/>
  <c r="AU105" i="11"/>
  <c r="AU87" i="11"/>
  <c r="AU69" i="11"/>
  <c r="AU54" i="11"/>
  <c r="AU41" i="11"/>
  <c r="AU20" i="11"/>
  <c r="AU120" i="11"/>
  <c r="AU101" i="11"/>
  <c r="AU86" i="11"/>
  <c r="AU66" i="11"/>
  <c r="AU53" i="11"/>
  <c r="AU36" i="11"/>
  <c r="AU13" i="11"/>
  <c r="AU119" i="11"/>
  <c r="AU98" i="11"/>
  <c r="AU85" i="11"/>
  <c r="AU65" i="11"/>
  <c r="AU37" i="11"/>
  <c r="AU40" i="11"/>
  <c r="AU29" i="11"/>
  <c r="AU130" i="11"/>
  <c r="AU110" i="11"/>
  <c r="AU95" i="11"/>
  <c r="AU77" i="11"/>
  <c r="AU57" i="11"/>
  <c r="AU46" i="11"/>
  <c r="AU21" i="11"/>
  <c r="O68" i="11"/>
  <c r="O58" i="11"/>
  <c r="O32" i="11"/>
  <c r="O43" i="11"/>
  <c r="O26" i="11"/>
  <c r="M12" i="11"/>
  <c r="M24" i="11"/>
  <c r="M36" i="11"/>
  <c r="M37" i="11"/>
  <c r="M58" i="11"/>
  <c r="M72" i="11"/>
  <c r="M86" i="11"/>
  <c r="M97" i="11"/>
  <c r="M111" i="11"/>
  <c r="M122" i="11"/>
  <c r="M136" i="11"/>
  <c r="U70" i="11"/>
  <c r="U81" i="11"/>
  <c r="U95" i="11"/>
  <c r="U109" i="11"/>
  <c r="U120" i="11"/>
  <c r="U134" i="11"/>
  <c r="Y27" i="11"/>
  <c r="Y46" i="11"/>
  <c r="Y53" i="11"/>
  <c r="Y67" i="11"/>
  <c r="Y78" i="11"/>
  <c r="Y93" i="11"/>
  <c r="Y118" i="11"/>
  <c r="AE35" i="11"/>
  <c r="AE76" i="11"/>
  <c r="AE112" i="11"/>
  <c r="AG17" i="11"/>
  <c r="AG73" i="11"/>
  <c r="AG123" i="11"/>
  <c r="AI31" i="11"/>
  <c r="AK44" i="11"/>
  <c r="AK109" i="11"/>
  <c r="AU32" i="11"/>
  <c r="AU118" i="11"/>
  <c r="AX93" i="11"/>
  <c r="AG58" i="11"/>
  <c r="AI138" i="11"/>
  <c r="AI130" i="11"/>
  <c r="AI122" i="11"/>
  <c r="AI114" i="11"/>
  <c r="AI106" i="11"/>
  <c r="AI98" i="11"/>
  <c r="AI90" i="11"/>
  <c r="AI137" i="11"/>
  <c r="AI129" i="11"/>
  <c r="AI121" i="11"/>
  <c r="AI113" i="11"/>
  <c r="AI105" i="11"/>
  <c r="AI97" i="11"/>
  <c r="AI89" i="11"/>
  <c r="AI81" i="11"/>
  <c r="AI73" i="11"/>
  <c r="AI65" i="11"/>
  <c r="AI57" i="11"/>
  <c r="AI141" i="11"/>
  <c r="AI131" i="11"/>
  <c r="AI119" i="11"/>
  <c r="AI109" i="11"/>
  <c r="AI99" i="11"/>
  <c r="AI87" i="11"/>
  <c r="AI78" i="11"/>
  <c r="AI69" i="11"/>
  <c r="AI60" i="11"/>
  <c r="AI51" i="11"/>
  <c r="AI47" i="11"/>
  <c r="AI42" i="11"/>
  <c r="AI25" i="11"/>
  <c r="AI18" i="11"/>
  <c r="AI15" i="11"/>
  <c r="AI140" i="11"/>
  <c r="AI128" i="11"/>
  <c r="AI118" i="11"/>
  <c r="AI108" i="11"/>
  <c r="AI96" i="11"/>
  <c r="AI86" i="11"/>
  <c r="AI77" i="11"/>
  <c r="AI68" i="11"/>
  <c r="AI59" i="11"/>
  <c r="AI50" i="11"/>
  <c r="AI46" i="11"/>
  <c r="AI41" i="11"/>
  <c r="AI26" i="11"/>
  <c r="AI14" i="11"/>
  <c r="AI132" i="11"/>
  <c r="AI120" i="11"/>
  <c r="AI110" i="11"/>
  <c r="AI100" i="11"/>
  <c r="AI88" i="11"/>
  <c r="AI79" i="11"/>
  <c r="AI70" i="11"/>
  <c r="AI61" i="11"/>
  <c r="AI52" i="11"/>
  <c r="AI48" i="11"/>
  <c r="AI43" i="11"/>
  <c r="AI27" i="11"/>
  <c r="AI17" i="11"/>
  <c r="AI11" i="11"/>
  <c r="AI133" i="11"/>
  <c r="AI115" i="11"/>
  <c r="AI95" i="11"/>
  <c r="AI82" i="11"/>
  <c r="AI66" i="11"/>
  <c r="AI53" i="11"/>
  <c r="AI35" i="11"/>
  <c r="AI19" i="11"/>
  <c r="AI29" i="11"/>
  <c r="AI127" i="11"/>
  <c r="AI112" i="11"/>
  <c r="AI94" i="11"/>
  <c r="AI80" i="11"/>
  <c r="AI64" i="11"/>
  <c r="AI49" i="11"/>
  <c r="AI34" i="11"/>
  <c r="AI21" i="11"/>
  <c r="AI12" i="11"/>
  <c r="AI126" i="11"/>
  <c r="AI111" i="11"/>
  <c r="AI93" i="11"/>
  <c r="AI76" i="11"/>
  <c r="AI63" i="11"/>
  <c r="AI38" i="11"/>
  <c r="AI30" i="11"/>
  <c r="AI24" i="11"/>
  <c r="AI125" i="11"/>
  <c r="AI107" i="11"/>
  <c r="AI92" i="11"/>
  <c r="AI75" i="11"/>
  <c r="AI62" i="11"/>
  <c r="AI37" i="11"/>
  <c r="AI36" i="11"/>
  <c r="AI23" i="11"/>
  <c r="AI139" i="11"/>
  <c r="AI124" i="11"/>
  <c r="AI104" i="11"/>
  <c r="AI91" i="11"/>
  <c r="AI74" i="11"/>
  <c r="AI58" i="11"/>
  <c r="AI32" i="11"/>
  <c r="AI40" i="11"/>
  <c r="AI20" i="11"/>
  <c r="AI134" i="11"/>
  <c r="AI116" i="11"/>
  <c r="AI101" i="11"/>
  <c r="AI83" i="11"/>
  <c r="AI67" i="11"/>
  <c r="AI54" i="11"/>
  <c r="AI44" i="11"/>
  <c r="AI28" i="11"/>
  <c r="AI13" i="11"/>
  <c r="M29" i="11"/>
  <c r="M38" i="11"/>
  <c r="M62" i="11"/>
  <c r="M73" i="11"/>
  <c r="M87" i="11"/>
  <c r="M126" i="11"/>
  <c r="M137" i="11"/>
  <c r="U71" i="11"/>
  <c r="U85" i="11"/>
  <c r="U96" i="11"/>
  <c r="U110" i="11"/>
  <c r="U121" i="11"/>
  <c r="U135" i="11"/>
  <c r="Y28" i="11"/>
  <c r="Y47" i="11"/>
  <c r="Y54" i="11"/>
  <c r="Y68" i="11"/>
  <c r="Y82" i="11"/>
  <c r="Y94" i="11"/>
  <c r="Y120" i="11"/>
  <c r="AE15" i="11"/>
  <c r="AE37" i="11"/>
  <c r="AE84" i="11"/>
  <c r="AE120" i="11"/>
  <c r="AG36" i="11"/>
  <c r="AG83" i="11"/>
  <c r="AI55" i="11"/>
  <c r="AI117" i="11"/>
  <c r="AK57" i="11"/>
  <c r="AK123" i="11"/>
  <c r="AU63" i="11"/>
  <c r="AU137" i="11"/>
  <c r="AX121" i="11"/>
  <c r="BF74" i="11"/>
  <c r="AG134" i="11"/>
  <c r="AG126" i="11"/>
  <c r="AG118" i="11"/>
  <c r="AG110" i="11"/>
  <c r="AG102" i="11"/>
  <c r="AG94" i="11"/>
  <c r="AG86" i="11"/>
  <c r="AG78" i="11"/>
  <c r="AG70" i="11"/>
  <c r="AG62" i="11"/>
  <c r="AG54" i="11"/>
  <c r="AG32" i="11"/>
  <c r="AG34" i="11"/>
  <c r="AG33" i="11"/>
  <c r="AG23" i="11"/>
  <c r="AG29" i="11"/>
  <c r="AG141" i="11"/>
  <c r="AG133" i="11"/>
  <c r="AG125" i="11"/>
  <c r="AG117" i="11"/>
  <c r="AG109" i="11"/>
  <c r="AG101" i="11"/>
  <c r="AG93" i="11"/>
  <c r="AG85" i="11"/>
  <c r="AG77" i="11"/>
  <c r="AG69" i="11"/>
  <c r="AG61" i="11"/>
  <c r="AG53" i="11"/>
  <c r="AG31" i="11"/>
  <c r="AG30" i="11"/>
  <c r="AG28" i="11"/>
  <c r="AG20" i="11"/>
  <c r="AG12" i="11"/>
  <c r="AG135" i="11"/>
  <c r="AG127" i="11"/>
  <c r="AG119" i="11"/>
  <c r="AG111" i="11"/>
  <c r="AG103" i="11"/>
  <c r="AG95" i="11"/>
  <c r="AG87" i="11"/>
  <c r="AG79" i="11"/>
  <c r="AG71" i="11"/>
  <c r="AG63" i="11"/>
  <c r="AG55" i="11"/>
  <c r="AG37" i="11"/>
  <c r="AG35" i="11"/>
  <c r="AG39" i="11"/>
  <c r="AG24" i="11"/>
  <c r="AG13" i="11"/>
  <c r="AG131" i="11"/>
  <c r="AG120" i="11"/>
  <c r="AG106" i="11"/>
  <c r="AG92" i="11"/>
  <c r="AG81" i="11"/>
  <c r="AG67" i="11"/>
  <c r="AG56" i="11"/>
  <c r="AG46" i="11"/>
  <c r="AG27" i="11"/>
  <c r="AG22" i="11"/>
  <c r="AG130" i="11"/>
  <c r="AG116" i="11"/>
  <c r="AG105" i="11"/>
  <c r="AG91" i="11"/>
  <c r="AG80" i="11"/>
  <c r="AG66" i="11"/>
  <c r="AG52" i="11"/>
  <c r="AG45" i="11"/>
  <c r="AG25" i="11"/>
  <c r="AG16" i="11"/>
  <c r="AG140" i="11"/>
  <c r="AG129" i="11"/>
  <c r="AG115" i="11"/>
  <c r="AG104" i="11"/>
  <c r="AG90" i="11"/>
  <c r="AG76" i="11"/>
  <c r="AG65" i="11"/>
  <c r="AG51" i="11"/>
  <c r="AG44" i="11"/>
  <c r="AG26" i="11"/>
  <c r="AG11" i="11"/>
  <c r="AG139" i="11"/>
  <c r="AG128" i="11"/>
  <c r="AG114" i="11"/>
  <c r="AG100" i="11"/>
  <c r="AG89" i="11"/>
  <c r="AG75" i="11"/>
  <c r="AG64" i="11"/>
  <c r="AG50" i="11"/>
  <c r="AG43" i="11"/>
  <c r="AG19" i="11"/>
  <c r="AG15" i="11"/>
  <c r="AG138" i="11"/>
  <c r="AG124" i="11"/>
  <c r="AG113" i="11"/>
  <c r="AG99" i="11"/>
  <c r="AG88" i="11"/>
  <c r="AG74" i="11"/>
  <c r="AG60" i="11"/>
  <c r="AG49" i="11"/>
  <c r="AG42" i="11"/>
  <c r="AG21" i="11"/>
  <c r="AG132" i="11"/>
  <c r="AG121" i="11"/>
  <c r="AG107" i="11"/>
  <c r="AG96" i="11"/>
  <c r="AG82" i="11"/>
  <c r="AG68" i="11"/>
  <c r="AG57" i="11"/>
  <c r="AG47" i="11"/>
  <c r="AG40" i="11"/>
  <c r="AG14" i="11"/>
  <c r="AE139" i="11"/>
  <c r="U72" i="11"/>
  <c r="U86" i="11"/>
  <c r="U97" i="11"/>
  <c r="U111" i="11"/>
  <c r="U125" i="11"/>
  <c r="Y33" i="11"/>
  <c r="Y48" i="11"/>
  <c r="Y58" i="11"/>
  <c r="Y69" i="11"/>
  <c r="Y83" i="11"/>
  <c r="Y96" i="11"/>
  <c r="Y128" i="11"/>
  <c r="AE11" i="11"/>
  <c r="AE38" i="11"/>
  <c r="AE85" i="11"/>
  <c r="AE122" i="11"/>
  <c r="AG41" i="11"/>
  <c r="AG84" i="11"/>
  <c r="AG137" i="11"/>
  <c r="AI56" i="11"/>
  <c r="AI123" i="11"/>
  <c r="AK58" i="11"/>
  <c r="AK124" i="11"/>
  <c r="AU64" i="11"/>
  <c r="AU138" i="11"/>
  <c r="BF121" i="11"/>
  <c r="AE66" i="11"/>
  <c r="BH141" i="11"/>
  <c r="BH133" i="11"/>
  <c r="BH125" i="11"/>
  <c r="BH117" i="11"/>
  <c r="BH109" i="11"/>
  <c r="BH101" i="11"/>
  <c r="BH93" i="11"/>
  <c r="BH85" i="11"/>
  <c r="BH77" i="11"/>
  <c r="BH69" i="11"/>
  <c r="BH61" i="11"/>
  <c r="BH53" i="11"/>
  <c r="BH31" i="11"/>
  <c r="BH30" i="11"/>
  <c r="BH28" i="11"/>
  <c r="BH20" i="11"/>
  <c r="BH12" i="11"/>
  <c r="BH140" i="11"/>
  <c r="BH131" i="11"/>
  <c r="BH122" i="11"/>
  <c r="BH113" i="11"/>
  <c r="BH104" i="11"/>
  <c r="BH95" i="11"/>
  <c r="BH86" i="11"/>
  <c r="BH76" i="11"/>
  <c r="BH67" i="11"/>
  <c r="BH58" i="11"/>
  <c r="BH49" i="11"/>
  <c r="BH44" i="11"/>
  <c r="BH39" i="11"/>
  <c r="BH23" i="11"/>
  <c r="BH11" i="11"/>
  <c r="BH139" i="11"/>
  <c r="BH130" i="11"/>
  <c r="BH121" i="11"/>
  <c r="BH112" i="11"/>
  <c r="BH103" i="11"/>
  <c r="BH94" i="11"/>
  <c r="BH84" i="11"/>
  <c r="BH75" i="11"/>
  <c r="BH66" i="11"/>
  <c r="BH57" i="11"/>
  <c r="BH38" i="11"/>
  <c r="BH35" i="11"/>
  <c r="BH33" i="11"/>
  <c r="BH17" i="11"/>
  <c r="BH15" i="11"/>
  <c r="BH138" i="11"/>
  <c r="BH129" i="11"/>
  <c r="BH120" i="11"/>
  <c r="BH111" i="11"/>
  <c r="BH102" i="11"/>
  <c r="BH92" i="11"/>
  <c r="BH83" i="11"/>
  <c r="BH74" i="11"/>
  <c r="BH65" i="11"/>
  <c r="BH56" i="11"/>
  <c r="BH37" i="11"/>
  <c r="BH34" i="11"/>
  <c r="BH27" i="11"/>
  <c r="BH18" i="11"/>
  <c r="BH132" i="11"/>
  <c r="BH116" i="11"/>
  <c r="BH100" i="11"/>
  <c r="BH88" i="11"/>
  <c r="BH72" i="11"/>
  <c r="BH59" i="11"/>
  <c r="BH47" i="11"/>
  <c r="BH25" i="11"/>
  <c r="BH13" i="11"/>
  <c r="BH128" i="11"/>
  <c r="BH115" i="11"/>
  <c r="BH99" i="11"/>
  <c r="BH87" i="11"/>
  <c r="BH71" i="11"/>
  <c r="BH55" i="11"/>
  <c r="BH46" i="11"/>
  <c r="BH26" i="11"/>
  <c r="BH29" i="11"/>
  <c r="BH127" i="11"/>
  <c r="BH114" i="11"/>
  <c r="BH98" i="11"/>
  <c r="BH82" i="11"/>
  <c r="BH70" i="11"/>
  <c r="BH54" i="11"/>
  <c r="BH45" i="11"/>
  <c r="BH19" i="11"/>
  <c r="BH126" i="11"/>
  <c r="BH110" i="11"/>
  <c r="BH97" i="11"/>
  <c r="BH81" i="11"/>
  <c r="BH68" i="11"/>
  <c r="BH52" i="11"/>
  <c r="BH43" i="11"/>
  <c r="BH21" i="11"/>
  <c r="BH137" i="11"/>
  <c r="BH124" i="11"/>
  <c r="BH108" i="11"/>
  <c r="BH96" i="11"/>
  <c r="BH80" i="11"/>
  <c r="BH64" i="11"/>
  <c r="BH51" i="11"/>
  <c r="BH42" i="11"/>
  <c r="BH24" i="11"/>
  <c r="BH135" i="11"/>
  <c r="BH119" i="11"/>
  <c r="BH106" i="11"/>
  <c r="BH90" i="11"/>
  <c r="BH78" i="11"/>
  <c r="BH62" i="11"/>
  <c r="BH32" i="11"/>
  <c r="BH36" i="11"/>
  <c r="BH22" i="11"/>
  <c r="BH91" i="11"/>
  <c r="BH41" i="11"/>
  <c r="BH89" i="11"/>
  <c r="BH40" i="11"/>
  <c r="BH136" i="11"/>
  <c r="BH79" i="11"/>
  <c r="BH14" i="11"/>
  <c r="BH134" i="11"/>
  <c r="BH73" i="11"/>
  <c r="BH16" i="11"/>
  <c r="BH123" i="11"/>
  <c r="BH63" i="11"/>
  <c r="BH105" i="11"/>
  <c r="BH48" i="11"/>
  <c r="BH118" i="11"/>
  <c r="BH107" i="11"/>
  <c r="BH60" i="11"/>
  <c r="BH50" i="11"/>
  <c r="M140" i="11"/>
  <c r="M132" i="11"/>
  <c r="M124" i="11"/>
  <c r="M116" i="11"/>
  <c r="M108" i="11"/>
  <c r="M100" i="11"/>
  <c r="M92" i="11"/>
  <c r="M84" i="11"/>
  <c r="M76" i="11"/>
  <c r="M68" i="11"/>
  <c r="M60" i="11"/>
  <c r="M52" i="11"/>
  <c r="M48" i="11"/>
  <c r="M43" i="11"/>
  <c r="M27" i="11"/>
  <c r="M17" i="11"/>
  <c r="M11" i="11"/>
  <c r="M139" i="11"/>
  <c r="M131" i="11"/>
  <c r="M115" i="11"/>
  <c r="M107" i="11"/>
  <c r="M91" i="11"/>
  <c r="M75" i="11"/>
  <c r="M59" i="11"/>
  <c r="M47" i="11"/>
  <c r="M42" i="11"/>
  <c r="M18" i="11"/>
  <c r="M123" i="11"/>
  <c r="M99" i="11"/>
  <c r="M83" i="11"/>
  <c r="M67" i="11"/>
  <c r="M51" i="11"/>
  <c r="M25" i="11"/>
  <c r="M15" i="11"/>
  <c r="M141" i="11"/>
  <c r="M133" i="11"/>
  <c r="M125" i="11"/>
  <c r="M117" i="11"/>
  <c r="M109" i="11"/>
  <c r="M101" i="11"/>
  <c r="M93" i="11"/>
  <c r="M85" i="11"/>
  <c r="M77" i="11"/>
  <c r="M69" i="11"/>
  <c r="M61" i="11"/>
  <c r="M53" i="11"/>
  <c r="M31" i="11"/>
  <c r="M30" i="11"/>
  <c r="BL135" i="11"/>
  <c r="BL127" i="11"/>
  <c r="BL119" i="11"/>
  <c r="BL111" i="11"/>
  <c r="BL103" i="11"/>
  <c r="BL95" i="11"/>
  <c r="BL87" i="11"/>
  <c r="BL79" i="11"/>
  <c r="BL71" i="11"/>
  <c r="BL63" i="11"/>
  <c r="BL55" i="11"/>
  <c r="BL37" i="11"/>
  <c r="BL35" i="11"/>
  <c r="BL39" i="11"/>
  <c r="BL24" i="11"/>
  <c r="BL13" i="11"/>
  <c r="BL137" i="11"/>
  <c r="BL129" i="11"/>
  <c r="BL121" i="11"/>
  <c r="BL113" i="11"/>
  <c r="BL105" i="11"/>
  <c r="BL97" i="11"/>
  <c r="BL136" i="11"/>
  <c r="BL131" i="11"/>
  <c r="BL120" i="11"/>
  <c r="BL109" i="11"/>
  <c r="BL99" i="11"/>
  <c r="BL89" i="11"/>
  <c r="BL80" i="11"/>
  <c r="BL70" i="11"/>
  <c r="BL61" i="11"/>
  <c r="BL52" i="11"/>
  <c r="BL47" i="11"/>
  <c r="BL41" i="11"/>
  <c r="BL19" i="11"/>
  <c r="BL16" i="11"/>
  <c r="BL141" i="11"/>
  <c r="BL130" i="11"/>
  <c r="BL118" i="11"/>
  <c r="BL108" i="11"/>
  <c r="BL98" i="11"/>
  <c r="BL88" i="11"/>
  <c r="BL78" i="11"/>
  <c r="BL69" i="11"/>
  <c r="BL60" i="11"/>
  <c r="BL51" i="11"/>
  <c r="BL46" i="11"/>
  <c r="BL36" i="11"/>
  <c r="BL21" i="11"/>
  <c r="BL29" i="11"/>
  <c r="BL140" i="11"/>
  <c r="BL128" i="11"/>
  <c r="BL117" i="11"/>
  <c r="BL107" i="11"/>
  <c r="BL96" i="11"/>
  <c r="BL86" i="11"/>
  <c r="BL77" i="11"/>
  <c r="BL68" i="11"/>
  <c r="BL59" i="11"/>
  <c r="BL50" i="11"/>
  <c r="BL45" i="11"/>
  <c r="BL40" i="11"/>
  <c r="BL23" i="11"/>
  <c r="BL12" i="11"/>
  <c r="BL139" i="11"/>
  <c r="BL123" i="11"/>
  <c r="BL104" i="11"/>
  <c r="BL90" i="11"/>
  <c r="BL74" i="11"/>
  <c r="BL58" i="11"/>
  <c r="BL31" i="11"/>
  <c r="BL28" i="11"/>
  <c r="BL22" i="11"/>
  <c r="BL138" i="11"/>
  <c r="BL122" i="11"/>
  <c r="BL102" i="11"/>
  <c r="BL85" i="11"/>
  <c r="BL73" i="11"/>
  <c r="BL57" i="11"/>
  <c r="BL48" i="11"/>
  <c r="BL27" i="11"/>
  <c r="BL11" i="11"/>
  <c r="BL134" i="11"/>
  <c r="BL116" i="11"/>
  <c r="BL101" i="11"/>
  <c r="BL84" i="11"/>
  <c r="BL72" i="11"/>
  <c r="BL56" i="11"/>
  <c r="BL44" i="11"/>
  <c r="BL25" i="11"/>
  <c r="BL15" i="11"/>
  <c r="BL133" i="11"/>
  <c r="BL115" i="11"/>
  <c r="BL100" i="11"/>
  <c r="BL83" i="11"/>
  <c r="BL67" i="11"/>
  <c r="BL54" i="11"/>
  <c r="BL34" i="11"/>
  <c r="BL26" i="11"/>
  <c r="BL132" i="11"/>
  <c r="BL114" i="11"/>
  <c r="BL94" i="11"/>
  <c r="BL82" i="11"/>
  <c r="BL66" i="11"/>
  <c r="BL53" i="11"/>
  <c r="BL30" i="11"/>
  <c r="BL20" i="11"/>
  <c r="BL125" i="11"/>
  <c r="BL110" i="11"/>
  <c r="BL92" i="11"/>
  <c r="BL76" i="11"/>
  <c r="BL64" i="11"/>
  <c r="BL38" i="11"/>
  <c r="BL42" i="11"/>
  <c r="BL18" i="11"/>
  <c r="BL126" i="11"/>
  <c r="BL65" i="11"/>
  <c r="BL124" i="11"/>
  <c r="BL62" i="11"/>
  <c r="BL112" i="11"/>
  <c r="BL49" i="11"/>
  <c r="BL106" i="11"/>
  <c r="BL32" i="11"/>
  <c r="BL93" i="11"/>
  <c r="BL43" i="11"/>
  <c r="BL75" i="11"/>
  <c r="BL14" i="11"/>
  <c r="BL91" i="11"/>
  <c r="BL81" i="11"/>
  <c r="BL33" i="11"/>
  <c r="BL17" i="11"/>
  <c r="AX136" i="11"/>
  <c r="AX128" i="11"/>
  <c r="AX120" i="11"/>
  <c r="AX112" i="11"/>
  <c r="AX104" i="11"/>
  <c r="AX96" i="11"/>
  <c r="AX88" i="11"/>
  <c r="AX80" i="11"/>
  <c r="AX72" i="11"/>
  <c r="AX64" i="11"/>
  <c r="AX56" i="11"/>
  <c r="AX38" i="11"/>
  <c r="AX44" i="11"/>
  <c r="AX40" i="11"/>
  <c r="AX21" i="11"/>
  <c r="AX16" i="11"/>
  <c r="AX138" i="11"/>
  <c r="AX129" i="11"/>
  <c r="AX119" i="11"/>
  <c r="AX110" i="11"/>
  <c r="AX101" i="11"/>
  <c r="AX92" i="11"/>
  <c r="AX83" i="11"/>
  <c r="AX74" i="11"/>
  <c r="AX65" i="11"/>
  <c r="AX55" i="11"/>
  <c r="AX32" i="11"/>
  <c r="AX30" i="11"/>
  <c r="AX27" i="11"/>
  <c r="AX18" i="11"/>
  <c r="AX137" i="11"/>
  <c r="AX127" i="11"/>
  <c r="AX118" i="11"/>
  <c r="AX109" i="11"/>
  <c r="AX100" i="11"/>
  <c r="AX91" i="11"/>
  <c r="AX82" i="11"/>
  <c r="AX73" i="11"/>
  <c r="AX63" i="11"/>
  <c r="AX54" i="11"/>
  <c r="AX31" i="11"/>
  <c r="AX43" i="11"/>
  <c r="AX25" i="11"/>
  <c r="AX14" i="11"/>
  <c r="AX140" i="11"/>
  <c r="AX131" i="11"/>
  <c r="AX122" i="11"/>
  <c r="AX113" i="11"/>
  <c r="AX103" i="11"/>
  <c r="AX94" i="11"/>
  <c r="AX85" i="11"/>
  <c r="AX76" i="11"/>
  <c r="AX67" i="11"/>
  <c r="AX58" i="11"/>
  <c r="AX49" i="11"/>
  <c r="AX35" i="11"/>
  <c r="AX33" i="11"/>
  <c r="AX132" i="11"/>
  <c r="AX116" i="11"/>
  <c r="AX102" i="11"/>
  <c r="AX87" i="11"/>
  <c r="AX71" i="11"/>
  <c r="AX59" i="11"/>
  <c r="AX47" i="11"/>
  <c r="AX28" i="11"/>
  <c r="AX13" i="11"/>
  <c r="AX130" i="11"/>
  <c r="AX115" i="11"/>
  <c r="AX99" i="11"/>
  <c r="AX86" i="11"/>
  <c r="AX70" i="11"/>
  <c r="AX57" i="11"/>
  <c r="AX46" i="11"/>
  <c r="AX26" i="11"/>
  <c r="AX29" i="11"/>
  <c r="AX126" i="11"/>
  <c r="AX114" i="11"/>
  <c r="AX98" i="11"/>
  <c r="AX84" i="11"/>
  <c r="AX69" i="11"/>
  <c r="AX53" i="11"/>
  <c r="AX45" i="11"/>
  <c r="AX19" i="11"/>
  <c r="AX12" i="11"/>
  <c r="AX141" i="11"/>
  <c r="AX125" i="11"/>
  <c r="AX139" i="11"/>
  <c r="AX133" i="11"/>
  <c r="AX117" i="11"/>
  <c r="AX105" i="11"/>
  <c r="AX89" i="11"/>
  <c r="AX75" i="11"/>
  <c r="AX60" i="11"/>
  <c r="AX48" i="11"/>
  <c r="AX39" i="11"/>
  <c r="AX22" i="11"/>
  <c r="AX108" i="11"/>
  <c r="AX79" i="11"/>
  <c r="AX51" i="11"/>
  <c r="AX23" i="11"/>
  <c r="AX107" i="11"/>
  <c r="AX78" i="11"/>
  <c r="AX50" i="11"/>
  <c r="AX20" i="11"/>
  <c r="AX135" i="11"/>
  <c r="AX106" i="11"/>
  <c r="AX77" i="11"/>
  <c r="AX37" i="11"/>
  <c r="AX17" i="11"/>
  <c r="AX134" i="11"/>
  <c r="AX97" i="11"/>
  <c r="AX68" i="11"/>
  <c r="AX34" i="11"/>
  <c r="AX11" i="11"/>
  <c r="AX124" i="11"/>
  <c r="AX95" i="11"/>
  <c r="AX66" i="11"/>
  <c r="AX42" i="11"/>
  <c r="AX15" i="11"/>
  <c r="AX111" i="11"/>
  <c r="AX81" i="11"/>
  <c r="AX52" i="11"/>
  <c r="AX24" i="11"/>
  <c r="O29" i="11"/>
  <c r="O134" i="11"/>
  <c r="O107" i="11"/>
  <c r="O98" i="11"/>
  <c r="O67" i="11"/>
  <c r="O31" i="11"/>
  <c r="O19" i="11"/>
  <c r="M21" i="11"/>
  <c r="M112" i="11"/>
  <c r="O133" i="11"/>
  <c r="O115" i="11"/>
  <c r="O86" i="11"/>
  <c r="O66" i="11"/>
  <c r="O54" i="11"/>
  <c r="O41" i="11"/>
  <c r="O23" i="11"/>
  <c r="M19" i="11"/>
  <c r="M34" i="11"/>
  <c r="M88" i="11"/>
  <c r="M113" i="11"/>
  <c r="M138" i="11"/>
  <c r="U139" i="11"/>
  <c r="U131" i="11"/>
  <c r="U123" i="11"/>
  <c r="U115" i="11"/>
  <c r="U107" i="11"/>
  <c r="U99" i="11"/>
  <c r="U91" i="11"/>
  <c r="U83" i="11"/>
  <c r="U75" i="11"/>
  <c r="U67" i="11"/>
  <c r="U59" i="11"/>
  <c r="U51" i="11"/>
  <c r="U47" i="11"/>
  <c r="U42" i="11"/>
  <c r="U25" i="11"/>
  <c r="U18" i="11"/>
  <c r="U15" i="11"/>
  <c r="U138" i="11"/>
  <c r="U130" i="11"/>
  <c r="U122" i="11"/>
  <c r="U114" i="11"/>
  <c r="U106" i="11"/>
  <c r="U98" i="11"/>
  <c r="U90" i="11"/>
  <c r="U82" i="11"/>
  <c r="U74" i="11"/>
  <c r="U66" i="11"/>
  <c r="U58" i="11"/>
  <c r="U50" i="11"/>
  <c r="U46" i="11"/>
  <c r="U41" i="11"/>
  <c r="U26" i="11"/>
  <c r="U14" i="11"/>
  <c r="U140" i="11"/>
  <c r="U132" i="11"/>
  <c r="U124" i="11"/>
  <c r="U116" i="11"/>
  <c r="U108" i="11"/>
  <c r="U100" i="11"/>
  <c r="U92" i="11"/>
  <c r="U84" i="11"/>
  <c r="U76" i="11"/>
  <c r="U68" i="11"/>
  <c r="U60" i="11"/>
  <c r="U52" i="11"/>
  <c r="U48" i="11"/>
  <c r="U43" i="11"/>
  <c r="U27" i="11"/>
  <c r="U17" i="11"/>
  <c r="U11" i="11"/>
  <c r="O123" i="11"/>
  <c r="O96" i="11"/>
  <c r="O65" i="11"/>
  <c r="M16" i="11"/>
  <c r="M35" i="11"/>
  <c r="M50" i="11"/>
  <c r="M64" i="11"/>
  <c r="M89" i="11"/>
  <c r="M103" i="11"/>
  <c r="M114" i="11"/>
  <c r="M128" i="11"/>
  <c r="U24" i="11"/>
  <c r="U30" i="11"/>
  <c r="U38" i="11"/>
  <c r="U62" i="11"/>
  <c r="U73" i="11"/>
  <c r="U87" i="11"/>
  <c r="U101" i="11"/>
  <c r="U112" i="11"/>
  <c r="U126" i="11"/>
  <c r="U137" i="11"/>
  <c r="Y17" i="11"/>
  <c r="Y41" i="11"/>
  <c r="Y31" i="11"/>
  <c r="Y59" i="11"/>
  <c r="Y70" i="11"/>
  <c r="Y84" i="11"/>
  <c r="Y100" i="11"/>
  <c r="AE17" i="11"/>
  <c r="AE56" i="11"/>
  <c r="AE93" i="11"/>
  <c r="AG48" i="11"/>
  <c r="AG97" i="11"/>
  <c r="AI16" i="11"/>
  <c r="AI71" i="11"/>
  <c r="AI135" i="11"/>
  <c r="AK72" i="11"/>
  <c r="AK141" i="11"/>
  <c r="AU78" i="11"/>
  <c r="AX36" i="11"/>
  <c r="BJ37" i="11"/>
  <c r="AE137" i="11"/>
  <c r="AE129" i="11"/>
  <c r="AE121" i="11"/>
  <c r="AE113" i="11"/>
  <c r="AE105" i="11"/>
  <c r="AE97" i="11"/>
  <c r="AE89" i="11"/>
  <c r="AE81" i="11"/>
  <c r="AE73" i="11"/>
  <c r="AE65" i="11"/>
  <c r="AE57" i="11"/>
  <c r="AE49" i="11"/>
  <c r="AE45" i="11"/>
  <c r="AE36" i="11"/>
  <c r="AE19" i="11"/>
  <c r="AE22" i="11"/>
  <c r="AE136" i="11"/>
  <c r="AE127" i="11"/>
  <c r="AE118" i="11"/>
  <c r="AE109" i="11"/>
  <c r="AE100" i="11"/>
  <c r="AE91" i="11"/>
  <c r="AE82" i="11"/>
  <c r="AE72" i="11"/>
  <c r="AE63" i="11"/>
  <c r="AE54" i="11"/>
  <c r="AE31" i="11"/>
  <c r="AE43" i="11"/>
  <c r="AE25" i="11"/>
  <c r="AE14" i="11"/>
  <c r="AE135" i="11"/>
  <c r="AE126" i="11"/>
  <c r="AE117" i="11"/>
  <c r="AE108" i="11"/>
  <c r="AE99" i="11"/>
  <c r="AE90" i="11"/>
  <c r="AE80" i="11"/>
  <c r="AE71" i="11"/>
  <c r="AE62" i="11"/>
  <c r="AE53" i="11"/>
  <c r="AE48" i="11"/>
  <c r="AE42" i="11"/>
  <c r="AE26" i="11"/>
  <c r="AE16" i="11"/>
  <c r="AE134" i="11"/>
  <c r="AE125" i="11"/>
  <c r="AE116" i="11"/>
  <c r="AE107" i="11"/>
  <c r="AE98" i="11"/>
  <c r="AE88" i="11"/>
  <c r="AE79" i="11"/>
  <c r="AE70" i="11"/>
  <c r="AE61" i="11"/>
  <c r="AE52" i="11"/>
  <c r="AE47" i="11"/>
  <c r="AE41" i="11"/>
  <c r="AE21" i="11"/>
  <c r="AE13" i="11"/>
  <c r="AE133" i="11"/>
  <c r="AE124" i="11"/>
  <c r="AE115" i="11"/>
  <c r="AE106" i="11"/>
  <c r="AE96" i="11"/>
  <c r="AE87" i="11"/>
  <c r="AE78" i="11"/>
  <c r="AE69" i="11"/>
  <c r="AE60" i="11"/>
  <c r="AE51" i="11"/>
  <c r="AE46" i="11"/>
  <c r="AE40" i="11"/>
  <c r="AE24" i="11"/>
  <c r="AE29" i="11"/>
  <c r="AE141" i="11"/>
  <c r="AE132" i="11"/>
  <c r="AE123" i="11"/>
  <c r="AE114" i="11"/>
  <c r="AE104" i="11"/>
  <c r="AE95" i="11"/>
  <c r="AE86" i="11"/>
  <c r="AE77" i="11"/>
  <c r="AE68" i="11"/>
  <c r="AE59" i="11"/>
  <c r="AE50" i="11"/>
  <c r="AE44" i="11"/>
  <c r="AE39" i="11"/>
  <c r="AE23" i="11"/>
  <c r="AE12" i="11"/>
  <c r="AE138" i="11"/>
  <c r="AE128" i="11"/>
  <c r="AE119" i="11"/>
  <c r="AE110" i="11"/>
  <c r="AE101" i="11"/>
  <c r="AE92" i="11"/>
  <c r="AE83" i="11"/>
  <c r="AE74" i="11"/>
  <c r="AE64" i="11"/>
  <c r="AE55" i="11"/>
  <c r="AE32" i="11"/>
  <c r="AE30" i="11"/>
  <c r="AE27" i="11"/>
  <c r="AE18" i="11"/>
  <c r="AE28" i="11"/>
  <c r="O24" i="11"/>
  <c r="O39" i="11"/>
  <c r="O35" i="11"/>
  <c r="O37" i="11"/>
  <c r="O55" i="11"/>
  <c r="O63" i="11"/>
  <c r="O71" i="11"/>
  <c r="O79" i="11"/>
  <c r="O87" i="11"/>
  <c r="O95" i="11"/>
  <c r="O103" i="11"/>
  <c r="O111" i="11"/>
  <c r="O119" i="11"/>
  <c r="O127" i="11"/>
  <c r="O135" i="11"/>
  <c r="O12" i="11"/>
  <c r="O21" i="11"/>
  <c r="O40" i="11"/>
  <c r="O38" i="11"/>
  <c r="O64" i="11"/>
  <c r="O80" i="11"/>
  <c r="O44" i="11"/>
  <c r="O56" i="11"/>
  <c r="O72" i="11"/>
  <c r="O88" i="11"/>
  <c r="BN134" i="11"/>
  <c r="BN87" i="11"/>
  <c r="BN24" i="11"/>
  <c r="O125" i="11"/>
  <c r="O116" i="11"/>
  <c r="O89" i="11"/>
  <c r="O57" i="11"/>
  <c r="O42" i="11"/>
  <c r="M41" i="11"/>
  <c r="M98" i="11"/>
  <c r="O11" i="11"/>
  <c r="O124" i="11"/>
  <c r="O106" i="11"/>
  <c r="O97" i="11"/>
  <c r="O76" i="11"/>
  <c r="O48" i="11"/>
  <c r="M13" i="11"/>
  <c r="M49" i="11"/>
  <c r="M74" i="11"/>
  <c r="M102" i="11"/>
  <c r="M127" i="11"/>
  <c r="BB134" i="11"/>
  <c r="BB126" i="11"/>
  <c r="BB140" i="11"/>
  <c r="BB131" i="11"/>
  <c r="BB122" i="11"/>
  <c r="BB114" i="11"/>
  <c r="BB106" i="11"/>
  <c r="BB98" i="11"/>
  <c r="BB90" i="11"/>
  <c r="BB82" i="11"/>
  <c r="BB74" i="11"/>
  <c r="BB66" i="11"/>
  <c r="BB58" i="11"/>
  <c r="BB50" i="11"/>
  <c r="BB46" i="11"/>
  <c r="BB41" i="11"/>
  <c r="BB26" i="11"/>
  <c r="BB14" i="11"/>
  <c r="BB139" i="11"/>
  <c r="BB130" i="11"/>
  <c r="BB121" i="11"/>
  <c r="BB113" i="11"/>
  <c r="BB105" i="11"/>
  <c r="BB97" i="11"/>
  <c r="BB89" i="11"/>
  <c r="BB81" i="11"/>
  <c r="BB73" i="11"/>
  <c r="BB65" i="11"/>
  <c r="BB57" i="11"/>
  <c r="BB49" i="11"/>
  <c r="BB45" i="11"/>
  <c r="BB36" i="11"/>
  <c r="BB141" i="11"/>
  <c r="BB128" i="11"/>
  <c r="BB117" i="11"/>
  <c r="BB107" i="11"/>
  <c r="BB95" i="11"/>
  <c r="BB85" i="11"/>
  <c r="BB75" i="11"/>
  <c r="BB63" i="11"/>
  <c r="BB53" i="11"/>
  <c r="BB47" i="11"/>
  <c r="BB39" i="11"/>
  <c r="BB23" i="11"/>
  <c r="BB12" i="11"/>
  <c r="BB138" i="11"/>
  <c r="BB127" i="11"/>
  <c r="BB116" i="11"/>
  <c r="BB104" i="11"/>
  <c r="BB94" i="11"/>
  <c r="BB84" i="11"/>
  <c r="BB72" i="11"/>
  <c r="BB62" i="11"/>
  <c r="BB52" i="11"/>
  <c r="BB44" i="11"/>
  <c r="BB33" i="11"/>
  <c r="BB20" i="11"/>
  <c r="BB11" i="11"/>
  <c r="BB137" i="11"/>
  <c r="BB125" i="11"/>
  <c r="BB115" i="11"/>
  <c r="BB103" i="11"/>
  <c r="BB93" i="11"/>
  <c r="BB83" i="11"/>
  <c r="BB71" i="11"/>
  <c r="BB61" i="11"/>
  <c r="BB51" i="11"/>
  <c r="BB35" i="11"/>
  <c r="BB28" i="11"/>
  <c r="BB17" i="11"/>
  <c r="BB15" i="11"/>
  <c r="BB136" i="11"/>
  <c r="BB124" i="11"/>
  <c r="BB112" i="11"/>
  <c r="BB102" i="11"/>
  <c r="BB92" i="11"/>
  <c r="BB80" i="11"/>
  <c r="BB70" i="11"/>
  <c r="BB60" i="11"/>
  <c r="BB38" i="11"/>
  <c r="BB34" i="11"/>
  <c r="BB27" i="11"/>
  <c r="BB18" i="11"/>
  <c r="BB135" i="11"/>
  <c r="BB123" i="11"/>
  <c r="BB111" i="11"/>
  <c r="BB101" i="11"/>
  <c r="BB91" i="11"/>
  <c r="BB79" i="11"/>
  <c r="BB69" i="11"/>
  <c r="BB59" i="11"/>
  <c r="BB37" i="11"/>
  <c r="BB30" i="11"/>
  <c r="BB25" i="11"/>
  <c r="BB22" i="11"/>
  <c r="BB132" i="11"/>
  <c r="BB119" i="11"/>
  <c r="BB109" i="11"/>
  <c r="BB99" i="11"/>
  <c r="BB87" i="11"/>
  <c r="BB77" i="11"/>
  <c r="BB67" i="11"/>
  <c r="BB55" i="11"/>
  <c r="BB31" i="11"/>
  <c r="BB42" i="11"/>
  <c r="BB21" i="11"/>
  <c r="BB13" i="11"/>
  <c r="BB110" i="11"/>
  <c r="BB68" i="11"/>
  <c r="BB19" i="11"/>
  <c r="BB108" i="11"/>
  <c r="BB64" i="11"/>
  <c r="BB24" i="11"/>
  <c r="BB100" i="11"/>
  <c r="BB56" i="11"/>
  <c r="BB16" i="11"/>
  <c r="BB96" i="11"/>
  <c r="BB54" i="11"/>
  <c r="BB29" i="11"/>
  <c r="BB133" i="11"/>
  <c r="BB88" i="11"/>
  <c r="BB32" i="11"/>
  <c r="BB118" i="11"/>
  <c r="BB76" i="11"/>
  <c r="BB40" i="11"/>
  <c r="BB86" i="11"/>
  <c r="BB78" i="11"/>
  <c r="BB48" i="11"/>
  <c r="BB43" i="11"/>
  <c r="BB120" i="11"/>
  <c r="O141" i="11"/>
  <c r="O132" i="11"/>
  <c r="O114" i="11"/>
  <c r="O105" i="11"/>
  <c r="O85" i="11"/>
  <c r="O75" i="11"/>
  <c r="O53" i="11"/>
  <c r="O47" i="11"/>
  <c r="O20" i="11"/>
  <c r="M26" i="11"/>
  <c r="M78" i="11"/>
  <c r="Y135" i="11"/>
  <c r="Y127" i="11"/>
  <c r="Y119" i="11"/>
  <c r="Y111" i="11"/>
  <c r="Y103" i="11"/>
  <c r="Y95" i="11"/>
  <c r="Y87" i="11"/>
  <c r="Y134" i="11"/>
  <c r="Y125" i="11"/>
  <c r="Y116" i="11"/>
  <c r="Y107" i="11"/>
  <c r="Y98" i="11"/>
  <c r="Y89" i="11"/>
  <c r="Y80" i="11"/>
  <c r="Y72" i="11"/>
  <c r="Y64" i="11"/>
  <c r="Y56" i="11"/>
  <c r="Y38" i="11"/>
  <c r="Y44" i="11"/>
  <c r="Y40" i="11"/>
  <c r="Y21" i="11"/>
  <c r="Y16" i="11"/>
  <c r="Y133" i="11"/>
  <c r="Y124" i="11"/>
  <c r="Y115" i="11"/>
  <c r="Y106" i="11"/>
  <c r="Y97" i="11"/>
  <c r="Y88" i="11"/>
  <c r="Y79" i="11"/>
  <c r="Y71" i="11"/>
  <c r="Y63" i="11"/>
  <c r="Y55" i="11"/>
  <c r="Y37" i="11"/>
  <c r="Y35" i="11"/>
  <c r="Y39" i="11"/>
  <c r="Y24" i="11"/>
  <c r="Y13" i="11"/>
  <c r="Y141" i="11"/>
  <c r="Y132" i="11"/>
  <c r="Y123" i="11"/>
  <c r="Y114" i="11"/>
  <c r="Y105" i="11"/>
  <c r="Y140" i="11"/>
  <c r="Y131" i="11"/>
  <c r="Y122" i="11"/>
  <c r="Y113" i="11"/>
  <c r="Y104" i="11"/>
  <c r="Y139" i="11"/>
  <c r="Y130" i="11"/>
  <c r="Y121" i="11"/>
  <c r="Y112" i="11"/>
  <c r="Y136" i="11"/>
  <c r="Y126" i="11"/>
  <c r="Y117" i="11"/>
  <c r="Y108" i="11"/>
  <c r="Y99" i="11"/>
  <c r="Y90" i="11"/>
  <c r="Y81" i="11"/>
  <c r="Y73" i="11"/>
  <c r="Y65" i="11"/>
  <c r="Y57" i="11"/>
  <c r="Y49" i="11"/>
  <c r="Y45" i="11"/>
  <c r="Y36" i="11"/>
  <c r="Y19" i="11"/>
  <c r="Y22" i="11"/>
  <c r="BD139" i="11"/>
  <c r="BD131" i="11"/>
  <c r="BD123" i="11"/>
  <c r="BD115" i="11"/>
  <c r="BD107" i="11"/>
  <c r="BD99" i="11"/>
  <c r="BD91" i="11"/>
  <c r="BD83" i="11"/>
  <c r="BD75" i="11"/>
  <c r="BD67" i="11"/>
  <c r="BD59" i="11"/>
  <c r="BD51" i="11"/>
  <c r="BD47" i="11"/>
  <c r="BD42" i="11"/>
  <c r="BD25" i="11"/>
  <c r="BD18" i="11"/>
  <c r="BD15" i="11"/>
  <c r="BD137" i="11"/>
  <c r="BD128" i="11"/>
  <c r="BD119" i="11"/>
  <c r="BD110" i="11"/>
  <c r="BD101" i="11"/>
  <c r="BD92" i="11"/>
  <c r="BD82" i="11"/>
  <c r="BD73" i="11"/>
  <c r="BD64" i="11"/>
  <c r="BD55" i="11"/>
  <c r="BD32" i="11"/>
  <c r="BD30" i="11"/>
  <c r="BD27" i="11"/>
  <c r="BD14" i="11"/>
  <c r="BD136" i="11"/>
  <c r="BD127" i="11"/>
  <c r="BD118" i="11"/>
  <c r="BD109" i="11"/>
  <c r="BD100" i="11"/>
  <c r="BD90" i="11"/>
  <c r="BD81" i="11"/>
  <c r="BD72" i="11"/>
  <c r="BD63" i="11"/>
  <c r="BD54" i="11"/>
  <c r="BD31" i="11"/>
  <c r="BD43" i="11"/>
  <c r="BD26" i="11"/>
  <c r="BD22" i="11"/>
  <c r="BD132" i="11"/>
  <c r="BD120" i="11"/>
  <c r="BD106" i="11"/>
  <c r="BD95" i="11"/>
  <c r="BD84" i="11"/>
  <c r="BD70" i="11"/>
  <c r="BD58" i="11"/>
  <c r="BD37" i="11"/>
  <c r="BD36" i="11"/>
  <c r="BD23" i="11"/>
  <c r="BD130" i="11"/>
  <c r="BD117" i="11"/>
  <c r="BD105" i="11"/>
  <c r="BD94" i="11"/>
  <c r="BD80" i="11"/>
  <c r="BD69" i="11"/>
  <c r="BD57" i="11"/>
  <c r="BD48" i="11"/>
  <c r="BD40" i="11"/>
  <c r="BD20" i="11"/>
  <c r="BD141" i="11"/>
  <c r="BD129" i="11"/>
  <c r="BD116" i="11"/>
  <c r="BD104" i="11"/>
  <c r="BD93" i="11"/>
  <c r="BD79" i="11"/>
  <c r="BD68" i="11"/>
  <c r="BD56" i="11"/>
  <c r="BD46" i="11"/>
  <c r="BD39" i="11"/>
  <c r="BD17" i="11"/>
  <c r="BD140" i="11"/>
  <c r="BD126" i="11"/>
  <c r="BD114" i="11"/>
  <c r="BD103" i="11"/>
  <c r="BD89" i="11"/>
  <c r="BD78" i="11"/>
  <c r="BD66" i="11"/>
  <c r="BD53" i="11"/>
  <c r="BD45" i="11"/>
  <c r="BD33" i="11"/>
  <c r="BD16" i="11"/>
  <c r="BD138" i="11"/>
  <c r="BD125" i="11"/>
  <c r="BD113" i="11"/>
  <c r="BD102" i="11"/>
  <c r="BD88" i="11"/>
  <c r="BD77" i="11"/>
  <c r="BD65" i="11"/>
  <c r="BD52" i="11"/>
  <c r="BD44" i="11"/>
  <c r="BD28" i="11"/>
  <c r="BD13" i="11"/>
  <c r="BD134" i="11"/>
  <c r="BD122" i="11"/>
  <c r="BD111" i="11"/>
  <c r="BD97" i="11"/>
  <c r="BD86" i="11"/>
  <c r="BD74" i="11"/>
  <c r="BD61" i="11"/>
  <c r="BD49" i="11"/>
  <c r="BD34" i="11"/>
  <c r="BD21" i="11"/>
  <c r="BD12" i="11"/>
  <c r="BD124" i="11"/>
  <c r="BD76" i="11"/>
  <c r="BD19" i="11"/>
  <c r="BD121" i="11"/>
  <c r="BD71" i="11"/>
  <c r="BD24" i="11"/>
  <c r="BD112" i="11"/>
  <c r="BD62" i="11"/>
  <c r="BD29" i="11"/>
  <c r="BD108" i="11"/>
  <c r="BD60" i="11"/>
  <c r="BD11" i="11"/>
  <c r="BD98" i="11"/>
  <c r="BD50" i="11"/>
  <c r="BD133" i="11"/>
  <c r="BD85" i="11"/>
  <c r="BD41" i="11"/>
  <c r="BD135" i="11"/>
  <c r="BD96" i="11"/>
  <c r="BD87" i="11"/>
  <c r="BD38" i="11"/>
  <c r="O140" i="11"/>
  <c r="O131" i="11"/>
  <c r="O122" i="11"/>
  <c r="O113" i="11"/>
  <c r="O104" i="11"/>
  <c r="O94" i="11"/>
  <c r="O84" i="11"/>
  <c r="O74" i="11"/>
  <c r="O62" i="11"/>
  <c r="O52" i="11"/>
  <c r="O46" i="11"/>
  <c r="O33" i="11"/>
  <c r="O17" i="11"/>
  <c r="M22" i="11"/>
  <c r="M28" i="11"/>
  <c r="M44" i="11"/>
  <c r="M54" i="11"/>
  <c r="M65" i="11"/>
  <c r="M79" i="11"/>
  <c r="M90" i="11"/>
  <c r="M104" i="11"/>
  <c r="M118" i="11"/>
  <c r="M129" i="11"/>
  <c r="U12" i="11"/>
  <c r="U21" i="11"/>
  <c r="U34" i="11"/>
  <c r="U49" i="11"/>
  <c r="U63" i="11"/>
  <c r="U77" i="11"/>
  <c r="U88" i="11"/>
  <c r="U102" i="11"/>
  <c r="U113" i="11"/>
  <c r="U127" i="11"/>
  <c r="U141" i="11"/>
  <c r="Y20" i="11"/>
  <c r="Y42" i="11"/>
  <c r="Y32" i="11"/>
  <c r="Y60" i="11"/>
  <c r="Y74" i="11"/>
  <c r="Y85" i="11"/>
  <c r="Y101" i="11"/>
  <c r="Y137" i="11"/>
  <c r="AE20" i="11"/>
  <c r="AE58" i="11"/>
  <c r="AE94" i="11"/>
  <c r="AE131" i="11"/>
  <c r="AG38" i="11"/>
  <c r="AG98" i="11"/>
  <c r="AI22" i="11"/>
  <c r="AI72" i="11"/>
  <c r="AI136" i="11"/>
  <c r="AK76" i="11"/>
  <c r="AU12" i="11"/>
  <c r="AU79" i="11"/>
  <c r="AX41" i="11"/>
  <c r="BJ94" i="11"/>
  <c r="S39" i="11"/>
  <c r="S35" i="11"/>
  <c r="S37" i="11"/>
  <c r="S55" i="11"/>
  <c r="S63" i="11"/>
  <c r="S71" i="11"/>
  <c r="S79" i="11"/>
  <c r="S87" i="11"/>
  <c r="S95" i="11"/>
  <c r="S103" i="11"/>
  <c r="S111" i="11"/>
  <c r="S119" i="11"/>
  <c r="S127" i="11"/>
  <c r="S135" i="11"/>
  <c r="AZ40" i="11"/>
  <c r="AZ92" i="11"/>
  <c r="AZ49" i="11"/>
  <c r="AZ136" i="11"/>
  <c r="AZ63" i="11"/>
  <c r="AZ65" i="11"/>
  <c r="S28" i="11"/>
  <c r="S30" i="11"/>
  <c r="S31" i="11"/>
  <c r="S53" i="11"/>
  <c r="S61" i="11"/>
  <c r="S69" i="11"/>
  <c r="S77" i="11"/>
  <c r="S85" i="11"/>
  <c r="S93" i="11"/>
  <c r="S101" i="11"/>
  <c r="S109" i="11"/>
  <c r="S117" i="11"/>
  <c r="S125" i="11"/>
  <c r="S133" i="11"/>
  <c r="S141" i="11"/>
  <c r="AZ18" i="11"/>
  <c r="AZ141" i="11"/>
  <c r="AZ133" i="11"/>
  <c r="AZ125" i="11"/>
  <c r="AZ117" i="11"/>
  <c r="AZ109" i="11"/>
  <c r="AZ101" i="11"/>
  <c r="AZ93" i="11"/>
  <c r="AZ85" i="11"/>
  <c r="AZ77" i="11"/>
  <c r="AZ69" i="11"/>
  <c r="AZ61" i="11"/>
  <c r="AZ53" i="11"/>
  <c r="AZ31" i="11"/>
  <c r="AZ30" i="11"/>
  <c r="AZ28" i="11"/>
  <c r="AZ20" i="11"/>
  <c r="AZ12" i="11"/>
  <c r="AZ135" i="11"/>
  <c r="AZ126" i="11"/>
  <c r="AZ116" i="11"/>
  <c r="AZ107" i="11"/>
  <c r="AZ98" i="11"/>
  <c r="AZ89" i="11"/>
  <c r="AZ80" i="11"/>
  <c r="AZ71" i="11"/>
  <c r="AZ62" i="11"/>
  <c r="AZ52" i="11"/>
  <c r="AZ47" i="11"/>
  <c r="AZ41" i="11"/>
  <c r="AZ19" i="11"/>
  <c r="AZ16" i="11"/>
  <c r="AZ134" i="11"/>
  <c r="AZ124" i="11"/>
  <c r="AZ115" i="11"/>
  <c r="AZ106" i="11"/>
  <c r="AZ97" i="11"/>
  <c r="AZ88" i="11"/>
  <c r="AZ79" i="11"/>
  <c r="AZ70" i="11"/>
  <c r="AZ60" i="11"/>
  <c r="AZ51" i="11"/>
  <c r="AZ46" i="11"/>
  <c r="AZ36" i="11"/>
  <c r="AZ21" i="11"/>
  <c r="AZ13" i="11"/>
  <c r="AZ132" i="11"/>
  <c r="AZ123" i="11"/>
  <c r="AZ114" i="11"/>
  <c r="AZ105" i="11"/>
  <c r="AZ96" i="11"/>
  <c r="AZ140" i="11"/>
  <c r="AZ131" i="11"/>
  <c r="AZ122" i="11"/>
  <c r="AZ113" i="11"/>
  <c r="AZ104" i="11"/>
  <c r="AZ95" i="11"/>
  <c r="AZ139" i="11"/>
  <c r="AZ130" i="11"/>
  <c r="AZ121" i="11"/>
  <c r="AZ112" i="11"/>
  <c r="AZ103" i="11"/>
  <c r="AZ94" i="11"/>
  <c r="AZ137" i="11"/>
  <c r="AZ128" i="11"/>
  <c r="AZ119" i="11"/>
  <c r="AZ110" i="11"/>
  <c r="AZ100" i="11"/>
  <c r="AZ91" i="11"/>
  <c r="AZ82" i="11"/>
  <c r="AZ73" i="11"/>
  <c r="AZ64" i="11"/>
  <c r="AZ55" i="11"/>
  <c r="AZ32" i="11"/>
  <c r="AZ43" i="11"/>
  <c r="AZ25" i="11"/>
  <c r="AZ14" i="11"/>
  <c r="AZ120" i="11"/>
  <c r="AZ87" i="11"/>
  <c r="AZ74" i="11"/>
  <c r="AZ58" i="11"/>
  <c r="AZ48" i="11"/>
  <c r="AZ33" i="11"/>
  <c r="AZ29" i="11"/>
  <c r="AZ118" i="11"/>
  <c r="AZ86" i="11"/>
  <c r="AZ72" i="11"/>
  <c r="AZ57" i="11"/>
  <c r="AZ45" i="11"/>
  <c r="AZ27" i="11"/>
  <c r="AZ11" i="11"/>
  <c r="AZ111" i="11"/>
  <c r="AZ84" i="11"/>
  <c r="AZ68" i="11"/>
  <c r="AZ56" i="11"/>
  <c r="AZ44" i="11"/>
  <c r="AZ26" i="11"/>
  <c r="AZ15" i="11"/>
  <c r="AZ108" i="11"/>
  <c r="AZ83" i="11"/>
  <c r="AZ67" i="11"/>
  <c r="AZ54" i="11"/>
  <c r="AZ35" i="11"/>
  <c r="AZ24" i="11"/>
  <c r="AZ138" i="11"/>
  <c r="AZ102" i="11"/>
  <c r="AZ81" i="11"/>
  <c r="AZ66" i="11"/>
  <c r="AZ50" i="11"/>
  <c r="AZ34" i="11"/>
  <c r="AZ23" i="11"/>
  <c r="AZ127" i="11"/>
  <c r="AZ90" i="11"/>
  <c r="AZ75" i="11"/>
  <c r="AZ59" i="11"/>
  <c r="AZ37" i="11"/>
  <c r="AZ39" i="11"/>
  <c r="AZ22" i="11"/>
  <c r="Q22" i="11"/>
  <c r="Q19" i="11"/>
  <c r="Q36" i="11"/>
  <c r="Q45" i="11"/>
  <c r="Q49" i="11"/>
  <c r="Q57" i="11"/>
  <c r="Q65" i="11"/>
  <c r="Q73" i="11"/>
  <c r="Q81" i="11"/>
  <c r="Q89" i="11"/>
  <c r="Q97" i="11"/>
  <c r="Q105" i="11"/>
  <c r="Q113" i="11"/>
  <c r="Q121" i="11"/>
  <c r="Q129" i="11"/>
  <c r="S29" i="11"/>
  <c r="S23" i="11"/>
  <c r="S33" i="11"/>
  <c r="S34" i="11"/>
  <c r="S32" i="11"/>
  <c r="S54" i="11"/>
  <c r="S62" i="11"/>
  <c r="S70" i="11"/>
  <c r="S78" i="11"/>
  <c r="S86" i="11"/>
  <c r="S94" i="11"/>
  <c r="S102" i="11"/>
  <c r="S110" i="11"/>
  <c r="S118" i="11"/>
  <c r="S126" i="11"/>
  <c r="AZ17" i="11"/>
  <c r="AZ78" i="11"/>
  <c r="Q84" i="12"/>
  <c r="Q83" i="12"/>
  <c r="M43" i="12"/>
  <c r="AC83" i="12"/>
  <c r="O34" i="12"/>
  <c r="AC84" i="12"/>
  <c r="O46" i="12"/>
  <c r="O77" i="12"/>
  <c r="O31" i="12"/>
  <c r="Q73" i="12"/>
  <c r="Q15" i="12"/>
  <c r="AA41" i="12"/>
  <c r="O20" i="12"/>
  <c r="Q44" i="12"/>
  <c r="AC23" i="12"/>
  <c r="Q21" i="12"/>
  <c r="W51" i="12"/>
  <c r="W22" i="12"/>
  <c r="Q30" i="12"/>
  <c r="W86" i="12"/>
  <c r="W27" i="12"/>
  <c r="O68" i="12"/>
  <c r="Q59" i="12"/>
  <c r="S32" i="12"/>
  <c r="W11" i="12"/>
  <c r="W33" i="12"/>
  <c r="W84" i="12"/>
  <c r="AC49" i="12"/>
  <c r="S60" i="12"/>
  <c r="M30" i="12"/>
  <c r="O69" i="12"/>
  <c r="Q69" i="12"/>
  <c r="S33" i="12"/>
  <c r="W18" i="12"/>
  <c r="W50" i="12"/>
  <c r="W85" i="12"/>
  <c r="AC32" i="12"/>
  <c r="S56" i="12"/>
  <c r="S70" i="12"/>
  <c r="W23" i="12"/>
  <c r="W62" i="12"/>
  <c r="AA50" i="12"/>
  <c r="S28" i="12"/>
  <c r="S84" i="12"/>
  <c r="W42" i="12"/>
  <c r="W69" i="12"/>
  <c r="AA73" i="12"/>
  <c r="S34" i="12"/>
  <c r="S85" i="12"/>
  <c r="W49" i="12"/>
  <c r="W70" i="12"/>
  <c r="W61" i="12"/>
  <c r="O60" i="12"/>
  <c r="Q24" i="12"/>
  <c r="S31" i="12"/>
  <c r="U57" i="12"/>
  <c r="W32" i="12"/>
  <c r="W74" i="12"/>
  <c r="AC34" i="12"/>
  <c r="Y37" i="12"/>
  <c r="AA42" i="12"/>
  <c r="M21" i="12"/>
  <c r="O22" i="12"/>
  <c r="O58" i="12"/>
  <c r="Q14" i="12"/>
  <c r="Q58" i="12"/>
  <c r="W28" i="12"/>
  <c r="W24" i="12"/>
  <c r="W60" i="12"/>
  <c r="W83" i="12"/>
  <c r="Y20" i="12"/>
  <c r="Y33" i="12"/>
  <c r="Y63" i="12"/>
  <c r="Y86" i="12"/>
  <c r="AA31" i="12"/>
  <c r="AA38" i="12"/>
  <c r="AA72" i="12"/>
  <c r="AC28" i="12"/>
  <c r="AC70" i="12"/>
  <c r="Y17" i="12"/>
  <c r="Y36" i="12"/>
  <c r="Y70" i="12"/>
  <c r="Y87" i="12"/>
  <c r="M48" i="12"/>
  <c r="U71" i="12"/>
  <c r="Y31" i="12"/>
  <c r="Y38" i="12"/>
  <c r="Y72" i="12"/>
  <c r="AA14" i="12"/>
  <c r="AA43" i="12"/>
  <c r="AA58" i="12"/>
  <c r="AA75" i="12"/>
  <c r="AE47" i="12"/>
  <c r="M51" i="12"/>
  <c r="Y26" i="12"/>
  <c r="Y56" i="12"/>
  <c r="Y73" i="12"/>
  <c r="AA21" i="12"/>
  <c r="AA44" i="12"/>
  <c r="AA59" i="12"/>
  <c r="AA82" i="12"/>
  <c r="Y13" i="12"/>
  <c r="Y34" i="12"/>
  <c r="Y71" i="12"/>
  <c r="AA57" i="12"/>
  <c r="K67" i="12"/>
  <c r="O25" i="12"/>
  <c r="O38" i="12"/>
  <c r="O86" i="12"/>
  <c r="Q32" i="12"/>
  <c r="W12" i="12"/>
  <c r="W43" i="12"/>
  <c r="W58" i="12"/>
  <c r="W75" i="12"/>
  <c r="Y18" i="12"/>
  <c r="Y29" i="12"/>
  <c r="Y61" i="12"/>
  <c r="Y81" i="12"/>
  <c r="AA17" i="12"/>
  <c r="AA49" i="12"/>
  <c r="AA64" i="12"/>
  <c r="AA84" i="12"/>
  <c r="AC59" i="12"/>
  <c r="AA11" i="12"/>
  <c r="AA74" i="12"/>
  <c r="Y41" i="12"/>
  <c r="O35" i="12"/>
  <c r="O78" i="12"/>
  <c r="Y24" i="12"/>
  <c r="Y57" i="12"/>
  <c r="Y77" i="12"/>
  <c r="AA28" i="12"/>
  <c r="AA48" i="12"/>
  <c r="AA60" i="12"/>
  <c r="AA83" i="12"/>
  <c r="AC55" i="12"/>
  <c r="O39" i="12"/>
  <c r="O50" i="12"/>
  <c r="Q36" i="12"/>
  <c r="S18" i="12"/>
  <c r="S71" i="12"/>
  <c r="W21" i="12"/>
  <c r="W44" i="12"/>
  <c r="W59" i="12"/>
  <c r="Y22" i="12"/>
  <c r="Y32" i="12"/>
  <c r="Y62" i="12"/>
  <c r="Y85" i="12"/>
  <c r="AA19" i="12"/>
  <c r="AA37" i="12"/>
  <c r="AA68" i="12"/>
  <c r="AC21" i="12"/>
  <c r="K12" i="12"/>
  <c r="K28" i="12"/>
  <c r="K15" i="12"/>
  <c r="K44" i="12"/>
  <c r="K49" i="12"/>
  <c r="K52" i="12"/>
  <c r="K60" i="12"/>
  <c r="K68" i="12"/>
  <c r="K76" i="12"/>
  <c r="K84" i="12"/>
  <c r="K39" i="12"/>
  <c r="K27" i="12"/>
  <c r="K26" i="12"/>
  <c r="K18" i="12"/>
  <c r="K40" i="12"/>
  <c r="K24" i="12"/>
  <c r="K32" i="12"/>
  <c r="K53" i="12"/>
  <c r="K61" i="12"/>
  <c r="K69" i="12"/>
  <c r="K77" i="12"/>
  <c r="K85" i="12"/>
  <c r="K25" i="12"/>
  <c r="K22" i="12"/>
  <c r="K23" i="12"/>
  <c r="K29" i="12"/>
  <c r="K33" i="12"/>
  <c r="K54" i="12"/>
  <c r="K62" i="12"/>
  <c r="K70" i="12"/>
  <c r="K78" i="12"/>
  <c r="K86" i="12"/>
  <c r="K42" i="12"/>
  <c r="K20" i="12"/>
  <c r="K34" i="12"/>
  <c r="K45" i="12"/>
  <c r="K36" i="12"/>
  <c r="K55" i="12"/>
  <c r="K63" i="12"/>
  <c r="K71" i="12"/>
  <c r="K79" i="12"/>
  <c r="K87" i="12"/>
  <c r="K16" i="12"/>
  <c r="K17" i="12"/>
  <c r="K31" i="12"/>
  <c r="K46" i="12"/>
  <c r="K37" i="12"/>
  <c r="K56" i="12"/>
  <c r="K64" i="12"/>
  <c r="K72" i="12"/>
  <c r="K80" i="12"/>
  <c r="K11" i="12"/>
  <c r="K13" i="12"/>
  <c r="K19" i="12"/>
  <c r="K41" i="12"/>
  <c r="K35" i="12"/>
  <c r="K38" i="12"/>
  <c r="K57" i="12"/>
  <c r="K65" i="12"/>
  <c r="K73" i="12"/>
  <c r="K81" i="12"/>
  <c r="K30" i="12"/>
  <c r="M82" i="12"/>
  <c r="M74" i="12"/>
  <c r="M66" i="12"/>
  <c r="M58" i="12"/>
  <c r="M50" i="12"/>
  <c r="M47" i="12"/>
  <c r="M42" i="12"/>
  <c r="M27" i="12"/>
  <c r="M14" i="12"/>
  <c r="M76" i="12"/>
  <c r="M52" i="12"/>
  <c r="M15" i="12"/>
  <c r="M81" i="12"/>
  <c r="M73" i="12"/>
  <c r="M65" i="12"/>
  <c r="M57" i="12"/>
  <c r="M38" i="12"/>
  <c r="M35" i="12"/>
  <c r="M41" i="12"/>
  <c r="M19" i="12"/>
  <c r="M13" i="12"/>
  <c r="M45" i="12"/>
  <c r="M84" i="12"/>
  <c r="M68" i="12"/>
  <c r="M49" i="12"/>
  <c r="M28" i="12"/>
  <c r="M80" i="12"/>
  <c r="M72" i="12"/>
  <c r="M64" i="12"/>
  <c r="M56" i="12"/>
  <c r="M37" i="12"/>
  <c r="M46" i="12"/>
  <c r="M31" i="12"/>
  <c r="M17" i="12"/>
  <c r="M16" i="12"/>
  <c r="M39" i="12"/>
  <c r="M60" i="12"/>
  <c r="M44" i="12"/>
  <c r="M12" i="12"/>
  <c r="M87" i="12"/>
  <c r="M79" i="12"/>
  <c r="M71" i="12"/>
  <c r="M63" i="12"/>
  <c r="M55" i="12"/>
  <c r="M36" i="12"/>
  <c r="M34" i="12"/>
  <c r="M20" i="12"/>
  <c r="M86" i="12"/>
  <c r="M78" i="12"/>
  <c r="M70" i="12"/>
  <c r="M62" i="12"/>
  <c r="M54" i="12"/>
  <c r="M33" i="12"/>
  <c r="M29" i="12"/>
  <c r="M23" i="12"/>
  <c r="M22" i="12"/>
  <c r="M25" i="12"/>
  <c r="M85" i="12"/>
  <c r="M77" i="12"/>
  <c r="M69" i="12"/>
  <c r="M61" i="12"/>
  <c r="M53" i="12"/>
  <c r="M32" i="12"/>
  <c r="M24" i="12"/>
  <c r="M40" i="12"/>
  <c r="M18" i="12"/>
  <c r="M26" i="12"/>
  <c r="U84" i="12"/>
  <c r="U76" i="12"/>
  <c r="U68" i="12"/>
  <c r="U60" i="12"/>
  <c r="U52" i="12"/>
  <c r="U49" i="12"/>
  <c r="U44" i="12"/>
  <c r="U15" i="12"/>
  <c r="U28" i="12"/>
  <c r="U12" i="12"/>
  <c r="U86" i="12"/>
  <c r="U78" i="12"/>
  <c r="U70" i="12"/>
  <c r="U62" i="12"/>
  <c r="U54" i="12"/>
  <c r="U33" i="12"/>
  <c r="U29" i="12"/>
  <c r="U23" i="12"/>
  <c r="U22" i="12"/>
  <c r="U25" i="12"/>
  <c r="U85" i="12"/>
  <c r="U77" i="12"/>
  <c r="U69" i="12"/>
  <c r="U61" i="12"/>
  <c r="U53" i="12"/>
  <c r="U32" i="12"/>
  <c r="U24" i="12"/>
  <c r="U40" i="12"/>
  <c r="U18" i="12"/>
  <c r="U26" i="12"/>
  <c r="U81" i="12"/>
  <c r="U67" i="12"/>
  <c r="U56" i="12"/>
  <c r="U47" i="12"/>
  <c r="U34" i="12"/>
  <c r="U13" i="12"/>
  <c r="U58" i="12"/>
  <c r="U21" i="12"/>
  <c r="U80" i="12"/>
  <c r="U66" i="12"/>
  <c r="U55" i="12"/>
  <c r="U35" i="12"/>
  <c r="U30" i="12"/>
  <c r="U16" i="12"/>
  <c r="U72" i="12"/>
  <c r="U41" i="12"/>
  <c r="U79" i="12"/>
  <c r="U65" i="12"/>
  <c r="U51" i="12"/>
  <c r="U46" i="12"/>
  <c r="U27" i="12"/>
  <c r="U39" i="12"/>
  <c r="U83" i="12"/>
  <c r="U36" i="12"/>
  <c r="U75" i="12"/>
  <c r="U64" i="12"/>
  <c r="U50" i="12"/>
  <c r="U45" i="12"/>
  <c r="U19" i="12"/>
  <c r="U11" i="12"/>
  <c r="U74" i="12"/>
  <c r="U63" i="12"/>
  <c r="U38" i="12"/>
  <c r="U43" i="12"/>
  <c r="U17" i="12"/>
  <c r="U87" i="12"/>
  <c r="U73" i="12"/>
  <c r="U59" i="12"/>
  <c r="U37" i="12"/>
  <c r="U42" i="12"/>
  <c r="U20" i="12"/>
  <c r="K59" i="12"/>
  <c r="K21" i="12"/>
  <c r="M59" i="12"/>
  <c r="U14" i="12"/>
  <c r="AE70" i="12"/>
  <c r="K66" i="12"/>
  <c r="K58" i="12"/>
  <c r="K14" i="12"/>
  <c r="M67" i="12"/>
  <c r="U31" i="12"/>
  <c r="AE83" i="12"/>
  <c r="AE75" i="12"/>
  <c r="AE67" i="12"/>
  <c r="AE59" i="12"/>
  <c r="AE51" i="12"/>
  <c r="AE48" i="12"/>
  <c r="AE43" i="12"/>
  <c r="AE30" i="12"/>
  <c r="AE21" i="12"/>
  <c r="AE11" i="12"/>
  <c r="AE85" i="12"/>
  <c r="AE77" i="12"/>
  <c r="AE69" i="12"/>
  <c r="AE61" i="12"/>
  <c r="AE53" i="12"/>
  <c r="AE32" i="12"/>
  <c r="AE24" i="12"/>
  <c r="AE40" i="12"/>
  <c r="AE18" i="12"/>
  <c r="AE26" i="12"/>
  <c r="AE84" i="12"/>
  <c r="AE76" i="12"/>
  <c r="AE68" i="12"/>
  <c r="AE60" i="12"/>
  <c r="AE52" i="12"/>
  <c r="AE49" i="12"/>
  <c r="AE44" i="12"/>
  <c r="AE15" i="12"/>
  <c r="AE28" i="12"/>
  <c r="AE12" i="12"/>
  <c r="AE80" i="12"/>
  <c r="AE66" i="12"/>
  <c r="AE55" i="12"/>
  <c r="AE35" i="12"/>
  <c r="AE23" i="12"/>
  <c r="AE16" i="12"/>
  <c r="AE33" i="12"/>
  <c r="AE79" i="12"/>
  <c r="AE65" i="12"/>
  <c r="AE54" i="12"/>
  <c r="AE46" i="12"/>
  <c r="AE27" i="12"/>
  <c r="AE39" i="12"/>
  <c r="AE57" i="12"/>
  <c r="AE78" i="12"/>
  <c r="AE64" i="12"/>
  <c r="AE50" i="12"/>
  <c r="AE45" i="12"/>
  <c r="AE19" i="12"/>
  <c r="AE25" i="12"/>
  <c r="AE71" i="12"/>
  <c r="AE74" i="12"/>
  <c r="AE63" i="12"/>
  <c r="AE38" i="12"/>
  <c r="AE29" i="12"/>
  <c r="AE17" i="12"/>
  <c r="AE87" i="12"/>
  <c r="AE73" i="12"/>
  <c r="AE62" i="12"/>
  <c r="AE37" i="12"/>
  <c r="AE42" i="12"/>
  <c r="AE20" i="12"/>
  <c r="AE86" i="12"/>
  <c r="AE72" i="12"/>
  <c r="AE58" i="12"/>
  <c r="AE36" i="12"/>
  <c r="AE41" i="12"/>
  <c r="AE22" i="12"/>
  <c r="AE82" i="12"/>
  <c r="AE31" i="12"/>
  <c r="AE14" i="12"/>
  <c r="AE56" i="12"/>
  <c r="K83" i="12"/>
  <c r="K51" i="12"/>
  <c r="M11" i="12"/>
  <c r="M75" i="12"/>
  <c r="U48" i="12"/>
  <c r="K82" i="12"/>
  <c r="K50" i="12"/>
  <c r="K75" i="12"/>
  <c r="K48" i="12"/>
  <c r="AE13" i="12"/>
  <c r="K74" i="12"/>
  <c r="K47" i="12"/>
  <c r="AE34" i="12"/>
  <c r="O83" i="12"/>
  <c r="O75" i="12"/>
  <c r="O67" i="12"/>
  <c r="O59" i="12"/>
  <c r="O51" i="12"/>
  <c r="O48" i="12"/>
  <c r="O43" i="12"/>
  <c r="O30" i="12"/>
  <c r="AC80" i="12"/>
  <c r="AC72" i="12"/>
  <c r="AC64" i="12"/>
  <c r="AC56" i="12"/>
  <c r="AC37" i="12"/>
  <c r="AC46" i="12"/>
  <c r="AC31" i="12"/>
  <c r="AC17" i="12"/>
  <c r="AC16" i="12"/>
  <c r="AC82" i="12"/>
  <c r="AC74" i="12"/>
  <c r="AC66" i="12"/>
  <c r="AC58" i="12"/>
  <c r="AC50" i="12"/>
  <c r="AC47" i="12"/>
  <c r="AC42" i="12"/>
  <c r="AC27" i="12"/>
  <c r="AC14" i="12"/>
  <c r="AC81" i="12"/>
  <c r="AC73" i="12"/>
  <c r="AC65" i="12"/>
  <c r="AC57" i="12"/>
  <c r="AC38" i="12"/>
  <c r="AC35" i="12"/>
  <c r="AC41" i="12"/>
  <c r="AC19" i="12"/>
  <c r="AC13" i="12"/>
  <c r="O16" i="12"/>
  <c r="O17" i="12"/>
  <c r="O41" i="12"/>
  <c r="O47" i="12"/>
  <c r="O52" i="12"/>
  <c r="O61" i="12"/>
  <c r="O70" i="12"/>
  <c r="O79" i="12"/>
  <c r="Q11" i="12"/>
  <c r="Q28" i="12"/>
  <c r="Q40" i="12"/>
  <c r="Q45" i="12"/>
  <c r="Q38" i="12"/>
  <c r="Q60" i="12"/>
  <c r="Q74" i="12"/>
  <c r="S22" i="12"/>
  <c r="S44" i="12"/>
  <c r="S36" i="12"/>
  <c r="S61" i="12"/>
  <c r="S72" i="12"/>
  <c r="S86" i="12"/>
  <c r="AC18" i="12"/>
  <c r="AC43" i="12"/>
  <c r="AC33" i="12"/>
  <c r="AC60" i="12"/>
  <c r="AC71" i="12"/>
  <c r="AC85" i="12"/>
  <c r="Q86" i="12"/>
  <c r="Q78" i="12"/>
  <c r="Q70" i="12"/>
  <c r="Q62" i="12"/>
  <c r="Q54" i="12"/>
  <c r="Q33" i="12"/>
  <c r="Q29" i="12"/>
  <c r="Q23" i="12"/>
  <c r="Q22" i="12"/>
  <c r="Q25" i="12"/>
  <c r="Q80" i="12"/>
  <c r="Q72" i="12"/>
  <c r="Q64" i="12"/>
  <c r="Q56" i="12"/>
  <c r="Q37" i="12"/>
  <c r="Q87" i="12"/>
  <c r="Q79" i="12"/>
  <c r="Q71" i="12"/>
  <c r="Q63" i="12"/>
  <c r="Q55" i="12"/>
  <c r="O13" i="12"/>
  <c r="O19" i="12"/>
  <c r="O42" i="12"/>
  <c r="O49" i="12"/>
  <c r="O53" i="12"/>
  <c r="O62" i="12"/>
  <c r="O71" i="12"/>
  <c r="O80" i="12"/>
  <c r="Q12" i="12"/>
  <c r="Q18" i="12"/>
  <c r="Q34" i="12"/>
  <c r="Q46" i="12"/>
  <c r="Q50" i="12"/>
  <c r="Q61" i="12"/>
  <c r="Q75" i="12"/>
  <c r="S12" i="12"/>
  <c r="S20" i="12"/>
  <c r="S24" i="12"/>
  <c r="S37" i="12"/>
  <c r="S62" i="12"/>
  <c r="S76" i="12"/>
  <c r="AC11" i="12"/>
  <c r="AC22" i="12"/>
  <c r="AC44" i="12"/>
  <c r="AC36" i="12"/>
  <c r="AC61" i="12"/>
  <c r="AC75" i="12"/>
  <c r="AC86" i="12"/>
  <c r="S81" i="12"/>
  <c r="S73" i="12"/>
  <c r="S65" i="12"/>
  <c r="S57" i="12"/>
  <c r="S38" i="12"/>
  <c r="S35" i="12"/>
  <c r="S41" i="12"/>
  <c r="S19" i="12"/>
  <c r="S13" i="12"/>
  <c r="S83" i="12"/>
  <c r="S75" i="12"/>
  <c r="S67" i="12"/>
  <c r="S59" i="12"/>
  <c r="S51" i="12"/>
  <c r="S48" i="12"/>
  <c r="S43" i="12"/>
  <c r="S30" i="12"/>
  <c r="S21" i="12"/>
  <c r="S11" i="12"/>
  <c r="S82" i="12"/>
  <c r="S74" i="12"/>
  <c r="S66" i="12"/>
  <c r="S58" i="12"/>
  <c r="S50" i="12"/>
  <c r="S47" i="12"/>
  <c r="S42" i="12"/>
  <c r="S27" i="12"/>
  <c r="S14" i="12"/>
  <c r="O14" i="12"/>
  <c r="O27" i="12"/>
  <c r="O44" i="12"/>
  <c r="O32" i="12"/>
  <c r="O54" i="12"/>
  <c r="O63" i="12"/>
  <c r="O72" i="12"/>
  <c r="O81" i="12"/>
  <c r="Q26" i="12"/>
  <c r="Q20" i="12"/>
  <c r="Q31" i="12"/>
  <c r="Q35" i="12"/>
  <c r="Q51" i="12"/>
  <c r="Q65" i="12"/>
  <c r="Q76" i="12"/>
  <c r="S26" i="12"/>
  <c r="S17" i="12"/>
  <c r="S29" i="12"/>
  <c r="S52" i="12"/>
  <c r="S63" i="12"/>
  <c r="S77" i="12"/>
  <c r="AC12" i="12"/>
  <c r="AC20" i="12"/>
  <c r="AC24" i="12"/>
  <c r="AC51" i="12"/>
  <c r="AC62" i="12"/>
  <c r="AC76" i="12"/>
  <c r="AC87" i="12"/>
  <c r="W87" i="12"/>
  <c r="W79" i="12"/>
  <c r="W71" i="12"/>
  <c r="W63" i="12"/>
  <c r="W55" i="12"/>
  <c r="W36" i="12"/>
  <c r="W45" i="12"/>
  <c r="W34" i="12"/>
  <c r="W20" i="12"/>
  <c r="W39" i="12"/>
  <c r="W81" i="12"/>
  <c r="W73" i="12"/>
  <c r="W65" i="12"/>
  <c r="W57" i="12"/>
  <c r="W38" i="12"/>
  <c r="W35" i="12"/>
  <c r="W41" i="12"/>
  <c r="W19" i="12"/>
  <c r="W13" i="12"/>
  <c r="W80" i="12"/>
  <c r="W72" i="12"/>
  <c r="W64" i="12"/>
  <c r="W56" i="12"/>
  <c r="W37" i="12"/>
  <c r="W46" i="12"/>
  <c r="W31" i="12"/>
  <c r="W17" i="12"/>
  <c r="W16" i="12"/>
  <c r="O11" i="12"/>
  <c r="O21" i="12"/>
  <c r="O15" i="12"/>
  <c r="O24" i="12"/>
  <c r="O33" i="12"/>
  <c r="O55" i="12"/>
  <c r="O64" i="12"/>
  <c r="O73" i="12"/>
  <c r="O82" i="12"/>
  <c r="Q39" i="12"/>
  <c r="Q17" i="12"/>
  <c r="Q41" i="12"/>
  <c r="Q47" i="12"/>
  <c r="Q52" i="12"/>
  <c r="Q66" i="12"/>
  <c r="Q77" i="12"/>
  <c r="S25" i="12"/>
  <c r="S15" i="12"/>
  <c r="S45" i="12"/>
  <c r="S53" i="12"/>
  <c r="S64" i="12"/>
  <c r="S78" i="12"/>
  <c r="W26" i="12"/>
  <c r="W30" i="12"/>
  <c r="W29" i="12"/>
  <c r="W52" i="12"/>
  <c r="W66" i="12"/>
  <c r="W77" i="12"/>
  <c r="Y25" i="12"/>
  <c r="Y19" i="12"/>
  <c r="Y45" i="12"/>
  <c r="Y53" i="12"/>
  <c r="Y64" i="12"/>
  <c r="AA12" i="12"/>
  <c r="AA27" i="12"/>
  <c r="AA46" i="12"/>
  <c r="AA51" i="12"/>
  <c r="AA65" i="12"/>
  <c r="AA76" i="12"/>
  <c r="AC26" i="12"/>
  <c r="AC30" i="12"/>
  <c r="AC29" i="12"/>
  <c r="AC52" i="12"/>
  <c r="AC63" i="12"/>
  <c r="AC77" i="12"/>
  <c r="Y82" i="12"/>
  <c r="Y74" i="12"/>
  <c r="Y66" i="12"/>
  <c r="Y58" i="12"/>
  <c r="Y50" i="12"/>
  <c r="Y47" i="12"/>
  <c r="Y42" i="12"/>
  <c r="Y27" i="12"/>
  <c r="Y14" i="12"/>
  <c r="Y84" i="12"/>
  <c r="Y76" i="12"/>
  <c r="Y68" i="12"/>
  <c r="Y60" i="12"/>
  <c r="Y52" i="12"/>
  <c r="Y49" i="12"/>
  <c r="Y44" i="12"/>
  <c r="Y15" i="12"/>
  <c r="Y28" i="12"/>
  <c r="Y12" i="12"/>
  <c r="Y83" i="12"/>
  <c r="Y75" i="12"/>
  <c r="Y67" i="12"/>
  <c r="Y59" i="12"/>
  <c r="Y51" i="12"/>
  <c r="Y48" i="12"/>
  <c r="Y43" i="12"/>
  <c r="Y30" i="12"/>
  <c r="Y21" i="12"/>
  <c r="Y11" i="12"/>
  <c r="O12" i="12"/>
  <c r="O28" i="12"/>
  <c r="O40" i="12"/>
  <c r="O29" i="12"/>
  <c r="O36" i="12"/>
  <c r="O56" i="12"/>
  <c r="O65" i="12"/>
  <c r="O74" i="12"/>
  <c r="O84" i="12"/>
  <c r="Q16" i="12"/>
  <c r="Q19" i="12"/>
  <c r="Q42" i="12"/>
  <c r="Q48" i="12"/>
  <c r="Q53" i="12"/>
  <c r="Q67" i="12"/>
  <c r="Q81" i="12"/>
  <c r="S39" i="12"/>
  <c r="S40" i="12"/>
  <c r="S46" i="12"/>
  <c r="S54" i="12"/>
  <c r="S68" i="12"/>
  <c r="S79" i="12"/>
  <c r="W25" i="12"/>
  <c r="W15" i="12"/>
  <c r="W47" i="12"/>
  <c r="W53" i="12"/>
  <c r="W67" i="12"/>
  <c r="W78" i="12"/>
  <c r="Y39" i="12"/>
  <c r="Y40" i="12"/>
  <c r="Y46" i="12"/>
  <c r="Y54" i="12"/>
  <c r="Y65" i="12"/>
  <c r="Y79" i="12"/>
  <c r="AA16" i="12"/>
  <c r="AA30" i="12"/>
  <c r="AA35" i="12"/>
  <c r="AA52" i="12"/>
  <c r="AA66" i="12"/>
  <c r="AC25" i="12"/>
  <c r="AC15" i="12"/>
  <c r="AC45" i="12"/>
  <c r="AC53" i="12"/>
  <c r="AC67" i="12"/>
  <c r="AC78" i="12"/>
  <c r="AA85" i="12"/>
  <c r="AA77" i="12"/>
  <c r="AA69" i="12"/>
  <c r="AA61" i="12"/>
  <c r="AA53" i="12"/>
  <c r="AA32" i="12"/>
  <c r="AA24" i="12"/>
  <c r="AA40" i="12"/>
  <c r="AA18" i="12"/>
  <c r="AA26" i="12"/>
  <c r="AA87" i="12"/>
  <c r="AA79" i="12"/>
  <c r="AA71" i="12"/>
  <c r="AA63" i="12"/>
  <c r="AA55" i="12"/>
  <c r="AA36" i="12"/>
  <c r="AA45" i="12"/>
  <c r="AA34" i="12"/>
  <c r="AA20" i="12"/>
  <c r="AA39" i="12"/>
  <c r="AA86" i="12"/>
  <c r="AA78" i="12"/>
  <c r="AA70" i="12"/>
  <c r="AA62" i="12"/>
  <c r="AA54" i="12"/>
  <c r="AA33" i="12"/>
  <c r="AA29" i="12"/>
  <c r="AA23" i="12"/>
  <c r="AA22" i="12"/>
  <c r="AA25" i="12"/>
  <c r="O26" i="12"/>
  <c r="O18" i="12"/>
  <c r="O23" i="12"/>
  <c r="O45" i="12"/>
  <c r="O37" i="12"/>
  <c r="O57" i="12"/>
  <c r="O66" i="12"/>
  <c r="O76" i="12"/>
  <c r="O85" i="12"/>
  <c r="Q13" i="12"/>
  <c r="Q27" i="12"/>
  <c r="Q43" i="12"/>
  <c r="Q49" i="12"/>
  <c r="Q57" i="12"/>
  <c r="Q68" i="12"/>
  <c r="Q82" i="12"/>
  <c r="S16" i="12"/>
  <c r="S23" i="12"/>
  <c r="S49" i="12"/>
  <c r="S55" i="12"/>
  <c r="S69" i="12"/>
  <c r="S80" i="12"/>
  <c r="W14" i="12"/>
  <c r="W40" i="12"/>
  <c r="W48" i="12"/>
  <c r="W54" i="12"/>
  <c r="W68" i="12"/>
  <c r="W82" i="12"/>
  <c r="Y16" i="12"/>
  <c r="Y23" i="12"/>
  <c r="Y35" i="12"/>
  <c r="Y55" i="12"/>
  <c r="Y69" i="12"/>
  <c r="Y80" i="12"/>
  <c r="AA13" i="12"/>
  <c r="AA15" i="12"/>
  <c r="AA47" i="12"/>
  <c r="AA56" i="12"/>
  <c r="AA67" i="12"/>
  <c r="AA81" i="12"/>
  <c r="AC39" i="12"/>
  <c r="AC40" i="12"/>
  <c r="AC48" i="12"/>
  <c r="AC54" i="12"/>
  <c r="AC68" i="12"/>
  <c r="AC79" i="12"/>
  <c r="U23" i="15"/>
  <c r="U161" i="15"/>
  <c r="U167" i="15"/>
  <c r="U42" i="15"/>
  <c r="U19" i="15"/>
  <c r="U85" i="15"/>
  <c r="U133" i="15"/>
  <c r="U94" i="15"/>
  <c r="U124" i="15"/>
  <c r="U24" i="15"/>
  <c r="U43" i="15"/>
  <c r="U39" i="15"/>
  <c r="U113" i="15"/>
  <c r="U59" i="15"/>
  <c r="U103" i="15"/>
  <c r="U158" i="15"/>
  <c r="U12" i="15"/>
  <c r="U27" i="15"/>
  <c r="U125" i="15"/>
  <c r="U174" i="15"/>
  <c r="U190" i="15"/>
  <c r="U192" i="15"/>
  <c r="U55" i="15"/>
  <c r="U102" i="15"/>
  <c r="U81" i="15"/>
  <c r="U28" i="15"/>
  <c r="U41" i="15"/>
  <c r="U112" i="15"/>
  <c r="U141" i="15"/>
  <c r="U35" i="15"/>
  <c r="U88" i="15"/>
  <c r="U118" i="15"/>
  <c r="U151" i="15"/>
  <c r="U83" i="15"/>
  <c r="U29" i="15"/>
  <c r="U36" i="15"/>
  <c r="U71" i="15"/>
  <c r="U107" i="15"/>
  <c r="U132" i="15"/>
  <c r="U144" i="15"/>
  <c r="U182" i="15"/>
  <c r="U196" i="15"/>
  <c r="U37" i="15"/>
  <c r="U53" i="15"/>
  <c r="U40" i="15"/>
  <c r="U57" i="15"/>
  <c r="U120" i="15"/>
  <c r="U78" i="15"/>
  <c r="U164" i="15"/>
  <c r="U197" i="15"/>
  <c r="U206" i="15"/>
  <c r="U30" i="15"/>
  <c r="U66" i="15"/>
  <c r="U90" i="15"/>
  <c r="U50" i="15"/>
  <c r="U127" i="15"/>
  <c r="U143" i="15"/>
  <c r="U176" i="15"/>
  <c r="K142" i="15"/>
  <c r="K69" i="15"/>
  <c r="U22" i="15"/>
  <c r="U14" i="15"/>
  <c r="U58" i="15"/>
  <c r="U86" i="15"/>
  <c r="U96" i="15"/>
  <c r="U115" i="15"/>
  <c r="U60" i="15"/>
  <c r="U149" i="15"/>
  <c r="U180" i="15"/>
  <c r="U84" i="15"/>
  <c r="U13" i="15"/>
  <c r="U34" i="15"/>
  <c r="U64" i="15"/>
  <c r="U31" i="15"/>
  <c r="U65" i="15"/>
  <c r="U73" i="15"/>
  <c r="U110" i="15"/>
  <c r="U123" i="15"/>
  <c r="U46" i="15"/>
  <c r="U137" i="15"/>
  <c r="U154" i="15"/>
  <c r="U169" i="15"/>
  <c r="U185" i="15"/>
  <c r="U204" i="15"/>
  <c r="U156" i="15"/>
  <c r="U172" i="15"/>
  <c r="U188" i="15"/>
  <c r="U205" i="15"/>
  <c r="U207" i="15"/>
  <c r="U20" i="15"/>
  <c r="U16" i="15"/>
  <c r="U45" i="15"/>
  <c r="U56" i="15"/>
  <c r="U38" i="15"/>
  <c r="U87" i="15"/>
  <c r="U95" i="15"/>
  <c r="U104" i="15"/>
  <c r="U116" i="15"/>
  <c r="U130" i="15"/>
  <c r="U77" i="15"/>
  <c r="U146" i="15"/>
  <c r="U162" i="15"/>
  <c r="U178" i="15"/>
  <c r="U194" i="15"/>
  <c r="U208" i="15"/>
  <c r="U209" i="15"/>
  <c r="U17" i="15"/>
  <c r="U25" i="15"/>
  <c r="U49" i="15"/>
  <c r="U63" i="15"/>
  <c r="U15" i="15"/>
  <c r="U91" i="15"/>
  <c r="U98" i="15"/>
  <c r="U108" i="15"/>
  <c r="U121" i="15"/>
  <c r="U135" i="15"/>
  <c r="U136" i="15"/>
  <c r="U152" i="15"/>
  <c r="U168" i="15"/>
  <c r="U183" i="15"/>
  <c r="U198" i="15"/>
  <c r="K141" i="15"/>
  <c r="K92" i="15"/>
  <c r="K91" i="15"/>
  <c r="K21" i="15"/>
  <c r="K208" i="15"/>
  <c r="K207" i="15"/>
  <c r="U145" i="15"/>
  <c r="U159" i="15"/>
  <c r="U173" i="15"/>
  <c r="U186" i="15"/>
  <c r="U199" i="15"/>
  <c r="K175" i="15"/>
  <c r="K107" i="15"/>
  <c r="K49" i="15"/>
  <c r="K166" i="15"/>
  <c r="K105" i="15"/>
  <c r="K25" i="15"/>
  <c r="K165" i="15"/>
  <c r="K96" i="15"/>
  <c r="Q28" i="15"/>
  <c r="Q29" i="15"/>
  <c r="Q74" i="15"/>
  <c r="Q171" i="15"/>
  <c r="K187" i="15"/>
  <c r="K130" i="15"/>
  <c r="K66" i="15"/>
  <c r="K186" i="15"/>
  <c r="K128" i="15"/>
  <c r="K32" i="15"/>
  <c r="U33" i="15"/>
  <c r="U54" i="15"/>
  <c r="U68" i="15"/>
  <c r="U79" i="15"/>
  <c r="U92" i="15"/>
  <c r="U97" i="15"/>
  <c r="U106" i="15"/>
  <c r="U117" i="15"/>
  <c r="U128" i="15"/>
  <c r="U70" i="15"/>
  <c r="U142" i="15"/>
  <c r="U153" i="15"/>
  <c r="U165" i="15"/>
  <c r="U177" i="15"/>
  <c r="U189" i="15"/>
  <c r="U200" i="15"/>
  <c r="K177" i="15"/>
  <c r="K74" i="15"/>
  <c r="K99" i="15"/>
  <c r="K56" i="15"/>
  <c r="Q59" i="15"/>
  <c r="Q183" i="15"/>
  <c r="Q61" i="15"/>
  <c r="Q195" i="15"/>
  <c r="Q50" i="15"/>
  <c r="Q196" i="15"/>
  <c r="Q107" i="15"/>
  <c r="Q208" i="15"/>
  <c r="K198" i="15"/>
  <c r="K153" i="15"/>
  <c r="K82" i="15"/>
  <c r="K80" i="15"/>
  <c r="K39" i="15"/>
  <c r="Q118" i="15"/>
  <c r="K197" i="15"/>
  <c r="K152" i="15"/>
  <c r="K117" i="15"/>
  <c r="K31" i="15"/>
  <c r="K20" i="15"/>
  <c r="Q131" i="15"/>
  <c r="U21" i="15"/>
  <c r="U47" i="15"/>
  <c r="U48" i="15"/>
  <c r="U76" i="15"/>
  <c r="U101" i="15"/>
  <c r="U109" i="15"/>
  <c r="U119" i="15"/>
  <c r="U129" i="15"/>
  <c r="U67" i="15"/>
  <c r="U140" i="15"/>
  <c r="U150" i="15"/>
  <c r="U160" i="15"/>
  <c r="U170" i="15"/>
  <c r="U181" i="15"/>
  <c r="U191" i="15"/>
  <c r="U201" i="15"/>
  <c r="K209" i="15"/>
  <c r="K199" i="15"/>
  <c r="K189" i="15"/>
  <c r="K178" i="15"/>
  <c r="K168" i="15"/>
  <c r="K156" i="15"/>
  <c r="K143" i="15"/>
  <c r="K75" i="15"/>
  <c r="K131" i="15"/>
  <c r="K119" i="15"/>
  <c r="K108" i="15"/>
  <c r="K73" i="15"/>
  <c r="K65" i="15"/>
  <c r="K40" i="15"/>
  <c r="K68" i="15"/>
  <c r="K53" i="15"/>
  <c r="K13" i="15"/>
  <c r="K83" i="15"/>
  <c r="Q96" i="15"/>
  <c r="Q156" i="15"/>
  <c r="K206" i="15"/>
  <c r="K195" i="15"/>
  <c r="K184" i="15"/>
  <c r="K174" i="15"/>
  <c r="K163" i="15"/>
  <c r="K151" i="15"/>
  <c r="K140" i="15"/>
  <c r="K67" i="15"/>
  <c r="K127" i="15"/>
  <c r="K115" i="15"/>
  <c r="K50" i="15"/>
  <c r="K43" i="15"/>
  <c r="K90" i="15"/>
  <c r="K47" i="15"/>
  <c r="K63" i="15"/>
  <c r="K35" i="15"/>
  <c r="K16" i="15"/>
  <c r="K205" i="15"/>
  <c r="K193" i="15"/>
  <c r="K183" i="15"/>
  <c r="K173" i="15"/>
  <c r="K161" i="15"/>
  <c r="K150" i="15"/>
  <c r="K139" i="15"/>
  <c r="K60" i="15"/>
  <c r="K124" i="15"/>
  <c r="K114" i="15"/>
  <c r="K103" i="15"/>
  <c r="K95" i="15"/>
  <c r="K52" i="15"/>
  <c r="K15" i="15"/>
  <c r="K61" i="15"/>
  <c r="K45" i="15"/>
  <c r="K37" i="15"/>
  <c r="K202" i="15"/>
  <c r="K192" i="15"/>
  <c r="K182" i="15"/>
  <c r="K171" i="15"/>
  <c r="K160" i="15"/>
  <c r="K149" i="15"/>
  <c r="K137" i="15"/>
  <c r="K135" i="15"/>
  <c r="K123" i="15"/>
  <c r="K113" i="15"/>
  <c r="K102" i="15"/>
  <c r="K76" i="15"/>
  <c r="K89" i="15"/>
  <c r="K41" i="15"/>
  <c r="K33" i="15"/>
  <c r="K84" i="15"/>
  <c r="K201" i="15"/>
  <c r="K191" i="15"/>
  <c r="K181" i="15"/>
  <c r="K170" i="15"/>
  <c r="K159" i="15"/>
  <c r="K148" i="15"/>
  <c r="K78" i="15"/>
  <c r="K134" i="15"/>
  <c r="K122" i="15"/>
  <c r="K111" i="15"/>
  <c r="K101" i="15"/>
  <c r="K94" i="15"/>
  <c r="K88" i="15"/>
  <c r="K72" i="15"/>
  <c r="K55" i="15"/>
  <c r="K29" i="15"/>
  <c r="K17" i="15"/>
  <c r="Q15" i="15"/>
  <c r="Q144" i="15"/>
  <c r="K22" i="15"/>
  <c r="K200" i="15"/>
  <c r="K190" i="15"/>
  <c r="K179" i="15"/>
  <c r="K169" i="15"/>
  <c r="K158" i="15"/>
  <c r="K144" i="15"/>
  <c r="K77" i="15"/>
  <c r="K132" i="15"/>
  <c r="K121" i="15"/>
  <c r="K109" i="15"/>
  <c r="K57" i="15"/>
  <c r="K11" i="15"/>
  <c r="K86" i="15"/>
  <c r="K36" i="15"/>
  <c r="K54" i="15"/>
  <c r="K14" i="15"/>
  <c r="K24" i="15"/>
  <c r="Q90" i="15"/>
  <c r="Q146" i="15"/>
  <c r="U89" i="15"/>
  <c r="U93" i="15"/>
  <c r="U100" i="15"/>
  <c r="U105" i="15"/>
  <c r="U114" i="15"/>
  <c r="U122" i="15"/>
  <c r="U131" i="15"/>
  <c r="U69" i="15"/>
  <c r="U138" i="15"/>
  <c r="U148" i="15"/>
  <c r="U157" i="15"/>
  <c r="U166" i="15"/>
  <c r="U175" i="15"/>
  <c r="U184" i="15"/>
  <c r="U193" i="15"/>
  <c r="U202" i="15"/>
  <c r="Q18" i="15"/>
  <c r="Q98" i="15"/>
  <c r="Q75" i="15"/>
  <c r="Q184" i="15"/>
  <c r="Q47" i="15"/>
  <c r="Q82" i="15"/>
  <c r="Q159" i="15"/>
  <c r="S24" i="15"/>
  <c r="K203" i="15"/>
  <c r="K194" i="15"/>
  <c r="K185" i="15"/>
  <c r="K176" i="15"/>
  <c r="K167" i="15"/>
  <c r="K157" i="15"/>
  <c r="K147" i="15"/>
  <c r="K81" i="15"/>
  <c r="K46" i="15"/>
  <c r="K126" i="15"/>
  <c r="K116" i="15"/>
  <c r="K106" i="15"/>
  <c r="K100" i="15"/>
  <c r="K23" i="15"/>
  <c r="K27" i="15"/>
  <c r="K38" i="15"/>
  <c r="K58" i="15"/>
  <c r="K18" i="15"/>
  <c r="Q84" i="15"/>
  <c r="Q52" i="15"/>
  <c r="Q130" i="15"/>
  <c r="U26" i="15"/>
  <c r="U32" i="15"/>
  <c r="U61" i="15"/>
  <c r="U72" i="15"/>
  <c r="U80" i="15"/>
  <c r="U52" i="15"/>
  <c r="U11" i="15"/>
  <c r="U99" i="15"/>
  <c r="U44" i="15"/>
  <c r="U111" i="15"/>
  <c r="U82" i="15"/>
  <c r="U126" i="15"/>
  <c r="U134" i="15"/>
  <c r="U74" i="15"/>
  <c r="U139" i="15"/>
  <c r="U147" i="15"/>
  <c r="U155" i="15"/>
  <c r="U163" i="15"/>
  <c r="U171" i="15"/>
  <c r="U179" i="15"/>
  <c r="U187" i="15"/>
  <c r="U195" i="15"/>
  <c r="M204" i="15"/>
  <c r="M196" i="15"/>
  <c r="M188" i="15"/>
  <c r="M180" i="15"/>
  <c r="M172" i="15"/>
  <c r="M164" i="15"/>
  <c r="M156" i="15"/>
  <c r="M148" i="15"/>
  <c r="M140" i="15"/>
  <c r="M75" i="15"/>
  <c r="M135" i="15"/>
  <c r="M127" i="15"/>
  <c r="M119" i="15"/>
  <c r="M112" i="15"/>
  <c r="M50" i="15"/>
  <c r="M100" i="15"/>
  <c r="M94" i="15"/>
  <c r="M90" i="15"/>
  <c r="M40" i="15"/>
  <c r="M38" i="15"/>
  <c r="M63" i="15"/>
  <c r="M51" i="15"/>
  <c r="M29" i="15"/>
  <c r="M16" i="15"/>
  <c r="M20" i="15"/>
  <c r="M203" i="15"/>
  <c r="M195" i="15"/>
  <c r="M187" i="15"/>
  <c r="M179" i="15"/>
  <c r="M171" i="15"/>
  <c r="M163" i="15"/>
  <c r="M155" i="15"/>
  <c r="M147" i="15"/>
  <c r="M139" i="15"/>
  <c r="M207" i="15"/>
  <c r="M199" i="15"/>
  <c r="M191" i="15"/>
  <c r="M183" i="15"/>
  <c r="M175" i="15"/>
  <c r="M167" i="15"/>
  <c r="M159" i="15"/>
  <c r="M151" i="15"/>
  <c r="M143" i="15"/>
  <c r="M17" i="15"/>
  <c r="M13" i="15"/>
  <c r="M49" i="15"/>
  <c r="M59" i="15"/>
  <c r="M72" i="15"/>
  <c r="M86" i="15"/>
  <c r="M92" i="15"/>
  <c r="M43" i="15"/>
  <c r="M102" i="15"/>
  <c r="M109" i="15"/>
  <c r="M118" i="15"/>
  <c r="M126" i="15"/>
  <c r="M46" i="15"/>
  <c r="M78" i="15"/>
  <c r="M145" i="15"/>
  <c r="M158" i="15"/>
  <c r="M170" i="15"/>
  <c r="M184" i="15"/>
  <c r="M197" i="15"/>
  <c r="M209" i="15"/>
  <c r="O25" i="15"/>
  <c r="O32" i="15"/>
  <c r="O36" i="15"/>
  <c r="O27" i="15"/>
  <c r="O93" i="15"/>
  <c r="O101" i="15"/>
  <c r="O111" i="15"/>
  <c r="O124" i="15"/>
  <c r="O60" i="15"/>
  <c r="O138" i="15"/>
  <c r="O151" i="15"/>
  <c r="O163" i="15"/>
  <c r="O177" i="15"/>
  <c r="O190" i="15"/>
  <c r="S174" i="15"/>
  <c r="W83" i="15"/>
  <c r="W36" i="15"/>
  <c r="W101" i="15"/>
  <c r="W199" i="15"/>
  <c r="O205" i="15"/>
  <c r="O197" i="15"/>
  <c r="O189" i="15"/>
  <c r="O181" i="15"/>
  <c r="O173" i="15"/>
  <c r="O165" i="15"/>
  <c r="O157" i="15"/>
  <c r="O149" i="15"/>
  <c r="O141" i="15"/>
  <c r="O77" i="15"/>
  <c r="O46" i="15"/>
  <c r="O128" i="15"/>
  <c r="O120" i="15"/>
  <c r="O113" i="15"/>
  <c r="O105" i="15"/>
  <c r="O73" i="15"/>
  <c r="O76" i="15"/>
  <c r="O91" i="15"/>
  <c r="O86" i="15"/>
  <c r="O41" i="15"/>
  <c r="O64" i="15"/>
  <c r="O53" i="15"/>
  <c r="O33" i="15"/>
  <c r="O12" i="15"/>
  <c r="O83" i="15"/>
  <c r="O204" i="15"/>
  <c r="O196" i="15"/>
  <c r="O188" i="15"/>
  <c r="O180" i="15"/>
  <c r="O172" i="15"/>
  <c r="O164" i="15"/>
  <c r="O156" i="15"/>
  <c r="O148" i="15"/>
  <c r="O140" i="15"/>
  <c r="O75" i="15"/>
  <c r="O135" i="15"/>
  <c r="O127" i="15"/>
  <c r="O119" i="15"/>
  <c r="O112" i="15"/>
  <c r="O50" i="15"/>
  <c r="O100" i="15"/>
  <c r="O94" i="15"/>
  <c r="O90" i="15"/>
  <c r="O40" i="15"/>
  <c r="O38" i="15"/>
  <c r="O63" i="15"/>
  <c r="O51" i="15"/>
  <c r="O29" i="15"/>
  <c r="O16" i="15"/>
  <c r="O20" i="15"/>
  <c r="O208" i="15"/>
  <c r="O200" i="15"/>
  <c r="O192" i="15"/>
  <c r="O184" i="15"/>
  <c r="O176" i="15"/>
  <c r="O168" i="15"/>
  <c r="O160" i="15"/>
  <c r="O152" i="15"/>
  <c r="O144" i="15"/>
  <c r="O136" i="15"/>
  <c r="O67" i="15"/>
  <c r="O131" i="15"/>
  <c r="O123" i="15"/>
  <c r="O116" i="15"/>
  <c r="O108" i="15"/>
  <c r="O102" i="15"/>
  <c r="O96" i="15"/>
  <c r="O71" i="15"/>
  <c r="O88" i="15"/>
  <c r="O47" i="15"/>
  <c r="O68" i="15"/>
  <c r="O56" i="15"/>
  <c r="O35" i="15"/>
  <c r="O13" i="15"/>
  <c r="O84" i="15"/>
  <c r="M84" i="15"/>
  <c r="M14" i="15"/>
  <c r="M34" i="15"/>
  <c r="M61" i="15"/>
  <c r="M41" i="15"/>
  <c r="M27" i="15"/>
  <c r="M65" i="15"/>
  <c r="M96" i="15"/>
  <c r="M103" i="15"/>
  <c r="M110" i="15"/>
  <c r="M82" i="15"/>
  <c r="M128" i="15"/>
  <c r="M60" i="15"/>
  <c r="M81" i="15"/>
  <c r="M146" i="15"/>
  <c r="M160" i="15"/>
  <c r="M173" i="15"/>
  <c r="M185" i="15"/>
  <c r="M198" i="15"/>
  <c r="O22" i="15"/>
  <c r="O14" i="15"/>
  <c r="O54" i="15"/>
  <c r="O42" i="15"/>
  <c r="O11" i="15"/>
  <c r="O103" i="15"/>
  <c r="O114" i="15"/>
  <c r="O125" i="15"/>
  <c r="O62" i="15"/>
  <c r="O139" i="15"/>
  <c r="O153" i="15"/>
  <c r="O166" i="15"/>
  <c r="O178" i="15"/>
  <c r="O191" i="15"/>
  <c r="O203" i="15"/>
  <c r="W24" i="15"/>
  <c r="W42" i="15"/>
  <c r="W104" i="15"/>
  <c r="W206" i="15"/>
  <c r="O87" i="15"/>
  <c r="Q206" i="15"/>
  <c r="Q198" i="15"/>
  <c r="Q190" i="15"/>
  <c r="Q182" i="15"/>
  <c r="Q174" i="15"/>
  <c r="Q166" i="15"/>
  <c r="Q158" i="15"/>
  <c r="Q150" i="15"/>
  <c r="Q142" i="15"/>
  <c r="Q78" i="15"/>
  <c r="Q60" i="15"/>
  <c r="Q129" i="15"/>
  <c r="Q121" i="15"/>
  <c r="Q114" i="15"/>
  <c r="Q106" i="15"/>
  <c r="Q57" i="15"/>
  <c r="Q95" i="15"/>
  <c r="Q92" i="15"/>
  <c r="Q27" i="15"/>
  <c r="Q19" i="15"/>
  <c r="Q66" i="15"/>
  <c r="Q54" i="15"/>
  <c r="Q45" i="15"/>
  <c r="Q39" i="15"/>
  <c r="Q24" i="15"/>
  <c r="Q205" i="15"/>
  <c r="Q197" i="15"/>
  <c r="Q189" i="15"/>
  <c r="Q181" i="15"/>
  <c r="Q173" i="15"/>
  <c r="Q165" i="15"/>
  <c r="Q157" i="15"/>
  <c r="Q149" i="15"/>
  <c r="Q141" i="15"/>
  <c r="Q77" i="15"/>
  <c r="Q46" i="15"/>
  <c r="Q128" i="15"/>
  <c r="Q120" i="15"/>
  <c r="Q113" i="15"/>
  <c r="Q105" i="15"/>
  <c r="Q73" i="15"/>
  <c r="Q76" i="15"/>
  <c r="Q91" i="15"/>
  <c r="Q86" i="15"/>
  <c r="Q41" i="15"/>
  <c r="Q64" i="15"/>
  <c r="Q53" i="15"/>
  <c r="Q33" i="15"/>
  <c r="Q12" i="15"/>
  <c r="Q83" i="15"/>
  <c r="Q209" i="15"/>
  <c r="Q201" i="15"/>
  <c r="Q193" i="15"/>
  <c r="Q185" i="15"/>
  <c r="Q177" i="15"/>
  <c r="Q169" i="15"/>
  <c r="Q161" i="15"/>
  <c r="Q153" i="15"/>
  <c r="Q145" i="15"/>
  <c r="Q137" i="15"/>
  <c r="Q69" i="15"/>
  <c r="Q132" i="15"/>
  <c r="Q124" i="15"/>
  <c r="Q117" i="15"/>
  <c r="Q109" i="15"/>
  <c r="Q103" i="15"/>
  <c r="Q97" i="15"/>
  <c r="Q23" i="15"/>
  <c r="Q89" i="15"/>
  <c r="Q31" i="15"/>
  <c r="Q36" i="15"/>
  <c r="Q58" i="15"/>
  <c r="Q49" i="15"/>
  <c r="Q14" i="15"/>
  <c r="Q85" i="15"/>
  <c r="M85" i="15"/>
  <c r="M30" i="15"/>
  <c r="M32" i="15"/>
  <c r="M64" i="15"/>
  <c r="M19" i="15"/>
  <c r="M87" i="15"/>
  <c r="M71" i="15"/>
  <c r="M97" i="15"/>
  <c r="M104" i="15"/>
  <c r="M111" i="15"/>
  <c r="M120" i="15"/>
  <c r="M129" i="15"/>
  <c r="M62" i="15"/>
  <c r="M136" i="15"/>
  <c r="M149" i="15"/>
  <c r="M161" i="15"/>
  <c r="M174" i="15"/>
  <c r="M186" i="15"/>
  <c r="M200" i="15"/>
  <c r="O24" i="15"/>
  <c r="O30" i="15"/>
  <c r="O55" i="15"/>
  <c r="O72" i="15"/>
  <c r="O89" i="15"/>
  <c r="O95" i="15"/>
  <c r="O104" i="15"/>
  <c r="O115" i="15"/>
  <c r="O126" i="15"/>
  <c r="O69" i="15"/>
  <c r="O142" i="15"/>
  <c r="O154" i="15"/>
  <c r="O167" i="15"/>
  <c r="O179" i="15"/>
  <c r="O193" i="15"/>
  <c r="O206" i="15"/>
  <c r="Q37" i="15"/>
  <c r="Q35" i="15"/>
  <c r="Q63" i="15"/>
  <c r="Q79" i="15"/>
  <c r="Q65" i="15"/>
  <c r="Q99" i="15"/>
  <c r="Q108" i="15"/>
  <c r="Q119" i="15"/>
  <c r="Q133" i="15"/>
  <c r="Q81" i="15"/>
  <c r="Q147" i="15"/>
  <c r="Q160" i="15"/>
  <c r="Q172" i="15"/>
  <c r="Q186" i="15"/>
  <c r="Q199" i="15"/>
  <c r="W39" i="15"/>
  <c r="W79" i="15"/>
  <c r="W115" i="15"/>
  <c r="Y35" i="15"/>
  <c r="S205" i="15"/>
  <c r="S206" i="15"/>
  <c r="S95" i="15"/>
  <c r="S200" i="15"/>
  <c r="S71" i="15"/>
  <c r="S136" i="15"/>
  <c r="M28" i="15"/>
  <c r="M26" i="15"/>
  <c r="M53" i="15"/>
  <c r="M66" i="15"/>
  <c r="M15" i="15"/>
  <c r="M88" i="15"/>
  <c r="M23" i="15"/>
  <c r="M98" i="15"/>
  <c r="M44" i="15"/>
  <c r="M113" i="15"/>
  <c r="M121" i="15"/>
  <c r="M130" i="15"/>
  <c r="M67" i="15"/>
  <c r="M137" i="15"/>
  <c r="M150" i="15"/>
  <c r="M162" i="15"/>
  <c r="M176" i="15"/>
  <c r="M189" i="15"/>
  <c r="M201" i="15"/>
  <c r="O17" i="15"/>
  <c r="O26" i="15"/>
  <c r="O58" i="15"/>
  <c r="O19" i="15"/>
  <c r="O48" i="15"/>
  <c r="O43" i="15"/>
  <c r="O44" i="15"/>
  <c r="O117" i="15"/>
  <c r="O129" i="15"/>
  <c r="O70" i="15"/>
  <c r="O143" i="15"/>
  <c r="O155" i="15"/>
  <c r="O169" i="15"/>
  <c r="O182" i="15"/>
  <c r="O194" i="15"/>
  <c r="O207" i="15"/>
  <c r="Q16" i="15"/>
  <c r="Q34" i="15"/>
  <c r="Q21" i="15"/>
  <c r="Q80" i="15"/>
  <c r="Q71" i="15"/>
  <c r="Q100" i="15"/>
  <c r="Q110" i="15"/>
  <c r="Q122" i="15"/>
  <c r="Q134" i="15"/>
  <c r="Q136" i="15"/>
  <c r="Q148" i="15"/>
  <c r="Q162" i="15"/>
  <c r="Q175" i="15"/>
  <c r="Q187" i="15"/>
  <c r="Q200" i="15"/>
  <c r="S66" i="15"/>
  <c r="W25" i="15"/>
  <c r="W80" i="15"/>
  <c r="Y55" i="15"/>
  <c r="W204" i="15"/>
  <c r="W196" i="15"/>
  <c r="W188" i="15"/>
  <c r="W180" i="15"/>
  <c r="W172" i="15"/>
  <c r="W164" i="15"/>
  <c r="W156" i="15"/>
  <c r="W148" i="15"/>
  <c r="W140" i="15"/>
  <c r="W75" i="15"/>
  <c r="W135" i="15"/>
  <c r="W127" i="15"/>
  <c r="W119" i="15"/>
  <c r="W112" i="15"/>
  <c r="W50" i="15"/>
  <c r="W100" i="15"/>
  <c r="W94" i="15"/>
  <c r="W90" i="15"/>
  <c r="W40" i="15"/>
  <c r="W38" i="15"/>
  <c r="W63" i="15"/>
  <c r="W51" i="15"/>
  <c r="W29" i="15"/>
  <c r="W16" i="15"/>
  <c r="W20" i="15"/>
  <c r="W203" i="15"/>
  <c r="W195" i="15"/>
  <c r="W187" i="15"/>
  <c r="W179" i="15"/>
  <c r="W171" i="15"/>
  <c r="W163" i="15"/>
  <c r="W155" i="15"/>
  <c r="W147" i="15"/>
  <c r="W139" i="15"/>
  <c r="W74" i="15"/>
  <c r="W134" i="15"/>
  <c r="W126" i="15"/>
  <c r="W82" i="15"/>
  <c r="W202" i="15"/>
  <c r="W194" i="15"/>
  <c r="W186" i="15"/>
  <c r="W178" i="15"/>
  <c r="W170" i="15"/>
  <c r="W162" i="15"/>
  <c r="W154" i="15"/>
  <c r="W146" i="15"/>
  <c r="W138" i="15"/>
  <c r="W70" i="15"/>
  <c r="W133" i="15"/>
  <c r="W125" i="15"/>
  <c r="W118" i="15"/>
  <c r="W209" i="15"/>
  <c r="W201" i="15"/>
  <c r="W193" i="15"/>
  <c r="W185" i="15"/>
  <c r="W177" i="15"/>
  <c r="W169" i="15"/>
  <c r="W161" i="15"/>
  <c r="W153" i="15"/>
  <c r="W145" i="15"/>
  <c r="W137" i="15"/>
  <c r="W69" i="15"/>
  <c r="W132" i="15"/>
  <c r="W124" i="15"/>
  <c r="W117" i="15"/>
  <c r="W109" i="15"/>
  <c r="W103" i="15"/>
  <c r="W208" i="15"/>
  <c r="W200" i="15"/>
  <c r="W192" i="15"/>
  <c r="W184" i="15"/>
  <c r="W176" i="15"/>
  <c r="W168" i="15"/>
  <c r="W160" i="15"/>
  <c r="W152" i="15"/>
  <c r="W144" i="15"/>
  <c r="W136" i="15"/>
  <c r="W67" i="15"/>
  <c r="W131" i="15"/>
  <c r="W123" i="15"/>
  <c r="W116" i="15"/>
  <c r="W108" i="15"/>
  <c r="W102" i="15"/>
  <c r="W205" i="15"/>
  <c r="W197" i="15"/>
  <c r="W189" i="15"/>
  <c r="W181" i="15"/>
  <c r="W173" i="15"/>
  <c r="W165" i="15"/>
  <c r="W157" i="15"/>
  <c r="W149" i="15"/>
  <c r="W141" i="15"/>
  <c r="W77" i="15"/>
  <c r="W46" i="15"/>
  <c r="W128" i="15"/>
  <c r="W120" i="15"/>
  <c r="W113" i="15"/>
  <c r="W105" i="15"/>
  <c r="W73" i="15"/>
  <c r="W198" i="15"/>
  <c r="W166" i="15"/>
  <c r="W78" i="15"/>
  <c r="W114" i="15"/>
  <c r="W57" i="15"/>
  <c r="W11" i="15"/>
  <c r="W48" i="15"/>
  <c r="W31" i="15"/>
  <c r="W68" i="15"/>
  <c r="W55" i="15"/>
  <c r="W45" i="15"/>
  <c r="W12" i="15"/>
  <c r="W22" i="15"/>
  <c r="W191" i="15"/>
  <c r="W159" i="15"/>
  <c r="W62" i="15"/>
  <c r="W111" i="15"/>
  <c r="W99" i="15"/>
  <c r="W93" i="15"/>
  <c r="W89" i="15"/>
  <c r="W47" i="15"/>
  <c r="W21" i="15"/>
  <c r="W54" i="15"/>
  <c r="W33" i="15"/>
  <c r="W37" i="15"/>
  <c r="W190" i="15"/>
  <c r="W158" i="15"/>
  <c r="W60" i="15"/>
  <c r="W110" i="15"/>
  <c r="W98" i="15"/>
  <c r="W23" i="15"/>
  <c r="W88" i="15"/>
  <c r="W15" i="15"/>
  <c r="W66" i="15"/>
  <c r="W53" i="15"/>
  <c r="W26" i="15"/>
  <c r="W28" i="15"/>
  <c r="W183" i="15"/>
  <c r="W151" i="15"/>
  <c r="W130" i="15"/>
  <c r="W107" i="15"/>
  <c r="W97" i="15"/>
  <c r="W71" i="15"/>
  <c r="W87" i="15"/>
  <c r="W19" i="15"/>
  <c r="W64" i="15"/>
  <c r="W32" i="15"/>
  <c r="W30" i="15"/>
  <c r="W85" i="15"/>
  <c r="W182" i="15"/>
  <c r="W150" i="15"/>
  <c r="W129" i="15"/>
  <c r="W106" i="15"/>
  <c r="W96" i="15"/>
  <c r="W65" i="15"/>
  <c r="W27" i="15"/>
  <c r="W41" i="15"/>
  <c r="W61" i="15"/>
  <c r="W34" i="15"/>
  <c r="W14" i="15"/>
  <c r="W84" i="15"/>
  <c r="W207" i="15"/>
  <c r="W175" i="15"/>
  <c r="W143" i="15"/>
  <c r="W122" i="15"/>
  <c r="W44" i="15"/>
  <c r="W43" i="15"/>
  <c r="W92" i="15"/>
  <c r="W86" i="15"/>
  <c r="W72" i="15"/>
  <c r="W59" i="15"/>
  <c r="W49" i="15"/>
  <c r="W13" i="15"/>
  <c r="W17" i="15"/>
  <c r="M37" i="15"/>
  <c r="M33" i="15"/>
  <c r="M54" i="15"/>
  <c r="M21" i="15"/>
  <c r="M47" i="15"/>
  <c r="M89" i="15"/>
  <c r="M93" i="15"/>
  <c r="M99" i="15"/>
  <c r="M105" i="15"/>
  <c r="M114" i="15"/>
  <c r="M122" i="15"/>
  <c r="M131" i="15"/>
  <c r="M69" i="15"/>
  <c r="M138" i="15"/>
  <c r="M152" i="15"/>
  <c r="M165" i="15"/>
  <c r="M177" i="15"/>
  <c r="M190" i="15"/>
  <c r="M202" i="15"/>
  <c r="O85" i="15"/>
  <c r="O45" i="15"/>
  <c r="O59" i="15"/>
  <c r="O15" i="15"/>
  <c r="O52" i="15"/>
  <c r="O97" i="15"/>
  <c r="O106" i="15"/>
  <c r="O118" i="15"/>
  <c r="O130" i="15"/>
  <c r="O74" i="15"/>
  <c r="O145" i="15"/>
  <c r="O158" i="15"/>
  <c r="O170" i="15"/>
  <c r="O183" i="15"/>
  <c r="O195" i="15"/>
  <c r="O209" i="15"/>
  <c r="Q25" i="15"/>
  <c r="Q32" i="15"/>
  <c r="Q68" i="15"/>
  <c r="Q40" i="15"/>
  <c r="Q93" i="15"/>
  <c r="Q101" i="15"/>
  <c r="Q111" i="15"/>
  <c r="Q123" i="15"/>
  <c r="Q135" i="15"/>
  <c r="Q138" i="15"/>
  <c r="Q151" i="15"/>
  <c r="Q163" i="15"/>
  <c r="Q176" i="15"/>
  <c r="Q188" i="15"/>
  <c r="Q202" i="15"/>
  <c r="S116" i="15"/>
  <c r="W18" i="15"/>
  <c r="W52" i="15"/>
  <c r="W81" i="15"/>
  <c r="Y208" i="15"/>
  <c r="Y200" i="15"/>
  <c r="Y192" i="15"/>
  <c r="Y184" i="15"/>
  <c r="Y176" i="15"/>
  <c r="Y168" i="15"/>
  <c r="Y160" i="15"/>
  <c r="Y152" i="15"/>
  <c r="Y144" i="15"/>
  <c r="Y136" i="15"/>
  <c r="Y67" i="15"/>
  <c r="Y207" i="15"/>
  <c r="Y199" i="15"/>
  <c r="Y191" i="15"/>
  <c r="Y183" i="15"/>
  <c r="Y175" i="15"/>
  <c r="Y167" i="15"/>
  <c r="Y159" i="15"/>
  <c r="Y151" i="15"/>
  <c r="Y143" i="15"/>
  <c r="Y81" i="15"/>
  <c r="Y198" i="15"/>
  <c r="Y188" i="15"/>
  <c r="Y178" i="15"/>
  <c r="Y166" i="15"/>
  <c r="Y156" i="15"/>
  <c r="Y146" i="15"/>
  <c r="Y78" i="15"/>
  <c r="Y46" i="15"/>
  <c r="Y128" i="15"/>
  <c r="Y120" i="15"/>
  <c r="Y113" i="15"/>
  <c r="Y105" i="15"/>
  <c r="Y73" i="15"/>
  <c r="Y76" i="15"/>
  <c r="Y91" i="15"/>
  <c r="Y86" i="15"/>
  <c r="Y41" i="15"/>
  <c r="Y64" i="15"/>
  <c r="Y53" i="15"/>
  <c r="Y33" i="15"/>
  <c r="Y12" i="15"/>
  <c r="Y83" i="15"/>
  <c r="Y209" i="15"/>
  <c r="Y197" i="15"/>
  <c r="Y187" i="15"/>
  <c r="Y177" i="15"/>
  <c r="Y165" i="15"/>
  <c r="Y155" i="15"/>
  <c r="Y145" i="15"/>
  <c r="Y77" i="15"/>
  <c r="Y135" i="15"/>
  <c r="Y127" i="15"/>
  <c r="Y119" i="15"/>
  <c r="Y112" i="15"/>
  <c r="Y50" i="15"/>
  <c r="Y100" i="15"/>
  <c r="Y94" i="15"/>
  <c r="Y90" i="15"/>
  <c r="Y40" i="15"/>
  <c r="Y38" i="15"/>
  <c r="Y63" i="15"/>
  <c r="Y51" i="15"/>
  <c r="Y29" i="15"/>
  <c r="Y16" i="15"/>
  <c r="Y20" i="15"/>
  <c r="Y206" i="15"/>
  <c r="Y196" i="15"/>
  <c r="Y186" i="15"/>
  <c r="Y174" i="15"/>
  <c r="Y164" i="15"/>
  <c r="Y154" i="15"/>
  <c r="Y142" i="15"/>
  <c r="Y75" i="15"/>
  <c r="Y134" i="15"/>
  <c r="Y126" i="15"/>
  <c r="Y82" i="15"/>
  <c r="Y111" i="15"/>
  <c r="Y44" i="15"/>
  <c r="Y99" i="15"/>
  <c r="Y11" i="15"/>
  <c r="Y52" i="15"/>
  <c r="Y80" i="15"/>
  <c r="Y72" i="15"/>
  <c r="Y61" i="15"/>
  <c r="Y32" i="15"/>
  <c r="Y26" i="15"/>
  <c r="Y37" i="15"/>
  <c r="Y22" i="15"/>
  <c r="Y205" i="15"/>
  <c r="Y195" i="15"/>
  <c r="Y185" i="15"/>
  <c r="Y173" i="15"/>
  <c r="Y163" i="15"/>
  <c r="Y153" i="15"/>
  <c r="Y141" i="15"/>
  <c r="Y74" i="15"/>
  <c r="Y133" i="15"/>
  <c r="Y125" i="15"/>
  <c r="Y118" i="15"/>
  <c r="Y110" i="15"/>
  <c r="Y104" i="15"/>
  <c r="Y98" i="15"/>
  <c r="Y93" i="15"/>
  <c r="Y48" i="15"/>
  <c r="Y79" i="15"/>
  <c r="Y42" i="15"/>
  <c r="Y59" i="15"/>
  <c r="Y34" i="15"/>
  <c r="Y30" i="15"/>
  <c r="Y28" i="15"/>
  <c r="Y204" i="15"/>
  <c r="Y194" i="15"/>
  <c r="Y182" i="15"/>
  <c r="Y172" i="15"/>
  <c r="Y162" i="15"/>
  <c r="Y150" i="15"/>
  <c r="Y140" i="15"/>
  <c r="Y70" i="15"/>
  <c r="Y132" i="15"/>
  <c r="Y124" i="15"/>
  <c r="Y117" i="15"/>
  <c r="Y109" i="15"/>
  <c r="Y103" i="15"/>
  <c r="Y97" i="15"/>
  <c r="Y23" i="15"/>
  <c r="Y89" i="15"/>
  <c r="Y31" i="15"/>
  <c r="Y36" i="15"/>
  <c r="Y58" i="15"/>
  <c r="Y49" i="15"/>
  <c r="Y14" i="15"/>
  <c r="Y85" i="15"/>
  <c r="Y201" i="15"/>
  <c r="Y189" i="15"/>
  <c r="Y179" i="15"/>
  <c r="Y169" i="15"/>
  <c r="Y157" i="15"/>
  <c r="Y147" i="15"/>
  <c r="Y137" i="15"/>
  <c r="Y60" i="15"/>
  <c r="Y129" i="15"/>
  <c r="Y121" i="15"/>
  <c r="Y114" i="15"/>
  <c r="Y106" i="15"/>
  <c r="Y57" i="15"/>
  <c r="Y95" i="15"/>
  <c r="Y92" i="15"/>
  <c r="Y27" i="15"/>
  <c r="Y19" i="15"/>
  <c r="Y66" i="15"/>
  <c r="Y54" i="15"/>
  <c r="Y45" i="15"/>
  <c r="Y39" i="15"/>
  <c r="Y24" i="15"/>
  <c r="Y170" i="15"/>
  <c r="Y62" i="15"/>
  <c r="Y107" i="15"/>
  <c r="Y87" i="15"/>
  <c r="Y18" i="15"/>
  <c r="Y203" i="15"/>
  <c r="Y161" i="15"/>
  <c r="Y131" i="15"/>
  <c r="Y102" i="15"/>
  <c r="Y47" i="15"/>
  <c r="Y13" i="15"/>
  <c r="Y202" i="15"/>
  <c r="Y158" i="15"/>
  <c r="Y130" i="15"/>
  <c r="Y101" i="15"/>
  <c r="Y15" i="15"/>
  <c r="Y25" i="15"/>
  <c r="Y193" i="15"/>
  <c r="Y149" i="15"/>
  <c r="Y123" i="15"/>
  <c r="Y96" i="15"/>
  <c r="Y68" i="15"/>
  <c r="Y84" i="15"/>
  <c r="Y190" i="15"/>
  <c r="Y148" i="15"/>
  <c r="Y122" i="15"/>
  <c r="Y43" i="15"/>
  <c r="Y21" i="15"/>
  <c r="Y17" i="15"/>
  <c r="Y181" i="15"/>
  <c r="Y139" i="15"/>
  <c r="Y116" i="15"/>
  <c r="Y71" i="15"/>
  <c r="Y56" i="15"/>
  <c r="Y180" i="15"/>
  <c r="Y138" i="15"/>
  <c r="Y115" i="15"/>
  <c r="Y171" i="15"/>
  <c r="Y69" i="15"/>
  <c r="Y108" i="15"/>
  <c r="M22" i="15"/>
  <c r="M12" i="15"/>
  <c r="M45" i="15"/>
  <c r="M55" i="15"/>
  <c r="M68" i="15"/>
  <c r="M31" i="15"/>
  <c r="M48" i="15"/>
  <c r="M11" i="15"/>
  <c r="M73" i="15"/>
  <c r="M106" i="15"/>
  <c r="M115" i="15"/>
  <c r="M123" i="15"/>
  <c r="M132" i="15"/>
  <c r="M70" i="15"/>
  <c r="M141" i="15"/>
  <c r="M153" i="15"/>
  <c r="M166" i="15"/>
  <c r="M178" i="15"/>
  <c r="M192" i="15"/>
  <c r="M205" i="15"/>
  <c r="O28" i="15"/>
  <c r="O18" i="15"/>
  <c r="O61" i="15"/>
  <c r="O31" i="15"/>
  <c r="O92" i="15"/>
  <c r="O98" i="15"/>
  <c r="O107" i="15"/>
  <c r="O82" i="15"/>
  <c r="O132" i="15"/>
  <c r="O78" i="15"/>
  <c r="O146" i="15"/>
  <c r="O159" i="15"/>
  <c r="O171" i="15"/>
  <c r="O185" i="15"/>
  <c r="O198" i="15"/>
  <c r="Q22" i="15"/>
  <c r="Q13" i="15"/>
  <c r="Q51" i="15"/>
  <c r="Q42" i="15"/>
  <c r="Q87" i="15"/>
  <c r="Q11" i="15"/>
  <c r="Q102" i="15"/>
  <c r="Q112" i="15"/>
  <c r="Q125" i="15"/>
  <c r="Q62" i="15"/>
  <c r="Q139" i="15"/>
  <c r="Q152" i="15"/>
  <c r="Q164" i="15"/>
  <c r="Q178" i="15"/>
  <c r="Q191" i="15"/>
  <c r="Q203" i="15"/>
  <c r="S121" i="15"/>
  <c r="W35" i="15"/>
  <c r="W91" i="15"/>
  <c r="W142" i="15"/>
  <c r="Y65" i="15"/>
  <c r="AA209" i="15"/>
  <c r="AA201" i="15"/>
  <c r="AA193" i="15"/>
  <c r="AA185" i="15"/>
  <c r="AA177" i="15"/>
  <c r="AA169" i="15"/>
  <c r="AA161" i="15"/>
  <c r="AA153" i="15"/>
  <c r="AA145" i="15"/>
  <c r="AA137" i="15"/>
  <c r="AA69" i="15"/>
  <c r="AA132" i="15"/>
  <c r="AA124" i="15"/>
  <c r="AA117" i="15"/>
  <c r="AA109" i="15"/>
  <c r="AA103" i="15"/>
  <c r="AA97" i="15"/>
  <c r="AA23" i="15"/>
  <c r="AA89" i="15"/>
  <c r="AA31" i="15"/>
  <c r="AA36" i="15"/>
  <c r="AA58" i="15"/>
  <c r="AA49" i="15"/>
  <c r="AA14" i="15"/>
  <c r="AA85" i="15"/>
  <c r="AA208" i="15"/>
  <c r="AA200" i="15"/>
  <c r="AA192" i="15"/>
  <c r="AA184" i="15"/>
  <c r="AA176" i="15"/>
  <c r="AA168" i="15"/>
  <c r="AA160" i="15"/>
  <c r="AA152" i="15"/>
  <c r="AA144" i="15"/>
  <c r="AA136" i="15"/>
  <c r="AA67" i="15"/>
  <c r="AA131" i="15"/>
  <c r="AA123" i="15"/>
  <c r="AA116" i="15"/>
  <c r="AA108" i="15"/>
  <c r="AA102" i="15"/>
  <c r="AA96" i="15"/>
  <c r="AA71" i="15"/>
  <c r="AA88" i="15"/>
  <c r="AA47" i="15"/>
  <c r="AA68" i="15"/>
  <c r="AA56" i="15"/>
  <c r="AA35" i="15"/>
  <c r="AA13" i="15"/>
  <c r="AA84" i="15"/>
  <c r="AA206" i="15"/>
  <c r="AA198" i="15"/>
  <c r="AA190" i="15"/>
  <c r="AA182" i="15"/>
  <c r="AA174" i="15"/>
  <c r="AA166" i="15"/>
  <c r="AA158" i="15"/>
  <c r="AA150" i="15"/>
  <c r="AA142" i="15"/>
  <c r="AA78" i="15"/>
  <c r="AA60" i="15"/>
  <c r="AA129" i="15"/>
  <c r="AA121" i="15"/>
  <c r="AA114" i="15"/>
  <c r="AA106" i="15"/>
  <c r="AA57" i="15"/>
  <c r="AA95" i="15"/>
  <c r="AA92" i="15"/>
  <c r="AA204" i="15"/>
  <c r="AA191" i="15"/>
  <c r="AA179" i="15"/>
  <c r="AA165" i="15"/>
  <c r="AA154" i="15"/>
  <c r="AA140" i="15"/>
  <c r="AA62" i="15"/>
  <c r="AA126" i="15"/>
  <c r="AA113" i="15"/>
  <c r="AA104" i="15"/>
  <c r="AA94" i="15"/>
  <c r="AA87" i="15"/>
  <c r="AA41" i="15"/>
  <c r="AA61" i="15"/>
  <c r="AA18" i="15"/>
  <c r="AA12" i="15"/>
  <c r="AA22" i="15"/>
  <c r="AA203" i="15"/>
  <c r="AA189" i="15"/>
  <c r="AA178" i="15"/>
  <c r="AA164" i="15"/>
  <c r="AA151" i="15"/>
  <c r="AA139" i="15"/>
  <c r="AA46" i="15"/>
  <c r="AA125" i="15"/>
  <c r="AA112" i="15"/>
  <c r="AA101" i="15"/>
  <c r="AA11" i="15"/>
  <c r="AA27" i="15"/>
  <c r="AA38" i="15"/>
  <c r="AA59" i="15"/>
  <c r="AA45" i="15"/>
  <c r="AA16" i="15"/>
  <c r="AA202" i="15"/>
  <c r="AA188" i="15"/>
  <c r="AA175" i="15"/>
  <c r="AA163" i="15"/>
  <c r="AA149" i="15"/>
  <c r="AA138" i="15"/>
  <c r="AA135" i="15"/>
  <c r="AA122" i="15"/>
  <c r="AA111" i="15"/>
  <c r="AA73" i="15"/>
  <c r="AA93" i="15"/>
  <c r="AA86" i="15"/>
  <c r="AA72" i="15"/>
  <c r="AA55" i="15"/>
  <c r="AA33" i="15"/>
  <c r="AA37" i="15"/>
  <c r="AA199" i="15"/>
  <c r="AA187" i="15"/>
  <c r="AA173" i="15"/>
  <c r="AA162" i="15"/>
  <c r="AA148" i="15"/>
  <c r="AA81" i="15"/>
  <c r="AA134" i="15"/>
  <c r="AA120" i="15"/>
  <c r="AA110" i="15"/>
  <c r="AA100" i="15"/>
  <c r="AA65" i="15"/>
  <c r="AA40" i="15"/>
  <c r="AA42" i="15"/>
  <c r="AA54" i="15"/>
  <c r="AA29" i="15"/>
  <c r="AA28" i="15"/>
  <c r="AA197" i="15"/>
  <c r="AA186" i="15"/>
  <c r="AA172" i="15"/>
  <c r="AA159" i="15"/>
  <c r="AA147" i="15"/>
  <c r="AA77" i="15"/>
  <c r="AA133" i="15"/>
  <c r="AA119" i="15"/>
  <c r="AA107" i="15"/>
  <c r="AA99" i="15"/>
  <c r="AA91" i="15"/>
  <c r="AA80" i="15"/>
  <c r="AA21" i="15"/>
  <c r="AA53" i="15"/>
  <c r="AA26" i="15"/>
  <c r="AA17" i="15"/>
  <c r="AA205" i="15"/>
  <c r="AA194" i="15"/>
  <c r="AA180" i="15"/>
  <c r="AA167" i="15"/>
  <c r="AA155" i="15"/>
  <c r="AA141" i="15"/>
  <c r="AA70" i="15"/>
  <c r="AA127" i="15"/>
  <c r="AA115" i="15"/>
  <c r="AA44" i="15"/>
  <c r="AA76" i="15"/>
  <c r="AA48" i="15"/>
  <c r="AA19" i="15"/>
  <c r="AA63" i="15"/>
  <c r="AA34" i="15"/>
  <c r="AA39" i="15"/>
  <c r="AA20" i="15"/>
  <c r="AA207" i="15"/>
  <c r="AA156" i="15"/>
  <c r="AA118" i="15"/>
  <c r="AA15" i="15"/>
  <c r="AA83" i="15"/>
  <c r="AA196" i="15"/>
  <c r="AA146" i="15"/>
  <c r="AA105" i="15"/>
  <c r="AA66" i="15"/>
  <c r="AA195" i="15"/>
  <c r="AA143" i="15"/>
  <c r="AA50" i="15"/>
  <c r="AA64" i="15"/>
  <c r="AA183" i="15"/>
  <c r="AA75" i="15"/>
  <c r="AA98" i="15"/>
  <c r="AA51" i="15"/>
  <c r="AA181" i="15"/>
  <c r="AA74" i="15"/>
  <c r="AA43" i="15"/>
  <c r="AA32" i="15"/>
  <c r="AA171" i="15"/>
  <c r="AA130" i="15"/>
  <c r="AA90" i="15"/>
  <c r="AA30" i="15"/>
  <c r="AA170" i="15"/>
  <c r="AA128" i="15"/>
  <c r="AA52" i="15"/>
  <c r="AA25" i="15"/>
  <c r="AA157" i="15"/>
  <c r="AA82" i="15"/>
  <c r="AA79" i="15"/>
  <c r="AA24" i="15"/>
  <c r="M83" i="15"/>
  <c r="M39" i="15"/>
  <c r="M18" i="15"/>
  <c r="M56" i="15"/>
  <c r="M36" i="15"/>
  <c r="M79" i="15"/>
  <c r="M52" i="15"/>
  <c r="M76" i="15"/>
  <c r="M57" i="15"/>
  <c r="M107" i="15"/>
  <c r="M116" i="15"/>
  <c r="M124" i="15"/>
  <c r="M133" i="15"/>
  <c r="M74" i="15"/>
  <c r="M142" i="15"/>
  <c r="M154" i="15"/>
  <c r="M168" i="15"/>
  <c r="M181" i="15"/>
  <c r="M193" i="15"/>
  <c r="M206" i="15"/>
  <c r="O37" i="15"/>
  <c r="O49" i="15"/>
  <c r="O66" i="15"/>
  <c r="O79" i="15"/>
  <c r="O65" i="15"/>
  <c r="O99" i="15"/>
  <c r="O109" i="15"/>
  <c r="O121" i="15"/>
  <c r="O133" i="15"/>
  <c r="O81" i="15"/>
  <c r="O147" i="15"/>
  <c r="O161" i="15"/>
  <c r="O174" i="15"/>
  <c r="O186" i="15"/>
  <c r="O199" i="15"/>
  <c r="Q20" i="15"/>
  <c r="Q30" i="15"/>
  <c r="Q55" i="15"/>
  <c r="Q72" i="15"/>
  <c r="Q88" i="15"/>
  <c r="Q94" i="15"/>
  <c r="Q104" i="15"/>
  <c r="Q115" i="15"/>
  <c r="Q126" i="15"/>
  <c r="Q67" i="15"/>
  <c r="Q140" i="15"/>
  <c r="Q154" i="15"/>
  <c r="Q167" i="15"/>
  <c r="Q179" i="15"/>
  <c r="Q192" i="15"/>
  <c r="Q204" i="15"/>
  <c r="S142" i="15"/>
  <c r="W56" i="15"/>
  <c r="W76" i="15"/>
  <c r="W167" i="15"/>
  <c r="K28" i="15"/>
  <c r="K30" i="15"/>
  <c r="K34" i="15"/>
  <c r="K59" i="15"/>
  <c r="K42" i="15"/>
  <c r="K79" i="15"/>
  <c r="K48" i="15"/>
  <c r="K93" i="15"/>
  <c r="K98" i="15"/>
  <c r="K104" i="15"/>
  <c r="K110" i="15"/>
  <c r="K118" i="15"/>
  <c r="K125" i="15"/>
  <c r="K133" i="15"/>
  <c r="K70" i="15"/>
  <c r="K138" i="15"/>
  <c r="K146" i="15"/>
  <c r="K154" i="15"/>
  <c r="K162" i="15"/>
  <c r="AG202" i="15"/>
  <c r="AG194" i="15"/>
  <c r="AG186" i="15"/>
  <c r="AG178" i="15"/>
  <c r="AG170" i="15"/>
  <c r="AG162" i="15"/>
  <c r="AG154" i="15"/>
  <c r="AG146" i="15"/>
  <c r="AG138" i="15"/>
  <c r="AG70" i="15"/>
  <c r="AG133" i="15"/>
  <c r="AG125" i="15"/>
  <c r="AG118" i="15"/>
  <c r="AG110" i="15"/>
  <c r="AG104" i="15"/>
  <c r="AG98" i="15"/>
  <c r="AG93" i="15"/>
  <c r="AG48" i="15"/>
  <c r="AG79" i="15"/>
  <c r="AG42" i="15"/>
  <c r="AG59" i="15"/>
  <c r="AG34" i="15"/>
  <c r="AG30" i="15"/>
  <c r="AG28" i="15"/>
  <c r="AG209" i="15"/>
  <c r="AG201" i="15"/>
  <c r="AG193" i="15"/>
  <c r="AG185" i="15"/>
  <c r="AG177" i="15"/>
  <c r="AG169" i="15"/>
  <c r="AG161" i="15"/>
  <c r="AG153" i="15"/>
  <c r="AG145" i="15"/>
  <c r="AG137" i="15"/>
  <c r="AG69" i="15"/>
  <c r="AG132" i="15"/>
  <c r="AG124" i="15"/>
  <c r="AG117" i="15"/>
  <c r="AG109" i="15"/>
  <c r="AG103" i="15"/>
  <c r="AG97" i="15"/>
  <c r="AG23" i="15"/>
  <c r="AG89" i="15"/>
  <c r="AG31" i="15"/>
  <c r="AG36" i="15"/>
  <c r="AG58" i="15"/>
  <c r="AG49" i="15"/>
  <c r="AG14" i="15"/>
  <c r="AG85" i="15"/>
  <c r="AG207" i="15"/>
  <c r="AG199" i="15"/>
  <c r="AG191" i="15"/>
  <c r="AG183" i="15"/>
  <c r="AG175" i="15"/>
  <c r="AG167" i="15"/>
  <c r="AG159" i="15"/>
  <c r="AG151" i="15"/>
  <c r="AG143" i="15"/>
  <c r="AG81" i="15"/>
  <c r="AG62" i="15"/>
  <c r="AG130" i="15"/>
  <c r="AG122" i="15"/>
  <c r="AG115" i="15"/>
  <c r="AG107" i="15"/>
  <c r="AG101" i="15"/>
  <c r="AG43" i="15"/>
  <c r="AG65" i="15"/>
  <c r="AG87" i="15"/>
  <c r="AG15" i="15"/>
  <c r="AG21" i="15"/>
  <c r="AG55" i="15"/>
  <c r="AG18" i="15"/>
  <c r="AG25" i="15"/>
  <c r="AG17" i="15"/>
  <c r="AG197" i="15"/>
  <c r="AG184" i="15"/>
  <c r="AG172" i="15"/>
  <c r="AG158" i="15"/>
  <c r="AG147" i="15"/>
  <c r="AG77" i="15"/>
  <c r="AG131" i="15"/>
  <c r="AG119" i="15"/>
  <c r="AG106" i="15"/>
  <c r="AG99" i="15"/>
  <c r="AG91" i="15"/>
  <c r="AG47" i="15"/>
  <c r="AG63" i="15"/>
  <c r="AG45" i="15"/>
  <c r="AG37" i="15"/>
  <c r="AG208" i="15"/>
  <c r="AG196" i="15"/>
  <c r="AG182" i="15"/>
  <c r="AG171" i="15"/>
  <c r="AG157" i="15"/>
  <c r="AG144" i="15"/>
  <c r="AG75" i="15"/>
  <c r="AG129" i="15"/>
  <c r="AG82" i="15"/>
  <c r="AG105" i="15"/>
  <c r="AG96" i="15"/>
  <c r="AG90" i="15"/>
  <c r="AG19" i="15"/>
  <c r="AG61" i="15"/>
  <c r="AG33" i="15"/>
  <c r="AG84" i="15"/>
  <c r="AG206" i="15"/>
  <c r="AG195" i="15"/>
  <c r="AG181" i="15"/>
  <c r="AG168" i="15"/>
  <c r="AG156" i="15"/>
  <c r="AG142" i="15"/>
  <c r="AG74" i="15"/>
  <c r="AG128" i="15"/>
  <c r="AG116" i="15"/>
  <c r="AG50" i="15"/>
  <c r="AG95" i="15"/>
  <c r="AG52" i="15"/>
  <c r="AG41" i="15"/>
  <c r="AG56" i="15"/>
  <c r="AG29" i="15"/>
  <c r="AG24" i="15"/>
  <c r="AG205" i="15"/>
  <c r="AG192" i="15"/>
  <c r="AG180" i="15"/>
  <c r="AG166" i="15"/>
  <c r="AG155" i="15"/>
  <c r="AG141" i="15"/>
  <c r="AG67" i="15"/>
  <c r="AG127" i="15"/>
  <c r="AG114" i="15"/>
  <c r="AG44" i="15"/>
  <c r="AG76" i="15"/>
  <c r="AG88" i="15"/>
  <c r="AG38" i="15"/>
  <c r="AG54" i="15"/>
  <c r="AG26" i="15"/>
  <c r="AG83" i="15"/>
  <c r="AG204" i="15"/>
  <c r="AG190" i="15"/>
  <c r="AG179" i="15"/>
  <c r="AG165" i="15"/>
  <c r="AG152" i="15"/>
  <c r="AG140" i="15"/>
  <c r="AG60" i="15"/>
  <c r="AG126" i="15"/>
  <c r="AG113" i="15"/>
  <c r="AG102" i="15"/>
  <c r="AG94" i="15"/>
  <c r="AG27" i="15"/>
  <c r="AG72" i="15"/>
  <c r="AG53" i="15"/>
  <c r="AG13" i="15"/>
  <c r="AG20" i="15"/>
  <c r="AG203" i="15"/>
  <c r="AG189" i="15"/>
  <c r="AG176" i="15"/>
  <c r="AG164" i="15"/>
  <c r="AG200" i="15"/>
  <c r="AG188" i="15"/>
  <c r="AG174" i="15"/>
  <c r="AG163" i="15"/>
  <c r="AG149" i="15"/>
  <c r="AG198" i="15"/>
  <c r="AG187" i="15"/>
  <c r="AG173" i="15"/>
  <c r="AG160" i="15"/>
  <c r="AG148" i="15"/>
  <c r="AG78" i="15"/>
  <c r="AG134" i="15"/>
  <c r="AG120" i="15"/>
  <c r="AG108" i="15"/>
  <c r="AG100" i="15"/>
  <c r="AG92" i="15"/>
  <c r="AG80" i="15"/>
  <c r="AG64" i="15"/>
  <c r="AG35" i="15"/>
  <c r="AG16" i="15"/>
  <c r="AG121" i="15"/>
  <c r="AG40" i="15"/>
  <c r="AG112" i="15"/>
  <c r="AG68" i="15"/>
  <c r="AG150" i="15"/>
  <c r="AG111" i="15"/>
  <c r="AG66" i="15"/>
  <c r="AG139" i="15"/>
  <c r="AG57" i="15"/>
  <c r="AG51" i="15"/>
  <c r="AG136" i="15"/>
  <c r="AG73" i="15"/>
  <c r="AG32" i="15"/>
  <c r="AG46" i="15"/>
  <c r="AG11" i="15"/>
  <c r="AG39" i="15"/>
  <c r="AG135" i="15"/>
  <c r="AG71" i="15"/>
  <c r="AG12" i="15"/>
  <c r="AG123" i="15"/>
  <c r="AG86" i="15"/>
  <c r="AG22" i="15"/>
  <c r="K204" i="15"/>
  <c r="K196" i="15"/>
  <c r="K188" i="15"/>
  <c r="K180" i="15"/>
  <c r="K172" i="15"/>
  <c r="K164" i="15"/>
  <c r="K155" i="15"/>
  <c r="K145" i="15"/>
  <c r="K136" i="15"/>
  <c r="K62" i="15"/>
  <c r="K129" i="15"/>
  <c r="K120" i="15"/>
  <c r="K112" i="15"/>
  <c r="K44" i="15"/>
  <c r="K97" i="15"/>
  <c r="K71" i="15"/>
  <c r="K87" i="15"/>
  <c r="K19" i="15"/>
  <c r="K64" i="15"/>
  <c r="K51" i="15"/>
  <c r="K26" i="15"/>
  <c r="K85" i="15"/>
  <c r="M24" i="15"/>
  <c r="M25" i="15"/>
  <c r="M35" i="15"/>
  <c r="M58" i="15"/>
  <c r="M42" i="15"/>
  <c r="M80" i="15"/>
  <c r="M91" i="15"/>
  <c r="M95" i="15"/>
  <c r="M101" i="15"/>
  <c r="M108" i="15"/>
  <c r="M117" i="15"/>
  <c r="M125" i="15"/>
  <c r="M134" i="15"/>
  <c r="M77" i="15"/>
  <c r="M144" i="15"/>
  <c r="M157" i="15"/>
  <c r="M169" i="15"/>
  <c r="M182" i="15"/>
  <c r="M194" i="15"/>
  <c r="M208" i="15"/>
  <c r="O39" i="15"/>
  <c r="O34" i="15"/>
  <c r="O21" i="15"/>
  <c r="O80" i="15"/>
  <c r="O23" i="15"/>
  <c r="O57" i="15"/>
  <c r="O110" i="15"/>
  <c r="O122" i="15"/>
  <c r="O134" i="15"/>
  <c r="O137" i="15"/>
  <c r="O150" i="15"/>
  <c r="O162" i="15"/>
  <c r="O175" i="15"/>
  <c r="O187" i="15"/>
  <c r="O201" i="15"/>
  <c r="Q17" i="15"/>
  <c r="Q26" i="15"/>
  <c r="Q56" i="15"/>
  <c r="Q38" i="15"/>
  <c r="Q48" i="15"/>
  <c r="Q43" i="15"/>
  <c r="Q44" i="15"/>
  <c r="Q116" i="15"/>
  <c r="Q127" i="15"/>
  <c r="Q70" i="15"/>
  <c r="Q143" i="15"/>
  <c r="Q155" i="15"/>
  <c r="Q168" i="15"/>
  <c r="Q180" i="15"/>
  <c r="Q194" i="15"/>
  <c r="Q207" i="15"/>
  <c r="S168" i="15"/>
  <c r="W58" i="15"/>
  <c r="W95" i="15"/>
  <c r="W174" i="15"/>
  <c r="S54" i="15"/>
  <c r="S92" i="15"/>
  <c r="S114" i="15"/>
  <c r="S78" i="15"/>
  <c r="S166" i="15"/>
  <c r="S198" i="15"/>
  <c r="S84" i="15"/>
  <c r="S68" i="15"/>
  <c r="S96" i="15"/>
  <c r="S123" i="15"/>
  <c r="S144" i="15"/>
  <c r="S176" i="15"/>
  <c r="S208" i="15"/>
  <c r="S39" i="15"/>
  <c r="S19" i="15"/>
  <c r="S57" i="15"/>
  <c r="S129" i="15"/>
  <c r="S150" i="15"/>
  <c r="S182" i="15"/>
  <c r="S13" i="15"/>
  <c r="S47" i="15"/>
  <c r="S102" i="15"/>
  <c r="S131" i="15"/>
  <c r="S152" i="15"/>
  <c r="S184" i="15"/>
  <c r="S45" i="15"/>
  <c r="S27" i="15"/>
  <c r="S106" i="15"/>
  <c r="S60" i="15"/>
  <c r="S158" i="15"/>
  <c r="S190" i="15"/>
  <c r="S35" i="15"/>
  <c r="S88" i="15"/>
  <c r="S108" i="15"/>
  <c r="S67" i="15"/>
  <c r="S160" i="15"/>
  <c r="S192" i="15"/>
  <c r="S17" i="15"/>
  <c r="S25" i="15"/>
  <c r="S18" i="15"/>
  <c r="S55" i="15"/>
  <c r="S21" i="15"/>
  <c r="S15" i="15"/>
  <c r="S87" i="15"/>
  <c r="S65" i="15"/>
  <c r="S43" i="15"/>
  <c r="S101" i="15"/>
  <c r="S107" i="15"/>
  <c r="S115" i="15"/>
  <c r="S122" i="15"/>
  <c r="S130" i="15"/>
  <c r="S62" i="15"/>
  <c r="S81" i="15"/>
  <c r="S143" i="15"/>
  <c r="S151" i="15"/>
  <c r="S159" i="15"/>
  <c r="S167" i="15"/>
  <c r="S175" i="15"/>
  <c r="S183" i="15"/>
  <c r="S191" i="15"/>
  <c r="S199" i="15"/>
  <c r="S207" i="15"/>
  <c r="S85" i="15"/>
  <c r="S14" i="15"/>
  <c r="S49" i="15"/>
  <c r="S58" i="15"/>
  <c r="S36" i="15"/>
  <c r="S31" i="15"/>
  <c r="S89" i="15"/>
  <c r="S23" i="15"/>
  <c r="S97" i="15"/>
  <c r="S103" i="15"/>
  <c r="S109" i="15"/>
  <c r="S117" i="15"/>
  <c r="S124" i="15"/>
  <c r="S132" i="15"/>
  <c r="S69" i="15"/>
  <c r="S137" i="15"/>
  <c r="S145" i="15"/>
  <c r="S153" i="15"/>
  <c r="S161" i="15"/>
  <c r="S169" i="15"/>
  <c r="S177" i="15"/>
  <c r="S185" i="15"/>
  <c r="S193" i="15"/>
  <c r="S201" i="15"/>
  <c r="S209" i="15"/>
  <c r="S28" i="15"/>
  <c r="S30" i="15"/>
  <c r="S34" i="15"/>
  <c r="S59" i="15"/>
  <c r="S42" i="15"/>
  <c r="S79" i="15"/>
  <c r="S48" i="15"/>
  <c r="S93" i="15"/>
  <c r="S98" i="15"/>
  <c r="S104" i="15"/>
  <c r="S110" i="15"/>
  <c r="S118" i="15"/>
  <c r="S125" i="15"/>
  <c r="S133" i="15"/>
  <c r="S70" i="15"/>
  <c r="S138" i="15"/>
  <c r="S146" i="15"/>
  <c r="S154" i="15"/>
  <c r="S162" i="15"/>
  <c r="S170" i="15"/>
  <c r="S178" i="15"/>
  <c r="S186" i="15"/>
  <c r="S194" i="15"/>
  <c r="S202" i="15"/>
  <c r="S22" i="15"/>
  <c r="S37" i="15"/>
  <c r="S26" i="15"/>
  <c r="S32" i="15"/>
  <c r="S61" i="15"/>
  <c r="S72" i="15"/>
  <c r="S80" i="15"/>
  <c r="S52" i="15"/>
  <c r="S11" i="15"/>
  <c r="S99" i="15"/>
  <c r="S44" i="15"/>
  <c r="S111" i="15"/>
  <c r="S82" i="15"/>
  <c r="S126" i="15"/>
  <c r="S134" i="15"/>
  <c r="S74" i="15"/>
  <c r="S139" i="15"/>
  <c r="S147" i="15"/>
  <c r="S155" i="15"/>
  <c r="S163" i="15"/>
  <c r="S171" i="15"/>
  <c r="S179" i="15"/>
  <c r="S187" i="15"/>
  <c r="S195" i="15"/>
  <c r="S203" i="15"/>
  <c r="S20" i="15"/>
  <c r="S16" i="15"/>
  <c r="S29" i="15"/>
  <c r="S51" i="15"/>
  <c r="S63" i="15"/>
  <c r="S38" i="15"/>
  <c r="S40" i="15"/>
  <c r="S90" i="15"/>
  <c r="S94" i="15"/>
  <c r="S100" i="15"/>
  <c r="S50" i="15"/>
  <c r="S112" i="15"/>
  <c r="S119" i="15"/>
  <c r="S127" i="15"/>
  <c r="S135" i="15"/>
  <c r="S75" i="15"/>
  <c r="S140" i="15"/>
  <c r="S148" i="15"/>
  <c r="S156" i="15"/>
  <c r="S164" i="15"/>
  <c r="S172" i="15"/>
  <c r="S180" i="15"/>
  <c r="S188" i="15"/>
  <c r="S196" i="15"/>
  <c r="S204" i="15"/>
  <c r="S83" i="15"/>
  <c r="S12" i="15"/>
  <c r="S33" i="15"/>
  <c r="S53" i="15"/>
  <c r="S64" i="15"/>
  <c r="S41" i="15"/>
  <c r="S86" i="15"/>
  <c r="S91" i="15"/>
  <c r="S76" i="15"/>
  <c r="S73" i="15"/>
  <c r="S105" i="15"/>
  <c r="S113" i="15"/>
  <c r="S120" i="15"/>
  <c r="S128" i="15"/>
  <c r="S46" i="15"/>
  <c r="S77" i="15"/>
  <c r="S141" i="15"/>
  <c r="S149" i="15"/>
  <c r="S157" i="15"/>
  <c r="S165" i="15"/>
  <c r="S173" i="15"/>
  <c r="S181" i="15"/>
  <c r="S189" i="15"/>
  <c r="S197" i="15"/>
  <c r="AE202" i="15"/>
  <c r="AE194" i="15"/>
  <c r="AE186" i="15"/>
  <c r="AE178" i="15"/>
  <c r="AE170" i="15"/>
  <c r="AE162" i="15"/>
  <c r="AE154" i="15"/>
  <c r="AE146" i="15"/>
  <c r="AE138" i="15"/>
  <c r="AE70" i="15"/>
  <c r="AE133" i="15"/>
  <c r="AE125" i="15"/>
  <c r="AE118" i="15"/>
  <c r="AE110" i="15"/>
  <c r="AE104" i="15"/>
  <c r="AE98" i="15"/>
  <c r="AE93" i="15"/>
  <c r="AE48" i="15"/>
  <c r="AE79" i="15"/>
  <c r="AE42" i="15"/>
  <c r="AE59" i="15"/>
  <c r="AE34" i="15"/>
  <c r="AE30" i="15"/>
  <c r="AE28" i="15"/>
  <c r="AE209" i="15"/>
  <c r="AE201" i="15"/>
  <c r="AE193" i="15"/>
  <c r="AE185" i="15"/>
  <c r="AE177" i="15"/>
  <c r="AE169" i="15"/>
  <c r="AE161" i="15"/>
  <c r="AE153" i="15"/>
  <c r="AE145" i="15"/>
  <c r="AE137" i="15"/>
  <c r="AE69" i="15"/>
  <c r="AE132" i="15"/>
  <c r="AE124" i="15"/>
  <c r="AE117" i="15"/>
  <c r="AE109" i="15"/>
  <c r="AE103" i="15"/>
  <c r="AE97" i="15"/>
  <c r="AE23" i="15"/>
  <c r="AE89" i="15"/>
  <c r="AE31" i="15"/>
  <c r="AE36" i="15"/>
  <c r="AE58" i="15"/>
  <c r="AE49" i="15"/>
  <c r="AE14" i="15"/>
  <c r="AE85" i="15"/>
  <c r="AE208" i="15"/>
  <c r="AE200" i="15"/>
  <c r="AE192" i="15"/>
  <c r="AE184" i="15"/>
  <c r="AE176" i="15"/>
  <c r="AE168" i="15"/>
  <c r="AE160" i="15"/>
  <c r="AE152" i="15"/>
  <c r="AE144" i="15"/>
  <c r="AE136" i="15"/>
  <c r="AE67" i="15"/>
  <c r="AE131" i="15"/>
  <c r="AE123" i="15"/>
  <c r="AE116" i="15"/>
  <c r="AE108" i="15"/>
  <c r="AE102" i="15"/>
  <c r="AE96" i="15"/>
  <c r="AE71" i="15"/>
  <c r="AE88" i="15"/>
  <c r="AE47" i="15"/>
  <c r="AE68" i="15"/>
  <c r="AE56" i="15"/>
  <c r="AE35" i="15"/>
  <c r="AE13" i="15"/>
  <c r="AE84" i="15"/>
  <c r="AE207" i="15"/>
  <c r="AE199" i="15"/>
  <c r="AE191" i="15"/>
  <c r="AE183" i="15"/>
  <c r="AE175" i="15"/>
  <c r="AE167" i="15"/>
  <c r="AE159" i="15"/>
  <c r="AE151" i="15"/>
  <c r="AE143" i="15"/>
  <c r="AE81" i="15"/>
  <c r="AE62" i="15"/>
  <c r="AE130" i="15"/>
  <c r="AE122" i="15"/>
  <c r="AE115" i="15"/>
  <c r="AE107" i="15"/>
  <c r="AE101" i="15"/>
  <c r="AE43" i="15"/>
  <c r="AE65" i="15"/>
  <c r="AE87" i="15"/>
  <c r="AE15" i="15"/>
  <c r="AE21" i="15"/>
  <c r="AE55" i="15"/>
  <c r="AE18" i="15"/>
  <c r="AE25" i="15"/>
  <c r="AE17" i="15"/>
  <c r="AE206" i="15"/>
  <c r="AE198" i="15"/>
  <c r="AE190" i="15"/>
  <c r="AE182" i="15"/>
  <c r="AE174" i="15"/>
  <c r="AE166" i="15"/>
  <c r="AE158" i="15"/>
  <c r="AE150" i="15"/>
  <c r="AE142" i="15"/>
  <c r="AE78" i="15"/>
  <c r="AE60" i="15"/>
  <c r="AE129" i="15"/>
  <c r="AE121" i="15"/>
  <c r="AE114" i="15"/>
  <c r="AE106" i="15"/>
  <c r="AE57" i="15"/>
  <c r="AE95" i="15"/>
  <c r="AE92" i="15"/>
  <c r="AE27" i="15"/>
  <c r="AE19" i="15"/>
  <c r="AE66" i="15"/>
  <c r="AE54" i="15"/>
  <c r="AE45" i="15"/>
  <c r="AE39" i="15"/>
  <c r="AE24" i="15"/>
  <c r="AE205" i="15"/>
  <c r="AE197" i="15"/>
  <c r="AE189" i="15"/>
  <c r="AE181" i="15"/>
  <c r="AE173" i="15"/>
  <c r="AE165" i="15"/>
  <c r="AE157" i="15"/>
  <c r="AE149" i="15"/>
  <c r="AE141" i="15"/>
  <c r="AE77" i="15"/>
  <c r="AE46" i="15"/>
  <c r="AE128" i="15"/>
  <c r="AE120" i="15"/>
  <c r="AE113" i="15"/>
  <c r="AE105" i="15"/>
  <c r="AE73" i="15"/>
  <c r="AE76" i="15"/>
  <c r="AE91" i="15"/>
  <c r="AE86" i="15"/>
  <c r="AE41" i="15"/>
  <c r="AE64" i="15"/>
  <c r="AE53" i="15"/>
  <c r="AE33" i="15"/>
  <c r="AE12" i="15"/>
  <c r="AE83" i="15"/>
  <c r="AE204" i="15"/>
  <c r="AE196" i="15"/>
  <c r="AE188" i="15"/>
  <c r="AE180" i="15"/>
  <c r="AE172" i="15"/>
  <c r="AE164" i="15"/>
  <c r="AE156" i="15"/>
  <c r="AE148" i="15"/>
  <c r="AE140" i="15"/>
  <c r="AE75" i="15"/>
  <c r="AE135" i="15"/>
  <c r="AE127" i="15"/>
  <c r="AE119" i="15"/>
  <c r="AE112" i="15"/>
  <c r="AE50" i="15"/>
  <c r="AE100" i="15"/>
  <c r="AE94" i="15"/>
  <c r="AE90" i="15"/>
  <c r="AE40" i="15"/>
  <c r="AE38" i="15"/>
  <c r="AE63" i="15"/>
  <c r="AE51" i="15"/>
  <c r="AE29" i="15"/>
  <c r="AE16" i="15"/>
  <c r="AE20" i="15"/>
  <c r="AE203" i="15"/>
  <c r="AE195" i="15"/>
  <c r="AE187" i="15"/>
  <c r="AE179" i="15"/>
  <c r="AE171" i="15"/>
  <c r="AE163" i="15"/>
  <c r="AE155" i="15"/>
  <c r="AE147" i="15"/>
  <c r="AE139" i="15"/>
  <c r="AE74" i="15"/>
  <c r="AE134" i="15"/>
  <c r="AE126" i="15"/>
  <c r="AE82" i="15"/>
  <c r="AE111" i="15"/>
  <c r="AE44" i="15"/>
  <c r="AE99" i="15"/>
  <c r="AE11" i="15"/>
  <c r="AE52" i="15"/>
  <c r="AE80" i="15"/>
  <c r="AE72" i="15"/>
  <c r="AE61" i="15"/>
  <c r="AE32" i="15"/>
  <c r="AE26" i="15"/>
  <c r="AE37" i="15"/>
  <c r="AE22" i="15"/>
  <c r="BN39" i="11"/>
  <c r="BN95" i="11"/>
  <c r="BN35" i="11"/>
  <c r="BN103" i="11"/>
  <c r="BN37" i="11"/>
  <c r="BN111" i="11"/>
  <c r="BN55" i="11"/>
  <c r="BN119" i="11"/>
  <c r="BN63" i="11"/>
  <c r="BN127" i="11"/>
  <c r="BN71" i="11"/>
  <c r="BN135" i="11"/>
  <c r="BN13" i="11"/>
  <c r="BN79" i="11"/>
  <c r="BN16" i="11"/>
  <c r="BN21" i="11"/>
  <c r="BN40" i="11"/>
  <c r="BN44" i="11"/>
  <c r="BN38" i="11"/>
  <c r="BN56" i="11"/>
  <c r="BN64" i="11"/>
  <c r="BN72" i="11"/>
  <c r="BN80" i="11"/>
  <c r="BN88" i="11"/>
  <c r="BN96" i="11"/>
  <c r="BN104" i="11"/>
  <c r="BN112" i="11"/>
  <c r="BN120" i="11"/>
  <c r="BN128" i="11"/>
  <c r="BN136" i="11"/>
  <c r="BN22" i="11"/>
  <c r="BN19" i="11"/>
  <c r="BN36" i="11"/>
  <c r="BN45" i="11"/>
  <c r="BN49" i="11"/>
  <c r="BN57" i="11"/>
  <c r="BN65" i="11"/>
  <c r="BN73" i="11"/>
  <c r="BN81" i="11"/>
  <c r="BN89" i="11"/>
  <c r="BN97" i="11"/>
  <c r="BN105" i="11"/>
  <c r="BN113" i="11"/>
  <c r="BN121" i="11"/>
  <c r="BN129" i="11"/>
  <c r="BN137" i="11"/>
  <c r="BN14" i="11"/>
  <c r="BN26" i="11"/>
  <c r="BN41" i="11"/>
  <c r="BN46" i="11"/>
  <c r="BN50" i="11"/>
  <c r="BN58" i="11"/>
  <c r="BN66" i="11"/>
  <c r="BN74" i="11"/>
  <c r="BN82" i="11"/>
  <c r="BN90" i="11"/>
  <c r="BN98" i="11"/>
  <c r="BN106" i="11"/>
  <c r="BN114" i="11"/>
  <c r="BN122" i="11"/>
  <c r="BN130" i="11"/>
  <c r="BN138" i="11"/>
  <c r="BN15" i="11"/>
  <c r="BN18" i="11"/>
  <c r="BN25" i="11"/>
  <c r="BN42" i="11"/>
  <c r="BN47" i="11"/>
  <c r="BN51" i="11"/>
  <c r="BN59" i="11"/>
  <c r="BN67" i="11"/>
  <c r="BN75" i="11"/>
  <c r="BN83" i="11"/>
  <c r="BN91" i="11"/>
  <c r="BN99" i="11"/>
  <c r="BN107" i="11"/>
  <c r="BN115" i="11"/>
  <c r="BN123" i="11"/>
  <c r="BN131" i="11"/>
  <c r="BN139" i="11"/>
  <c r="BN11" i="11"/>
  <c r="BN17" i="11"/>
  <c r="BN27" i="11"/>
  <c r="BN43" i="11"/>
  <c r="BN48" i="11"/>
  <c r="BN52" i="11"/>
  <c r="BN60" i="11"/>
  <c r="BN68" i="11"/>
  <c r="BN76" i="11"/>
  <c r="BN84" i="11"/>
  <c r="BN92" i="11"/>
  <c r="BN100" i="11"/>
  <c r="BN108" i="11"/>
  <c r="BN116" i="11"/>
  <c r="BN124" i="11"/>
  <c r="BN132" i="11"/>
  <c r="BN140" i="11"/>
  <c r="BN12" i="11"/>
  <c r="BN20" i="11"/>
  <c r="BN28" i="11"/>
  <c r="BN30" i="11"/>
  <c r="BN31" i="11"/>
  <c r="BN53" i="11"/>
  <c r="BN61" i="11"/>
  <c r="BN69" i="11"/>
  <c r="BN77" i="11"/>
  <c r="BN85" i="11"/>
  <c r="BN93" i="11"/>
  <c r="BN101" i="11"/>
  <c r="BN109" i="11"/>
  <c r="BN117" i="11"/>
  <c r="BN125" i="11"/>
  <c r="BN133" i="11"/>
  <c r="BN141" i="11"/>
  <c r="BN29" i="11"/>
  <c r="BN23" i="11"/>
  <c r="BN33" i="11"/>
  <c r="BN34" i="11"/>
  <c r="BN32" i="11"/>
  <c r="BN54" i="11"/>
  <c r="BN62" i="11"/>
  <c r="BN70" i="11"/>
  <c r="BN78" i="11"/>
  <c r="BN86" i="11"/>
  <c r="BN94" i="11"/>
  <c r="BN102" i="11"/>
  <c r="BN110" i="11"/>
  <c r="BN118" i="11"/>
  <c r="BN126" i="11"/>
  <c r="K16" i="11"/>
  <c r="K21" i="11"/>
  <c r="K40" i="11"/>
  <c r="K44" i="11"/>
  <c r="K38" i="11"/>
  <c r="K56" i="11"/>
  <c r="K64" i="11"/>
  <c r="K72" i="11"/>
  <c r="K80" i="11"/>
  <c r="K88" i="11"/>
  <c r="K96" i="11"/>
  <c r="K104" i="11"/>
  <c r="K112" i="11"/>
  <c r="K120" i="11"/>
  <c r="K128" i="11"/>
  <c r="K136" i="11"/>
  <c r="K22" i="11"/>
  <c r="K19" i="11"/>
  <c r="K36" i="11"/>
  <c r="K45" i="11"/>
  <c r="K49" i="11"/>
  <c r="K57" i="11"/>
  <c r="K65" i="11"/>
  <c r="K73" i="11"/>
  <c r="K81" i="11"/>
  <c r="K89" i="11"/>
  <c r="K97" i="11"/>
  <c r="K105" i="11"/>
  <c r="K113" i="11"/>
  <c r="K121" i="11"/>
  <c r="K129" i="11"/>
  <c r="K137" i="11"/>
  <c r="K14" i="11"/>
  <c r="K26" i="11"/>
  <c r="K41" i="11"/>
  <c r="K46" i="11"/>
  <c r="K50" i="11"/>
  <c r="K58" i="11"/>
  <c r="K66" i="11"/>
  <c r="K74" i="11"/>
  <c r="K82" i="11"/>
  <c r="K90" i="11"/>
  <c r="K98" i="11"/>
  <c r="K106" i="11"/>
  <c r="K114" i="11"/>
  <c r="K122" i="11"/>
  <c r="K130" i="11"/>
  <c r="K138" i="11"/>
  <c r="K15" i="11"/>
  <c r="K18" i="11"/>
  <c r="K25" i="11"/>
  <c r="K42" i="11"/>
  <c r="K47" i="11"/>
  <c r="K51" i="11"/>
  <c r="K59" i="11"/>
  <c r="K67" i="11"/>
  <c r="K75" i="11"/>
  <c r="K83" i="11"/>
  <c r="K91" i="11"/>
  <c r="K99" i="11"/>
  <c r="K107" i="11"/>
  <c r="K115" i="11"/>
  <c r="K123" i="11"/>
  <c r="K131" i="11"/>
  <c r="K139" i="11"/>
  <c r="K11" i="11"/>
  <c r="K17" i="11"/>
  <c r="K27" i="11"/>
  <c r="K43" i="11"/>
  <c r="K48" i="11"/>
  <c r="K52" i="11"/>
  <c r="K60" i="11"/>
  <c r="K68" i="11"/>
  <c r="K76" i="11"/>
  <c r="K84" i="11"/>
  <c r="K92" i="11"/>
  <c r="K100" i="11"/>
  <c r="K108" i="11"/>
  <c r="K116" i="11"/>
  <c r="K124" i="11"/>
  <c r="K132" i="11"/>
  <c r="K140" i="11"/>
  <c r="K12" i="11"/>
  <c r="K20" i="11"/>
  <c r="K28" i="11"/>
  <c r="K30" i="11"/>
  <c r="K31" i="11"/>
  <c r="K53" i="11"/>
  <c r="K61" i="11"/>
  <c r="K69" i="11"/>
  <c r="K77" i="11"/>
  <c r="K85" i="11"/>
  <c r="K93" i="11"/>
  <c r="K101" i="11"/>
  <c r="K109" i="11"/>
  <c r="K117" i="11"/>
  <c r="K125" i="11"/>
  <c r="K133" i="11"/>
  <c r="K141" i="11"/>
  <c r="K29" i="11"/>
  <c r="K23" i="11"/>
  <c r="K33" i="11"/>
  <c r="K34" i="11"/>
  <c r="K32" i="11"/>
  <c r="K54" i="11"/>
  <c r="K62" i="11"/>
  <c r="K70" i="11"/>
  <c r="K78" i="11"/>
  <c r="K86" i="11"/>
  <c r="K94" i="11"/>
  <c r="K102" i="11"/>
  <c r="K110" i="11"/>
  <c r="K118" i="11"/>
  <c r="K126" i="11"/>
  <c r="K134" i="11"/>
  <c r="K13" i="11"/>
  <c r="K24" i="11"/>
  <c r="K39" i="11"/>
  <c r="K35" i="11"/>
  <c r="K37" i="11"/>
  <c r="K55" i="11"/>
  <c r="K63" i="11"/>
  <c r="K71" i="11"/>
  <c r="K79" i="11"/>
  <c r="K87" i="11"/>
  <c r="K95" i="11"/>
  <c r="K103" i="11"/>
  <c r="K111" i="11"/>
  <c r="K119" i="11"/>
  <c r="K127" i="11"/>
  <c r="AC22" i="11"/>
  <c r="AC19" i="11"/>
  <c r="AC36" i="11"/>
  <c r="AC45" i="11"/>
  <c r="AC49" i="11"/>
  <c r="AC57" i="11"/>
  <c r="AC65" i="11"/>
  <c r="AC73" i="11"/>
  <c r="AC81" i="11"/>
  <c r="AC89" i="11"/>
  <c r="AC97" i="11"/>
  <c r="AC105" i="11"/>
  <c r="AC113" i="11"/>
  <c r="AC121" i="11"/>
  <c r="AC129" i="11"/>
  <c r="AC137" i="11"/>
  <c r="AC14" i="11"/>
  <c r="AC26" i="11"/>
  <c r="AC41" i="11"/>
  <c r="AC46" i="11"/>
  <c r="AC50" i="11"/>
  <c r="AC58" i="11"/>
  <c r="AC66" i="11"/>
  <c r="AC74" i="11"/>
  <c r="AC82" i="11"/>
  <c r="AC90" i="11"/>
  <c r="AC98" i="11"/>
  <c r="AC106" i="11"/>
  <c r="AC114" i="11"/>
  <c r="AC122" i="11"/>
  <c r="AC130" i="11"/>
  <c r="AC138" i="11"/>
  <c r="AC15" i="11"/>
  <c r="AC18" i="11"/>
  <c r="AC25" i="11"/>
  <c r="AC42" i="11"/>
  <c r="AC47" i="11"/>
  <c r="AC51" i="11"/>
  <c r="AC59" i="11"/>
  <c r="AC67" i="11"/>
  <c r="AC75" i="11"/>
  <c r="AC83" i="11"/>
  <c r="AC91" i="11"/>
  <c r="AC99" i="11"/>
  <c r="AC107" i="11"/>
  <c r="AC115" i="11"/>
  <c r="AC123" i="11"/>
  <c r="AC131" i="11"/>
  <c r="AC139" i="11"/>
  <c r="AC11" i="11"/>
  <c r="AC17" i="11"/>
  <c r="AC27" i="11"/>
  <c r="AC43" i="11"/>
  <c r="AC48" i="11"/>
  <c r="AC52" i="11"/>
  <c r="AC60" i="11"/>
  <c r="AC68" i="11"/>
  <c r="AC76" i="11"/>
  <c r="AC84" i="11"/>
  <c r="AC92" i="11"/>
  <c r="AC100" i="11"/>
  <c r="AC108" i="11"/>
  <c r="AC116" i="11"/>
  <c r="AC124" i="11"/>
  <c r="AC132" i="11"/>
  <c r="AC140" i="11"/>
  <c r="AC12" i="11"/>
  <c r="AC20" i="11"/>
  <c r="AC28" i="11"/>
  <c r="AC30" i="11"/>
  <c r="AC31" i="11"/>
  <c r="AC53" i="11"/>
  <c r="AC61" i="11"/>
  <c r="AC69" i="11"/>
  <c r="AC77" i="11"/>
  <c r="AC85" i="11"/>
  <c r="AC93" i="11"/>
  <c r="AC101" i="11"/>
  <c r="AC109" i="11"/>
  <c r="AC117" i="11"/>
  <c r="AC125" i="11"/>
  <c r="AC133" i="11"/>
  <c r="AC141" i="11"/>
  <c r="AC29" i="11"/>
  <c r="AC23" i="11"/>
  <c r="AC33" i="11"/>
  <c r="AC34" i="11"/>
  <c r="AC32" i="11"/>
  <c r="AC54" i="11"/>
  <c r="AC62" i="11"/>
  <c r="AC70" i="11"/>
  <c r="AC78" i="11"/>
  <c r="AC86" i="11"/>
  <c r="AC94" i="11"/>
  <c r="AC102" i="11"/>
  <c r="AC110" i="11"/>
  <c r="AC118" i="11"/>
  <c r="AC126" i="11"/>
  <c r="AC134" i="11"/>
  <c r="AC13" i="11"/>
  <c r="AC24" i="11"/>
  <c r="AC39" i="11"/>
  <c r="AC35" i="11"/>
  <c r="AC37" i="11"/>
  <c r="AC55" i="11"/>
  <c r="AC63" i="11"/>
  <c r="AC71" i="11"/>
  <c r="AC79" i="11"/>
  <c r="AC87" i="11"/>
  <c r="AC95" i="11"/>
  <c r="AC103" i="11"/>
  <c r="AC111" i="11"/>
  <c r="AC119" i="11"/>
  <c r="AC127" i="11"/>
  <c r="AC135" i="11"/>
  <c r="AC16" i="11"/>
  <c r="AC21" i="11"/>
  <c r="AC40" i="11"/>
  <c r="AC44" i="11"/>
  <c r="AC38" i="11"/>
  <c r="AC56" i="11"/>
  <c r="AC64" i="11"/>
  <c r="AC72" i="11"/>
  <c r="AC80" i="11"/>
  <c r="AC88" i="11"/>
  <c r="AC96" i="11"/>
  <c r="AC104" i="11"/>
  <c r="AC112" i="11"/>
  <c r="AC120" i="11"/>
  <c r="AC128" i="11"/>
  <c r="W22" i="11"/>
  <c r="W19" i="11"/>
  <c r="W36" i="11"/>
  <c r="W45" i="11"/>
  <c r="W49" i="11"/>
  <c r="W57" i="11"/>
  <c r="W65" i="11"/>
  <c r="W73" i="11"/>
  <c r="W81" i="11"/>
  <c r="W89" i="11"/>
  <c r="W97" i="11"/>
  <c r="W105" i="11"/>
  <c r="W113" i="11"/>
  <c r="W121" i="11"/>
  <c r="W129" i="11"/>
  <c r="W137" i="11"/>
  <c r="W14" i="11"/>
  <c r="W26" i="11"/>
  <c r="W41" i="11"/>
  <c r="W46" i="11"/>
  <c r="W50" i="11"/>
  <c r="W58" i="11"/>
  <c r="W66" i="11"/>
  <c r="W74" i="11"/>
  <c r="W82" i="11"/>
  <c r="W90" i="11"/>
  <c r="W98" i="11"/>
  <c r="W106" i="11"/>
  <c r="W114" i="11"/>
  <c r="W122" i="11"/>
  <c r="W130" i="11"/>
  <c r="W138" i="11"/>
  <c r="W15" i="11"/>
  <c r="W18" i="11"/>
  <c r="W25" i="11"/>
  <c r="W42" i="11"/>
  <c r="W47" i="11"/>
  <c r="W51" i="11"/>
  <c r="W59" i="11"/>
  <c r="W67" i="11"/>
  <c r="W75" i="11"/>
  <c r="W83" i="11"/>
  <c r="W91" i="11"/>
  <c r="W99" i="11"/>
  <c r="W107" i="11"/>
  <c r="W115" i="11"/>
  <c r="W123" i="11"/>
  <c r="W131" i="11"/>
  <c r="W139" i="11"/>
  <c r="W11" i="11"/>
  <c r="W17" i="11"/>
  <c r="W27" i="11"/>
  <c r="W43" i="11"/>
  <c r="W48" i="11"/>
  <c r="W52" i="11"/>
  <c r="W60" i="11"/>
  <c r="W68" i="11"/>
  <c r="W76" i="11"/>
  <c r="W84" i="11"/>
  <c r="W92" i="11"/>
  <c r="W100" i="11"/>
  <c r="W108" i="11"/>
  <c r="W116" i="11"/>
  <c r="W124" i="11"/>
  <c r="W132" i="11"/>
  <c r="W140" i="11"/>
  <c r="W12" i="11"/>
  <c r="W20" i="11"/>
  <c r="W28" i="11"/>
  <c r="W30" i="11"/>
  <c r="W31" i="11"/>
  <c r="W53" i="11"/>
  <c r="W61" i="11"/>
  <c r="W69" i="11"/>
  <c r="W77" i="11"/>
  <c r="W85" i="11"/>
  <c r="W93" i="11"/>
  <c r="W101" i="11"/>
  <c r="W109" i="11"/>
  <c r="W117" i="11"/>
  <c r="W125" i="11"/>
  <c r="W133" i="11"/>
  <c r="W141" i="11"/>
  <c r="W29" i="11"/>
  <c r="W23" i="11"/>
  <c r="W33" i="11"/>
  <c r="W34" i="11"/>
  <c r="W32" i="11"/>
  <c r="W54" i="11"/>
  <c r="W62" i="11"/>
  <c r="W70" i="11"/>
  <c r="W78" i="11"/>
  <c r="W86" i="11"/>
  <c r="W94" i="11"/>
  <c r="W102" i="11"/>
  <c r="W110" i="11"/>
  <c r="W118" i="11"/>
  <c r="W126" i="11"/>
  <c r="W134" i="11"/>
  <c r="W13" i="11"/>
  <c r="W24" i="11"/>
  <c r="W39" i="11"/>
  <c r="W35" i="11"/>
  <c r="W37" i="11"/>
  <c r="W55" i="11"/>
  <c r="W63" i="11"/>
  <c r="W71" i="11"/>
  <c r="W79" i="11"/>
  <c r="W87" i="11"/>
  <c r="W95" i="11"/>
  <c r="W103" i="11"/>
  <c r="W111" i="11"/>
  <c r="W119" i="11"/>
  <c r="W127" i="11"/>
  <c r="W135" i="11"/>
  <c r="W16" i="11"/>
  <c r="W21" i="11"/>
  <c r="W40" i="11"/>
  <c r="W44" i="11"/>
  <c r="W38" i="11"/>
  <c r="W56" i="11"/>
  <c r="W64" i="11"/>
  <c r="W72" i="11"/>
  <c r="W80" i="11"/>
  <c r="W88" i="11"/>
  <c r="W96" i="11"/>
  <c r="W104" i="11"/>
  <c r="W112" i="11"/>
  <c r="W120" i="11"/>
  <c r="W128" i="11"/>
  <c r="AB5" i="9"/>
  <c r="T5" i="9"/>
  <c r="R5" i="9"/>
  <c r="BM5" i="9"/>
  <c r="BI5" i="9"/>
  <c r="BG5" i="9"/>
  <c r="BE5" i="9"/>
  <c r="BC5" i="9"/>
  <c r="BA5" i="9"/>
  <c r="AY5" i="9"/>
  <c r="AW5" i="9"/>
  <c r="AT5" i="9"/>
  <c r="AH5" i="9"/>
  <c r="AD5" i="9"/>
  <c r="Z5" i="9"/>
  <c r="X5" i="9"/>
  <c r="V5" i="9"/>
  <c r="P5" i="9"/>
  <c r="N5" i="9"/>
  <c r="O208" i="9" s="1"/>
  <c r="L5" i="9"/>
  <c r="M11" i="9" s="1"/>
  <c r="J5" i="9"/>
  <c r="K18" i="9" s="1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81" i="15"/>
  <c r="AC78" i="15"/>
  <c r="AC77" i="15"/>
  <c r="AC75" i="15"/>
  <c r="AC74" i="15"/>
  <c r="AC70" i="15"/>
  <c r="AC69" i="15"/>
  <c r="AC67" i="15"/>
  <c r="AC62" i="15"/>
  <c r="AC60" i="15"/>
  <c r="AC4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82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24" i="15"/>
  <c r="AC105" i="15"/>
  <c r="AC80" i="15"/>
  <c r="AC50" i="15"/>
  <c r="AC44" i="15"/>
  <c r="AC104" i="15"/>
  <c r="AC103" i="15"/>
  <c r="AC102" i="15"/>
  <c r="AC101" i="15"/>
  <c r="AC57" i="15"/>
  <c r="AC73" i="15"/>
  <c r="AC100" i="15"/>
  <c r="AC99" i="15"/>
  <c r="AC61" i="15"/>
  <c r="AC56" i="15"/>
  <c r="AC45" i="15"/>
  <c r="AC98" i="15"/>
  <c r="AC97" i="15"/>
  <c r="AC47" i="15"/>
  <c r="AC96" i="15"/>
  <c r="AC43" i="15"/>
  <c r="AC26" i="15"/>
  <c r="AC63" i="15"/>
  <c r="AC33" i="15"/>
  <c r="AC41" i="15"/>
  <c r="AC84" i="15"/>
  <c r="AC95" i="15"/>
  <c r="AC76" i="15"/>
  <c r="AC94" i="15"/>
  <c r="AC11" i="15"/>
  <c r="AC93" i="15"/>
  <c r="AC58" i="15"/>
  <c r="AC34" i="15"/>
  <c r="AC51" i="15"/>
  <c r="AC72" i="15"/>
  <c r="AC54" i="15"/>
  <c r="AC18" i="15"/>
  <c r="AC32" i="15"/>
  <c r="AC59" i="15"/>
  <c r="AC30" i="15"/>
  <c r="AC23" i="15"/>
  <c r="AC55" i="15"/>
  <c r="AC31" i="15"/>
  <c r="AC71" i="15"/>
  <c r="AC42" i="15"/>
  <c r="AC65" i="15"/>
  <c r="AC79" i="15"/>
  <c r="AC49" i="15"/>
  <c r="AC40" i="15"/>
  <c r="AC92" i="15"/>
  <c r="AC36" i="15"/>
  <c r="AC12" i="15"/>
  <c r="AC35" i="15"/>
  <c r="AC91" i="15"/>
  <c r="AC90" i="15"/>
  <c r="AC64" i="15"/>
  <c r="AC53" i="15"/>
  <c r="AC13" i="15"/>
  <c r="AC52" i="15"/>
  <c r="AC19" i="15"/>
  <c r="AC38" i="15"/>
  <c r="AC15" i="15"/>
  <c r="AC25" i="15"/>
  <c r="AC68" i="15"/>
  <c r="AC48" i="15"/>
  <c r="AC85" i="15"/>
  <c r="AC66" i="15"/>
  <c r="AC21" i="15"/>
  <c r="AC14" i="15"/>
  <c r="AC37" i="15"/>
  <c r="AC20" i="15"/>
  <c r="AC89" i="15"/>
  <c r="AC39" i="15"/>
  <c r="AC16" i="15"/>
  <c r="AC29" i="15"/>
  <c r="AC28" i="15"/>
  <c r="AC88" i="15"/>
  <c r="AC87" i="15"/>
  <c r="AC22" i="15"/>
  <c r="AC83" i="15"/>
  <c r="AC17" i="15"/>
  <c r="AC27" i="15"/>
  <c r="AC86" i="15"/>
  <c r="AM154" i="12"/>
  <c r="AE154" i="12"/>
  <c r="AC154" i="12"/>
  <c r="AA154" i="12"/>
  <c r="Y154" i="12"/>
  <c r="W154" i="12"/>
  <c r="U154" i="12"/>
  <c r="S154" i="12"/>
  <c r="Q154" i="12"/>
  <c r="O154" i="12"/>
  <c r="M154" i="12"/>
  <c r="AM153" i="12"/>
  <c r="AE153" i="12"/>
  <c r="AC153" i="12"/>
  <c r="AA153" i="12"/>
  <c r="Y153" i="12"/>
  <c r="W153" i="12"/>
  <c r="U153" i="12"/>
  <c r="S153" i="12"/>
  <c r="Q153" i="12"/>
  <c r="O153" i="12"/>
  <c r="M153" i="12"/>
  <c r="AM152" i="12"/>
  <c r="AE152" i="12"/>
  <c r="AC152" i="12"/>
  <c r="AA152" i="12"/>
  <c r="Y152" i="12"/>
  <c r="W152" i="12"/>
  <c r="U152" i="12"/>
  <c r="S152" i="12"/>
  <c r="Q152" i="12"/>
  <c r="O152" i="12"/>
  <c r="M152" i="12"/>
  <c r="AM151" i="12"/>
  <c r="AE151" i="12"/>
  <c r="AC151" i="12"/>
  <c r="AA151" i="12"/>
  <c r="Y151" i="12"/>
  <c r="W151" i="12"/>
  <c r="U151" i="12"/>
  <c r="S151" i="12"/>
  <c r="Q151" i="12"/>
  <c r="O151" i="12"/>
  <c r="M151" i="12"/>
  <c r="AM150" i="12"/>
  <c r="AE150" i="12"/>
  <c r="AC150" i="12"/>
  <c r="AA150" i="12"/>
  <c r="Y150" i="12"/>
  <c r="W150" i="12"/>
  <c r="U150" i="12"/>
  <c r="S150" i="12"/>
  <c r="Q150" i="12"/>
  <c r="O150" i="12"/>
  <c r="M150" i="12"/>
  <c r="AM149" i="12"/>
  <c r="AE149" i="12"/>
  <c r="AC149" i="12"/>
  <c r="AA149" i="12"/>
  <c r="Y149" i="12"/>
  <c r="W149" i="12"/>
  <c r="U149" i="12"/>
  <c r="S149" i="12"/>
  <c r="Q149" i="12"/>
  <c r="O149" i="12"/>
  <c r="M149" i="12"/>
  <c r="AS148" i="12"/>
  <c r="AM148" i="12"/>
  <c r="AI148" i="12"/>
  <c r="AG148" i="12"/>
  <c r="AE148" i="12"/>
  <c r="AC148" i="12"/>
  <c r="AA148" i="12"/>
  <c r="Y148" i="12"/>
  <c r="W148" i="12"/>
  <c r="U148" i="12"/>
  <c r="S148" i="12"/>
  <c r="Q148" i="12"/>
  <c r="O148" i="12"/>
  <c r="M148" i="12"/>
  <c r="AS147" i="12"/>
  <c r="AM147" i="12"/>
  <c r="AI147" i="12"/>
  <c r="AG147" i="12"/>
  <c r="AE147" i="12"/>
  <c r="AC147" i="12"/>
  <c r="AA147" i="12"/>
  <c r="Y147" i="12"/>
  <c r="W147" i="12"/>
  <c r="U147" i="12"/>
  <c r="S147" i="12"/>
  <c r="Q147" i="12"/>
  <c r="O147" i="12"/>
  <c r="M147" i="12"/>
  <c r="AS146" i="12"/>
  <c r="AO146" i="12"/>
  <c r="AM146" i="12"/>
  <c r="AI146" i="12"/>
  <c r="AG146" i="12"/>
  <c r="AE146" i="12"/>
  <c r="AC146" i="12"/>
  <c r="AA146" i="12"/>
  <c r="Y146" i="12"/>
  <c r="W146" i="12"/>
  <c r="U146" i="12"/>
  <c r="S146" i="12"/>
  <c r="Q146" i="12"/>
  <c r="O146" i="12"/>
  <c r="M146" i="12"/>
  <c r="AS145" i="12"/>
  <c r="AO145" i="12"/>
  <c r="AM145" i="12"/>
  <c r="AI145" i="12"/>
  <c r="AG145" i="12"/>
  <c r="AE145" i="12"/>
  <c r="AC145" i="12"/>
  <c r="AA145" i="12"/>
  <c r="Y145" i="12"/>
  <c r="W145" i="12"/>
  <c r="U145" i="12"/>
  <c r="S145" i="12"/>
  <c r="Q145" i="12"/>
  <c r="O145" i="12"/>
  <c r="M145" i="12"/>
  <c r="AS144" i="12"/>
  <c r="AO144" i="12"/>
  <c r="AM144" i="12"/>
  <c r="AI144" i="12"/>
  <c r="AG144" i="12"/>
  <c r="AE144" i="12"/>
  <c r="AC144" i="12"/>
  <c r="AA144" i="12"/>
  <c r="Y144" i="12"/>
  <c r="W144" i="12"/>
  <c r="U144" i="12"/>
  <c r="S144" i="12"/>
  <c r="Q144" i="12"/>
  <c r="O144" i="12"/>
  <c r="M144" i="12"/>
  <c r="AS143" i="12"/>
  <c r="AO143" i="12"/>
  <c r="AM143" i="12"/>
  <c r="AI143" i="12"/>
  <c r="AG143" i="12"/>
  <c r="AE143" i="12"/>
  <c r="AC143" i="12"/>
  <c r="AA143" i="12"/>
  <c r="Y143" i="12"/>
  <c r="W143" i="12"/>
  <c r="U143" i="12"/>
  <c r="S143" i="12"/>
  <c r="Q143" i="12"/>
  <c r="O143" i="12"/>
  <c r="M143" i="12"/>
  <c r="AS142" i="12"/>
  <c r="AO142" i="12"/>
  <c r="AM142" i="12"/>
  <c r="AI142" i="12"/>
  <c r="AG142" i="12"/>
  <c r="AE142" i="12"/>
  <c r="AC142" i="12"/>
  <c r="AA142" i="12"/>
  <c r="Y142" i="12"/>
  <c r="W142" i="12"/>
  <c r="U142" i="12"/>
  <c r="S142" i="12"/>
  <c r="Q142" i="12"/>
  <c r="O142" i="12"/>
  <c r="M142" i="12"/>
  <c r="AU141" i="12"/>
  <c r="AS141" i="12"/>
  <c r="AQ141" i="12"/>
  <c r="AO141" i="12"/>
  <c r="AM141" i="12"/>
  <c r="AK141" i="12"/>
  <c r="AI141" i="12"/>
  <c r="AG141" i="12"/>
  <c r="AE141" i="12"/>
  <c r="AC141" i="12"/>
  <c r="AA141" i="12"/>
  <c r="Y141" i="12"/>
  <c r="W141" i="12"/>
  <c r="U141" i="12"/>
  <c r="S141" i="12"/>
  <c r="Q141" i="12"/>
  <c r="O141" i="12"/>
  <c r="M141" i="12"/>
  <c r="AU140" i="12"/>
  <c r="AS140" i="12"/>
  <c r="AQ140" i="12"/>
  <c r="AO140" i="12"/>
  <c r="AM140" i="12"/>
  <c r="AK140" i="12"/>
  <c r="AI140" i="12"/>
  <c r="AG140" i="12"/>
  <c r="AE140" i="12"/>
  <c r="AC140" i="12"/>
  <c r="AA140" i="12"/>
  <c r="Y140" i="12"/>
  <c r="W140" i="12"/>
  <c r="U140" i="12"/>
  <c r="S140" i="12"/>
  <c r="Q140" i="12"/>
  <c r="O140" i="12"/>
  <c r="M140" i="12"/>
  <c r="AU139" i="12"/>
  <c r="AS139" i="12"/>
  <c r="AQ139" i="12"/>
  <c r="AO139" i="12"/>
  <c r="AM139" i="12"/>
  <c r="AK139" i="12"/>
  <c r="AI139" i="12"/>
  <c r="AG139" i="12"/>
  <c r="AE139" i="12"/>
  <c r="AC139" i="12"/>
  <c r="AA139" i="12"/>
  <c r="Y139" i="12"/>
  <c r="W139" i="12"/>
  <c r="U139" i="12"/>
  <c r="S139" i="12"/>
  <c r="Q139" i="12"/>
  <c r="O139" i="12"/>
  <c r="M139" i="12"/>
  <c r="AU138" i="12"/>
  <c r="AS138" i="12"/>
  <c r="AQ138" i="12"/>
  <c r="AO138" i="12"/>
  <c r="AM138" i="12"/>
  <c r="AK138" i="12"/>
  <c r="AI138" i="12"/>
  <c r="AG138" i="12"/>
  <c r="AE138" i="12"/>
  <c r="AC138" i="12"/>
  <c r="AA138" i="12"/>
  <c r="Y138" i="12"/>
  <c r="W138" i="12"/>
  <c r="U138" i="12"/>
  <c r="S138" i="12"/>
  <c r="Q138" i="12"/>
  <c r="O138" i="12"/>
  <c r="M138" i="12"/>
  <c r="AU137" i="12"/>
  <c r="AS137" i="12"/>
  <c r="AQ137" i="12"/>
  <c r="AO137" i="12"/>
  <c r="AM137" i="12"/>
  <c r="AK137" i="12"/>
  <c r="AI137" i="12"/>
  <c r="AG137" i="12"/>
  <c r="AE137" i="12"/>
  <c r="AC137" i="12"/>
  <c r="AA137" i="12"/>
  <c r="Y137" i="12"/>
  <c r="W137" i="12"/>
  <c r="U137" i="12"/>
  <c r="S137" i="12"/>
  <c r="Q137" i="12"/>
  <c r="O137" i="12"/>
  <c r="M137" i="12"/>
  <c r="AU136" i="12"/>
  <c r="AS136" i="12"/>
  <c r="AQ136" i="12"/>
  <c r="AO136" i="12"/>
  <c r="AM136" i="12"/>
  <c r="AK136" i="12"/>
  <c r="AI136" i="12"/>
  <c r="AG136" i="12"/>
  <c r="AE136" i="12"/>
  <c r="AC136" i="12"/>
  <c r="AA136" i="12"/>
  <c r="Y136" i="12"/>
  <c r="W136" i="12"/>
  <c r="U136" i="12"/>
  <c r="S136" i="12"/>
  <c r="Q136" i="12"/>
  <c r="O136" i="12"/>
  <c r="M136" i="12"/>
  <c r="AU135" i="12"/>
  <c r="AS135" i="12"/>
  <c r="AQ135" i="12"/>
  <c r="AO135" i="12"/>
  <c r="AM135" i="12"/>
  <c r="AK135" i="12"/>
  <c r="AI135" i="12"/>
  <c r="AG135" i="12"/>
  <c r="AE135" i="12"/>
  <c r="AC135" i="12"/>
  <c r="AA135" i="12"/>
  <c r="Y135" i="12"/>
  <c r="W135" i="12"/>
  <c r="U135" i="12"/>
  <c r="S135" i="12"/>
  <c r="Q135" i="12"/>
  <c r="O135" i="12"/>
  <c r="M135" i="12"/>
  <c r="AU134" i="12"/>
  <c r="AS134" i="12"/>
  <c r="AQ134" i="12"/>
  <c r="AO134" i="12"/>
  <c r="AM134" i="12"/>
  <c r="AK134" i="12"/>
  <c r="AI134" i="12"/>
  <c r="AG134" i="12"/>
  <c r="AE134" i="12"/>
  <c r="AC134" i="12"/>
  <c r="AA134" i="12"/>
  <c r="Y134" i="12"/>
  <c r="W134" i="12"/>
  <c r="U134" i="12"/>
  <c r="S134" i="12"/>
  <c r="Q134" i="12"/>
  <c r="O134" i="12"/>
  <c r="M134" i="12"/>
  <c r="AU133" i="12"/>
  <c r="AS133" i="12"/>
  <c r="AQ133" i="12"/>
  <c r="AO133" i="12"/>
  <c r="AM133" i="12"/>
  <c r="AK133" i="12"/>
  <c r="AI133" i="12"/>
  <c r="AG133" i="12"/>
  <c r="AE133" i="12"/>
  <c r="AC133" i="12"/>
  <c r="AA133" i="12"/>
  <c r="Y133" i="12"/>
  <c r="W133" i="12"/>
  <c r="U133" i="12"/>
  <c r="S133" i="12"/>
  <c r="Q133" i="12"/>
  <c r="O133" i="12"/>
  <c r="M133" i="12"/>
  <c r="AU132" i="12"/>
  <c r="AS132" i="12"/>
  <c r="AQ132" i="12"/>
  <c r="AO132" i="12"/>
  <c r="AM132" i="12"/>
  <c r="AK132" i="12"/>
  <c r="AI132" i="12"/>
  <c r="AG132" i="12"/>
  <c r="AE132" i="12"/>
  <c r="AC132" i="12"/>
  <c r="AA132" i="12"/>
  <c r="Y132" i="12"/>
  <c r="W132" i="12"/>
  <c r="U132" i="12"/>
  <c r="S132" i="12"/>
  <c r="Q132" i="12"/>
  <c r="O132" i="12"/>
  <c r="M132" i="12"/>
  <c r="AU131" i="12"/>
  <c r="AS131" i="12"/>
  <c r="AQ131" i="12"/>
  <c r="AO131" i="12"/>
  <c r="AM131" i="12"/>
  <c r="AK131" i="12"/>
  <c r="AI131" i="12"/>
  <c r="AG131" i="12"/>
  <c r="AE131" i="12"/>
  <c r="AC131" i="12"/>
  <c r="AA131" i="12"/>
  <c r="Y131" i="12"/>
  <c r="W131" i="12"/>
  <c r="U131" i="12"/>
  <c r="S131" i="12"/>
  <c r="Q131" i="12"/>
  <c r="O131" i="12"/>
  <c r="M131" i="12"/>
  <c r="AU130" i="12"/>
  <c r="AS130" i="12"/>
  <c r="AQ130" i="12"/>
  <c r="AO130" i="12"/>
  <c r="AM130" i="12"/>
  <c r="AK130" i="12"/>
  <c r="AI130" i="12"/>
  <c r="AG130" i="12"/>
  <c r="AE130" i="12"/>
  <c r="AC130" i="12"/>
  <c r="AA130" i="12"/>
  <c r="Y130" i="12"/>
  <c r="W130" i="12"/>
  <c r="U130" i="12"/>
  <c r="S130" i="12"/>
  <c r="Q130" i="12"/>
  <c r="O130" i="12"/>
  <c r="M130" i="12"/>
  <c r="AU129" i="12"/>
  <c r="AS129" i="12"/>
  <c r="AQ129" i="12"/>
  <c r="AO129" i="12"/>
  <c r="AM129" i="12"/>
  <c r="AK129" i="12"/>
  <c r="AI129" i="12"/>
  <c r="AG129" i="12"/>
  <c r="AE129" i="12"/>
  <c r="AC129" i="12"/>
  <c r="AA129" i="12"/>
  <c r="Y129" i="12"/>
  <c r="W129" i="12"/>
  <c r="U129" i="12"/>
  <c r="S129" i="12"/>
  <c r="Q129" i="12"/>
  <c r="O129" i="12"/>
  <c r="M129" i="12"/>
  <c r="AU128" i="12"/>
  <c r="AS128" i="12"/>
  <c r="AQ128" i="12"/>
  <c r="AO128" i="12"/>
  <c r="AM128" i="12"/>
  <c r="AK128" i="12"/>
  <c r="AI128" i="12"/>
  <c r="AG128" i="12"/>
  <c r="AE128" i="12"/>
  <c r="AC128" i="12"/>
  <c r="AA128" i="12"/>
  <c r="Y128" i="12"/>
  <c r="W128" i="12"/>
  <c r="U128" i="12"/>
  <c r="S128" i="12"/>
  <c r="Q128" i="12"/>
  <c r="O128" i="12"/>
  <c r="M128" i="12"/>
  <c r="AU127" i="12"/>
  <c r="AS127" i="12"/>
  <c r="AQ127" i="12"/>
  <c r="AO127" i="12"/>
  <c r="AM127" i="12"/>
  <c r="AK127" i="12"/>
  <c r="AI127" i="12"/>
  <c r="AG127" i="12"/>
  <c r="AE127" i="12"/>
  <c r="AC127" i="12"/>
  <c r="AA127" i="12"/>
  <c r="Y127" i="12"/>
  <c r="W127" i="12"/>
  <c r="U127" i="12"/>
  <c r="S127" i="12"/>
  <c r="Q127" i="12"/>
  <c r="O127" i="12"/>
  <c r="M127" i="12"/>
  <c r="AU126" i="12"/>
  <c r="AS126" i="12"/>
  <c r="AQ126" i="12"/>
  <c r="AO126" i="12"/>
  <c r="AM126" i="12"/>
  <c r="AK126" i="12"/>
  <c r="AI126" i="12"/>
  <c r="AG126" i="12"/>
  <c r="AE126" i="12"/>
  <c r="AC126" i="12"/>
  <c r="AA126" i="12"/>
  <c r="Y126" i="12"/>
  <c r="W126" i="12"/>
  <c r="U126" i="12"/>
  <c r="S126" i="12"/>
  <c r="Q126" i="12"/>
  <c r="O126" i="12"/>
  <c r="M126" i="12"/>
  <c r="AU125" i="12"/>
  <c r="AS125" i="12"/>
  <c r="AQ125" i="12"/>
  <c r="AO125" i="12"/>
  <c r="AM125" i="12"/>
  <c r="AK125" i="12"/>
  <c r="AI125" i="12"/>
  <c r="AG125" i="12"/>
  <c r="AE125" i="12"/>
  <c r="AC125" i="12"/>
  <c r="AA125" i="12"/>
  <c r="Y125" i="12"/>
  <c r="W125" i="12"/>
  <c r="U125" i="12"/>
  <c r="S125" i="12"/>
  <c r="Q125" i="12"/>
  <c r="O125" i="12"/>
  <c r="M125" i="12"/>
  <c r="AU124" i="12"/>
  <c r="AS124" i="12"/>
  <c r="AQ124" i="12"/>
  <c r="AO124" i="12"/>
  <c r="AM124" i="12"/>
  <c r="AK124" i="12"/>
  <c r="AI124" i="12"/>
  <c r="AG124" i="12"/>
  <c r="AE124" i="12"/>
  <c r="AC124" i="12"/>
  <c r="AA124" i="12"/>
  <c r="Y124" i="12"/>
  <c r="W124" i="12"/>
  <c r="U124" i="12"/>
  <c r="S124" i="12"/>
  <c r="Q124" i="12"/>
  <c r="O124" i="12"/>
  <c r="M124" i="12"/>
  <c r="AU123" i="12"/>
  <c r="AS123" i="12"/>
  <c r="AQ123" i="12"/>
  <c r="AO123" i="12"/>
  <c r="AM123" i="12"/>
  <c r="AK123" i="12"/>
  <c r="AI123" i="12"/>
  <c r="AG123" i="12"/>
  <c r="AE123" i="12"/>
  <c r="AC123" i="12"/>
  <c r="AA123" i="12"/>
  <c r="Y123" i="12"/>
  <c r="W123" i="12"/>
  <c r="U123" i="12"/>
  <c r="S123" i="12"/>
  <c r="Q123" i="12"/>
  <c r="O123" i="12"/>
  <c r="M123" i="12"/>
  <c r="AU122" i="12"/>
  <c r="AS122" i="12"/>
  <c r="AQ122" i="12"/>
  <c r="AO122" i="12"/>
  <c r="AM122" i="12"/>
  <c r="AK122" i="12"/>
  <c r="AI122" i="12"/>
  <c r="AG122" i="12"/>
  <c r="AE122" i="12"/>
  <c r="AC122" i="12"/>
  <c r="AA122" i="12"/>
  <c r="Y122" i="12"/>
  <c r="W122" i="12"/>
  <c r="U122" i="12"/>
  <c r="S122" i="12"/>
  <c r="Q122" i="12"/>
  <c r="O122" i="12"/>
  <c r="M122" i="12"/>
  <c r="AU121" i="12"/>
  <c r="AS121" i="12"/>
  <c r="AQ121" i="12"/>
  <c r="AO121" i="12"/>
  <c r="AM121" i="12"/>
  <c r="AK121" i="12"/>
  <c r="AI121" i="12"/>
  <c r="AG121" i="12"/>
  <c r="AE121" i="12"/>
  <c r="AC121" i="12"/>
  <c r="AA121" i="12"/>
  <c r="Y121" i="12"/>
  <c r="W121" i="12"/>
  <c r="U121" i="12"/>
  <c r="S121" i="12"/>
  <c r="Q121" i="12"/>
  <c r="O121" i="12"/>
  <c r="M121" i="12"/>
  <c r="AU120" i="12"/>
  <c r="AS120" i="12"/>
  <c r="AQ120" i="12"/>
  <c r="AO120" i="12"/>
  <c r="AM120" i="12"/>
  <c r="AK120" i="12"/>
  <c r="AI120" i="12"/>
  <c r="AG120" i="12"/>
  <c r="AE120" i="12"/>
  <c r="AC120" i="12"/>
  <c r="AA120" i="12"/>
  <c r="Y120" i="12"/>
  <c r="W120" i="12"/>
  <c r="U120" i="12"/>
  <c r="S120" i="12"/>
  <c r="Q120" i="12"/>
  <c r="O120" i="12"/>
  <c r="M120" i="12"/>
  <c r="AU119" i="12"/>
  <c r="AS119" i="12"/>
  <c r="AQ119" i="12"/>
  <c r="AO119" i="12"/>
  <c r="AM119" i="12"/>
  <c r="AK119" i="12"/>
  <c r="AI119" i="12"/>
  <c r="AG119" i="12"/>
  <c r="AE119" i="12"/>
  <c r="AC119" i="12"/>
  <c r="AA119" i="12"/>
  <c r="Y119" i="12"/>
  <c r="W119" i="12"/>
  <c r="U119" i="12"/>
  <c r="S119" i="12"/>
  <c r="Q119" i="12"/>
  <c r="O119" i="12"/>
  <c r="M119" i="12"/>
  <c r="AU118" i="12"/>
  <c r="AS118" i="12"/>
  <c r="AQ118" i="12"/>
  <c r="AO118" i="12"/>
  <c r="AM118" i="12"/>
  <c r="AK118" i="12"/>
  <c r="AI118" i="12"/>
  <c r="AG118" i="12"/>
  <c r="AE118" i="12"/>
  <c r="AC118" i="12"/>
  <c r="AA118" i="12"/>
  <c r="Y118" i="12"/>
  <c r="W118" i="12"/>
  <c r="U118" i="12"/>
  <c r="S118" i="12"/>
  <c r="Q118" i="12"/>
  <c r="O118" i="12"/>
  <c r="M118" i="12"/>
  <c r="AU117" i="12"/>
  <c r="AS117" i="12"/>
  <c r="AQ117" i="12"/>
  <c r="AO117" i="12"/>
  <c r="AM117" i="12"/>
  <c r="AK117" i="12"/>
  <c r="AI117" i="12"/>
  <c r="AG117" i="12"/>
  <c r="AE117" i="12"/>
  <c r="AC117" i="12"/>
  <c r="AA117" i="12"/>
  <c r="Y117" i="12"/>
  <c r="W117" i="12"/>
  <c r="U117" i="12"/>
  <c r="S117" i="12"/>
  <c r="Q117" i="12"/>
  <c r="O117" i="12"/>
  <c r="M117" i="12"/>
  <c r="AU116" i="12"/>
  <c r="AS116" i="12"/>
  <c r="AQ116" i="12"/>
  <c r="AO116" i="12"/>
  <c r="AM116" i="12"/>
  <c r="AK116" i="12"/>
  <c r="AI116" i="12"/>
  <c r="AG116" i="12"/>
  <c r="AE116" i="12"/>
  <c r="AC116" i="12"/>
  <c r="AA116" i="12"/>
  <c r="Y116" i="12"/>
  <c r="W116" i="12"/>
  <c r="U116" i="12"/>
  <c r="S116" i="12"/>
  <c r="Q116" i="12"/>
  <c r="O116" i="12"/>
  <c r="M116" i="12"/>
  <c r="AU115" i="12"/>
  <c r="AS115" i="12"/>
  <c r="AQ115" i="12"/>
  <c r="AO115" i="12"/>
  <c r="AM115" i="12"/>
  <c r="AK115" i="12"/>
  <c r="AI115" i="12"/>
  <c r="AG115" i="12"/>
  <c r="AE115" i="12"/>
  <c r="AC115" i="12"/>
  <c r="AA115" i="12"/>
  <c r="Y115" i="12"/>
  <c r="W115" i="12"/>
  <c r="U115" i="12"/>
  <c r="S115" i="12"/>
  <c r="Q115" i="12"/>
  <c r="O115" i="12"/>
  <c r="M115" i="12"/>
  <c r="AU114" i="12"/>
  <c r="AS114" i="12"/>
  <c r="AQ114" i="12"/>
  <c r="AO114" i="12"/>
  <c r="AM114" i="12"/>
  <c r="AK114" i="12"/>
  <c r="AI114" i="12"/>
  <c r="AG114" i="12"/>
  <c r="AE114" i="12"/>
  <c r="AC114" i="12"/>
  <c r="AA114" i="12"/>
  <c r="Y114" i="12"/>
  <c r="W114" i="12"/>
  <c r="U114" i="12"/>
  <c r="S114" i="12"/>
  <c r="Q114" i="12"/>
  <c r="O114" i="12"/>
  <c r="M114" i="12"/>
  <c r="AU113" i="12"/>
  <c r="AS113" i="12"/>
  <c r="AQ113" i="12"/>
  <c r="AO113" i="12"/>
  <c r="AM113" i="12"/>
  <c r="AK113" i="12"/>
  <c r="AI113" i="12"/>
  <c r="AG113" i="12"/>
  <c r="AE113" i="12"/>
  <c r="AC113" i="12"/>
  <c r="AA113" i="12"/>
  <c r="Y113" i="12"/>
  <c r="W113" i="12"/>
  <c r="U113" i="12"/>
  <c r="S113" i="12"/>
  <c r="Q113" i="12"/>
  <c r="O113" i="12"/>
  <c r="M113" i="12"/>
  <c r="AU112" i="12"/>
  <c r="AS112" i="12"/>
  <c r="AQ112" i="12"/>
  <c r="AO112" i="12"/>
  <c r="AM112" i="12"/>
  <c r="AK112" i="12"/>
  <c r="AI112" i="12"/>
  <c r="AG112" i="12"/>
  <c r="AE112" i="12"/>
  <c r="AC112" i="12"/>
  <c r="AA112" i="12"/>
  <c r="Y112" i="12"/>
  <c r="W112" i="12"/>
  <c r="U112" i="12"/>
  <c r="S112" i="12"/>
  <c r="Q112" i="12"/>
  <c r="O112" i="12"/>
  <c r="M112" i="12"/>
  <c r="AU111" i="12"/>
  <c r="AS111" i="12"/>
  <c r="AQ111" i="12"/>
  <c r="AO111" i="12"/>
  <c r="AM111" i="12"/>
  <c r="AK111" i="12"/>
  <c r="AI111" i="12"/>
  <c r="AG111" i="12"/>
  <c r="AE111" i="12"/>
  <c r="AC111" i="12"/>
  <c r="AA111" i="12"/>
  <c r="Y111" i="12"/>
  <c r="W111" i="12"/>
  <c r="U111" i="12"/>
  <c r="S111" i="12"/>
  <c r="Q111" i="12"/>
  <c r="O111" i="12"/>
  <c r="M111" i="12"/>
  <c r="AU110" i="12"/>
  <c r="AS110" i="12"/>
  <c r="AQ110" i="12"/>
  <c r="AO110" i="12"/>
  <c r="AM110" i="12"/>
  <c r="AK110" i="12"/>
  <c r="AI110" i="12"/>
  <c r="AG110" i="12"/>
  <c r="AE110" i="12"/>
  <c r="AC110" i="12"/>
  <c r="AA110" i="12"/>
  <c r="Y110" i="12"/>
  <c r="W110" i="12"/>
  <c r="U110" i="12"/>
  <c r="S110" i="12"/>
  <c r="Q110" i="12"/>
  <c r="O110" i="12"/>
  <c r="M110" i="12"/>
  <c r="AU109" i="12"/>
  <c r="AS109" i="12"/>
  <c r="AQ109" i="12"/>
  <c r="AO109" i="12"/>
  <c r="AM109" i="12"/>
  <c r="AK109" i="12"/>
  <c r="AI109" i="12"/>
  <c r="AG109" i="12"/>
  <c r="AE109" i="12"/>
  <c r="AC109" i="12"/>
  <c r="AA109" i="12"/>
  <c r="Y109" i="12"/>
  <c r="W109" i="12"/>
  <c r="U109" i="12"/>
  <c r="S109" i="12"/>
  <c r="Q109" i="12"/>
  <c r="O109" i="12"/>
  <c r="M109" i="12"/>
  <c r="AU108" i="12"/>
  <c r="AS108" i="12"/>
  <c r="AQ108" i="12"/>
  <c r="AO108" i="12"/>
  <c r="AM108" i="12"/>
  <c r="AK108" i="12"/>
  <c r="AI108" i="12"/>
  <c r="AG108" i="12"/>
  <c r="AE108" i="12"/>
  <c r="AC108" i="12"/>
  <c r="AA108" i="12"/>
  <c r="Y108" i="12"/>
  <c r="W108" i="12"/>
  <c r="U108" i="12"/>
  <c r="S108" i="12"/>
  <c r="Q108" i="12"/>
  <c r="O108" i="12"/>
  <c r="M108" i="12"/>
  <c r="AU107" i="12"/>
  <c r="AS107" i="12"/>
  <c r="AQ107" i="12"/>
  <c r="AO107" i="12"/>
  <c r="AM107" i="12"/>
  <c r="AK107" i="12"/>
  <c r="AI107" i="12"/>
  <c r="AG107" i="12"/>
  <c r="AE107" i="12"/>
  <c r="AC107" i="12"/>
  <c r="AA107" i="12"/>
  <c r="Y107" i="12"/>
  <c r="W107" i="12"/>
  <c r="U107" i="12"/>
  <c r="S107" i="12"/>
  <c r="Q107" i="12"/>
  <c r="O107" i="12"/>
  <c r="M107" i="12"/>
  <c r="AU106" i="12"/>
  <c r="AS106" i="12"/>
  <c r="AQ106" i="12"/>
  <c r="AO106" i="12"/>
  <c r="AM106" i="12"/>
  <c r="AK106" i="12"/>
  <c r="AI106" i="12"/>
  <c r="AG106" i="12"/>
  <c r="AE106" i="12"/>
  <c r="AC106" i="12"/>
  <c r="AA106" i="12"/>
  <c r="Y106" i="12"/>
  <c r="W106" i="12"/>
  <c r="U106" i="12"/>
  <c r="S106" i="12"/>
  <c r="Q106" i="12"/>
  <c r="O106" i="12"/>
  <c r="M106" i="12"/>
  <c r="AU105" i="12"/>
  <c r="AS105" i="12"/>
  <c r="AQ105" i="12"/>
  <c r="AO105" i="12"/>
  <c r="AM105" i="12"/>
  <c r="AK105" i="12"/>
  <c r="AI105" i="12"/>
  <c r="AG105" i="12"/>
  <c r="AE105" i="12"/>
  <c r="AC105" i="12"/>
  <c r="AA105" i="12"/>
  <c r="Y105" i="12"/>
  <c r="W105" i="12"/>
  <c r="U105" i="12"/>
  <c r="S105" i="12"/>
  <c r="Q105" i="12"/>
  <c r="O105" i="12"/>
  <c r="M105" i="12"/>
  <c r="AU104" i="12"/>
  <c r="AS104" i="12"/>
  <c r="AQ104" i="12"/>
  <c r="AO104" i="12"/>
  <c r="AM104" i="12"/>
  <c r="AK104" i="12"/>
  <c r="AI104" i="12"/>
  <c r="AG104" i="12"/>
  <c r="AE104" i="12"/>
  <c r="AC104" i="12"/>
  <c r="AA104" i="12"/>
  <c r="Y104" i="12"/>
  <c r="W104" i="12"/>
  <c r="U104" i="12"/>
  <c r="S104" i="12"/>
  <c r="Q104" i="12"/>
  <c r="O104" i="12"/>
  <c r="M104" i="12"/>
  <c r="AU103" i="12"/>
  <c r="AS103" i="12"/>
  <c r="AQ103" i="12"/>
  <c r="AO103" i="12"/>
  <c r="AM103" i="12"/>
  <c r="AK103" i="12"/>
  <c r="AI103" i="12"/>
  <c r="AG103" i="12"/>
  <c r="AE103" i="12"/>
  <c r="AC103" i="12"/>
  <c r="AA103" i="12"/>
  <c r="Y103" i="12"/>
  <c r="W103" i="12"/>
  <c r="U103" i="12"/>
  <c r="S103" i="12"/>
  <c r="Q103" i="12"/>
  <c r="O103" i="12"/>
  <c r="M103" i="12"/>
  <c r="AU102" i="12"/>
  <c r="AS102" i="12"/>
  <c r="AQ102" i="12"/>
  <c r="AO102" i="12"/>
  <c r="AM102" i="12"/>
  <c r="AK102" i="12"/>
  <c r="AI102" i="12"/>
  <c r="AG102" i="12"/>
  <c r="AE102" i="12"/>
  <c r="AC102" i="12"/>
  <c r="AA102" i="12"/>
  <c r="Y102" i="12"/>
  <c r="W102" i="12"/>
  <c r="U102" i="12"/>
  <c r="S102" i="12"/>
  <c r="Q102" i="12"/>
  <c r="O102" i="12"/>
  <c r="M102" i="12"/>
  <c r="BG101" i="12"/>
  <c r="BE101" i="12"/>
  <c r="BC101" i="12"/>
  <c r="AU101" i="12"/>
  <c r="AS101" i="12"/>
  <c r="AQ101" i="12"/>
  <c r="AO101" i="12"/>
  <c r="AM101" i="12"/>
  <c r="AK101" i="12"/>
  <c r="AI101" i="12"/>
  <c r="AG101" i="12"/>
  <c r="AE101" i="12"/>
  <c r="AC101" i="12"/>
  <c r="AA101" i="12"/>
  <c r="Y101" i="12"/>
  <c r="W101" i="12"/>
  <c r="U101" i="12"/>
  <c r="S101" i="12"/>
  <c r="Q101" i="12"/>
  <c r="O101" i="12"/>
  <c r="M101" i="12"/>
  <c r="BG100" i="12"/>
  <c r="BE100" i="12"/>
  <c r="BC100" i="12"/>
  <c r="AU100" i="12"/>
  <c r="AS100" i="12"/>
  <c r="AQ100" i="12"/>
  <c r="AO100" i="12"/>
  <c r="AM100" i="12"/>
  <c r="AK100" i="12"/>
  <c r="AI100" i="12"/>
  <c r="AG100" i="12"/>
  <c r="AE100" i="12"/>
  <c r="AC100" i="12"/>
  <c r="AA100" i="12"/>
  <c r="Y100" i="12"/>
  <c r="W100" i="12"/>
  <c r="U100" i="12"/>
  <c r="S100" i="12"/>
  <c r="Q100" i="12"/>
  <c r="O100" i="12"/>
  <c r="M100" i="12"/>
  <c r="BG99" i="12"/>
  <c r="BE99" i="12"/>
  <c r="BC99" i="12"/>
  <c r="AU99" i="12"/>
  <c r="AS99" i="12"/>
  <c r="AQ99" i="12"/>
  <c r="AO99" i="12"/>
  <c r="AM99" i="12"/>
  <c r="AK99" i="12"/>
  <c r="AI99" i="12"/>
  <c r="AG99" i="12"/>
  <c r="AE99" i="12"/>
  <c r="AC99" i="12"/>
  <c r="AA99" i="12"/>
  <c r="Y99" i="12"/>
  <c r="W99" i="12"/>
  <c r="U99" i="12"/>
  <c r="S99" i="12"/>
  <c r="Q99" i="12"/>
  <c r="O99" i="12"/>
  <c r="M99" i="12"/>
  <c r="BG98" i="12"/>
  <c r="BE98" i="12"/>
  <c r="BC98" i="12"/>
  <c r="AU98" i="12"/>
  <c r="AS98" i="12"/>
  <c r="AQ98" i="12"/>
  <c r="AO98" i="12"/>
  <c r="AM98" i="12"/>
  <c r="AK98" i="12"/>
  <c r="AI98" i="12"/>
  <c r="AG98" i="12"/>
  <c r="AE98" i="12"/>
  <c r="AC98" i="12"/>
  <c r="AA98" i="12"/>
  <c r="Y98" i="12"/>
  <c r="W98" i="12"/>
  <c r="U98" i="12"/>
  <c r="S98" i="12"/>
  <c r="Q98" i="12"/>
  <c r="O98" i="12"/>
  <c r="M98" i="12"/>
  <c r="BG97" i="12"/>
  <c r="BE97" i="12"/>
  <c r="BC97" i="12"/>
  <c r="AU97" i="12"/>
  <c r="AS97" i="12"/>
  <c r="AQ97" i="12"/>
  <c r="AO97" i="12"/>
  <c r="AM97" i="12"/>
  <c r="AK97" i="12"/>
  <c r="AI97" i="12"/>
  <c r="AG97" i="12"/>
  <c r="AE97" i="12"/>
  <c r="AC97" i="12"/>
  <c r="AA97" i="12"/>
  <c r="Y97" i="12"/>
  <c r="W97" i="12"/>
  <c r="U97" i="12"/>
  <c r="S97" i="12"/>
  <c r="Q97" i="12"/>
  <c r="O97" i="12"/>
  <c r="M97" i="12"/>
  <c r="BG96" i="12"/>
  <c r="BE96" i="12"/>
  <c r="BC96" i="12"/>
  <c r="AU96" i="12"/>
  <c r="AS96" i="12"/>
  <c r="AQ96" i="12"/>
  <c r="AO96" i="12"/>
  <c r="AM96" i="12"/>
  <c r="AK96" i="12"/>
  <c r="AI96" i="12"/>
  <c r="AG96" i="12"/>
  <c r="AE96" i="12"/>
  <c r="AC96" i="12"/>
  <c r="AA96" i="12"/>
  <c r="Y96" i="12"/>
  <c r="W96" i="12"/>
  <c r="U96" i="12"/>
  <c r="S96" i="12"/>
  <c r="Q96" i="12"/>
  <c r="O96" i="12"/>
  <c r="M96" i="12"/>
  <c r="BG95" i="12"/>
  <c r="BE95" i="12"/>
  <c r="BC95" i="12"/>
  <c r="AU95" i="12"/>
  <c r="AS95" i="12"/>
  <c r="AQ95" i="12"/>
  <c r="AO95" i="12"/>
  <c r="AM95" i="12"/>
  <c r="AK95" i="12"/>
  <c r="AI95" i="12"/>
  <c r="AG95" i="12"/>
  <c r="AE95" i="12"/>
  <c r="AC95" i="12"/>
  <c r="AA95" i="12"/>
  <c r="Y95" i="12"/>
  <c r="W95" i="12"/>
  <c r="U95" i="12"/>
  <c r="S95" i="12"/>
  <c r="Q95" i="12"/>
  <c r="O95" i="12"/>
  <c r="M95" i="12"/>
  <c r="BG94" i="12"/>
  <c r="BE94" i="12"/>
  <c r="BC94" i="12"/>
  <c r="AU94" i="12"/>
  <c r="AS94" i="12"/>
  <c r="AQ94" i="12"/>
  <c r="AO94" i="12"/>
  <c r="AM94" i="12"/>
  <c r="AK94" i="12"/>
  <c r="AI94" i="12"/>
  <c r="AG94" i="12"/>
  <c r="AE94" i="12"/>
  <c r="AC94" i="12"/>
  <c r="AA94" i="12"/>
  <c r="Y94" i="12"/>
  <c r="W94" i="12"/>
  <c r="U94" i="12"/>
  <c r="S94" i="12"/>
  <c r="Q94" i="12"/>
  <c r="O94" i="12"/>
  <c r="M94" i="12"/>
  <c r="BG93" i="12"/>
  <c r="BE93" i="12"/>
  <c r="BC93" i="12"/>
  <c r="AU93" i="12"/>
  <c r="AS93" i="12"/>
  <c r="AQ93" i="12"/>
  <c r="AO93" i="12"/>
  <c r="AM93" i="12"/>
  <c r="AK93" i="12"/>
  <c r="AI93" i="12"/>
  <c r="AG93" i="12"/>
  <c r="AE93" i="12"/>
  <c r="AC93" i="12"/>
  <c r="AA93" i="12"/>
  <c r="Y93" i="12"/>
  <c r="W93" i="12"/>
  <c r="U93" i="12"/>
  <c r="S93" i="12"/>
  <c r="Q93" i="12"/>
  <c r="O93" i="12"/>
  <c r="M93" i="12"/>
  <c r="BG92" i="12"/>
  <c r="BE92" i="12"/>
  <c r="BC92" i="12"/>
  <c r="AU92" i="12"/>
  <c r="AS92" i="12"/>
  <c r="AQ92" i="12"/>
  <c r="AO92" i="12"/>
  <c r="AM92" i="12"/>
  <c r="AK92" i="12"/>
  <c r="AI92" i="12"/>
  <c r="AG92" i="12"/>
  <c r="AE92" i="12"/>
  <c r="AC92" i="12"/>
  <c r="AA92" i="12"/>
  <c r="Y92" i="12"/>
  <c r="W92" i="12"/>
  <c r="U92" i="12"/>
  <c r="S92" i="12"/>
  <c r="Q92" i="12"/>
  <c r="O92" i="12"/>
  <c r="M92" i="12"/>
  <c r="BG91" i="12"/>
  <c r="BE91" i="12"/>
  <c r="BC91" i="12"/>
  <c r="AU91" i="12"/>
  <c r="AS91" i="12"/>
  <c r="AQ91" i="12"/>
  <c r="AO91" i="12"/>
  <c r="AM91" i="12"/>
  <c r="AK91" i="12"/>
  <c r="AI91" i="12"/>
  <c r="AG91" i="12"/>
  <c r="AE91" i="12"/>
  <c r="AC91" i="12"/>
  <c r="AA91" i="12"/>
  <c r="Y91" i="12"/>
  <c r="W91" i="12"/>
  <c r="U91" i="12"/>
  <c r="S91" i="12"/>
  <c r="Q91" i="12"/>
  <c r="O91" i="12"/>
  <c r="M91" i="12"/>
  <c r="BG90" i="12"/>
  <c r="BE90" i="12"/>
  <c r="BC90" i="12"/>
  <c r="AU90" i="12"/>
  <c r="AS90" i="12"/>
  <c r="AQ90" i="12"/>
  <c r="AO90" i="12"/>
  <c r="AM90" i="12"/>
  <c r="AK90" i="12"/>
  <c r="AI90" i="12"/>
  <c r="AG90" i="12"/>
  <c r="AE90" i="12"/>
  <c r="AC90" i="12"/>
  <c r="AA90" i="12"/>
  <c r="Y90" i="12"/>
  <c r="W90" i="12"/>
  <c r="U90" i="12"/>
  <c r="S90" i="12"/>
  <c r="Q90" i="12"/>
  <c r="O90" i="12"/>
  <c r="M90" i="12"/>
  <c r="BG89" i="12"/>
  <c r="BE89" i="12"/>
  <c r="BC89" i="12"/>
  <c r="AU89" i="12"/>
  <c r="AS89" i="12"/>
  <c r="AQ89" i="12"/>
  <c r="AO89" i="12"/>
  <c r="AM89" i="12"/>
  <c r="AK89" i="12"/>
  <c r="AI89" i="12"/>
  <c r="AG89" i="12"/>
  <c r="AE89" i="12"/>
  <c r="AC89" i="12"/>
  <c r="AA89" i="12"/>
  <c r="Y89" i="12"/>
  <c r="W89" i="12"/>
  <c r="U89" i="12"/>
  <c r="S89" i="12"/>
  <c r="Q89" i="12"/>
  <c r="O89" i="12"/>
  <c r="M89" i="12"/>
  <c r="BG88" i="12"/>
  <c r="BE88" i="12"/>
  <c r="BC88" i="12"/>
  <c r="AU88" i="12"/>
  <c r="AS88" i="12"/>
  <c r="AQ88" i="12"/>
  <c r="AO88" i="12"/>
  <c r="AM88" i="12"/>
  <c r="AK88" i="12"/>
  <c r="AI88" i="12"/>
  <c r="AG88" i="12"/>
  <c r="AE88" i="12"/>
  <c r="AC88" i="12"/>
  <c r="AA88" i="12"/>
  <c r="Y88" i="12"/>
  <c r="W88" i="12"/>
  <c r="U88" i="12"/>
  <c r="S88" i="12"/>
  <c r="Q88" i="12"/>
  <c r="O88" i="12"/>
  <c r="M88" i="12"/>
  <c r="BG87" i="12"/>
  <c r="BE87" i="12"/>
  <c r="BC87" i="12"/>
  <c r="BA87" i="12"/>
  <c r="AW87" i="12"/>
  <c r="AU87" i="12"/>
  <c r="AS87" i="12"/>
  <c r="AQ87" i="12"/>
  <c r="AO87" i="12"/>
  <c r="BG86" i="12"/>
  <c r="BE86" i="12"/>
  <c r="BC86" i="12"/>
  <c r="BA86" i="12"/>
  <c r="AW86" i="12"/>
  <c r="AU86" i="12"/>
  <c r="AS86" i="12"/>
  <c r="AQ86" i="12"/>
  <c r="AO86" i="12"/>
  <c r="BG85" i="12"/>
  <c r="BE85" i="12"/>
  <c r="BC85" i="12"/>
  <c r="BA85" i="12"/>
  <c r="AW85" i="12"/>
  <c r="AU85" i="12"/>
  <c r="AS85" i="12"/>
  <c r="AQ85" i="12"/>
  <c r="AO85" i="12"/>
  <c r="BG84" i="12"/>
  <c r="BE84" i="12"/>
  <c r="BC84" i="12"/>
  <c r="BA84" i="12"/>
  <c r="AW84" i="12"/>
  <c r="AU84" i="12"/>
  <c r="AS84" i="12"/>
  <c r="AQ84" i="12"/>
  <c r="AO84" i="12"/>
  <c r="BG83" i="12"/>
  <c r="BE83" i="12"/>
  <c r="BC83" i="12"/>
  <c r="BA83" i="12"/>
  <c r="AW83" i="12"/>
  <c r="AU83" i="12"/>
  <c r="AS83" i="12"/>
  <c r="AQ83" i="12"/>
  <c r="AO83" i="12"/>
  <c r="BG82" i="12"/>
  <c r="BE82" i="12"/>
  <c r="BC82" i="12"/>
  <c r="BA82" i="12"/>
  <c r="AW82" i="12"/>
  <c r="AU82" i="12"/>
  <c r="AS82" i="12"/>
  <c r="AQ82" i="12"/>
  <c r="AO82" i="12"/>
  <c r="BG81" i="12"/>
  <c r="BE81" i="12"/>
  <c r="BC81" i="12"/>
  <c r="BA81" i="12"/>
  <c r="AW81" i="12"/>
  <c r="AU81" i="12"/>
  <c r="AS81" i="12"/>
  <c r="AQ81" i="12"/>
  <c r="AO81" i="12"/>
  <c r="BG80" i="12"/>
  <c r="BE80" i="12"/>
  <c r="BC80" i="12"/>
  <c r="BA80" i="12"/>
  <c r="AW80" i="12"/>
  <c r="AU80" i="12"/>
  <c r="AS80" i="12"/>
  <c r="AQ80" i="12"/>
  <c r="AO80" i="12"/>
  <c r="BG79" i="12"/>
  <c r="BE79" i="12"/>
  <c r="BC79" i="12"/>
  <c r="BA79" i="12"/>
  <c r="AW79" i="12"/>
  <c r="AU79" i="12"/>
  <c r="AS79" i="12"/>
  <c r="AQ79" i="12"/>
  <c r="AO79" i="12"/>
  <c r="BG78" i="12"/>
  <c r="BE78" i="12"/>
  <c r="BC78" i="12"/>
  <c r="BA78" i="12"/>
  <c r="AW78" i="12"/>
  <c r="AU78" i="12"/>
  <c r="AS78" i="12"/>
  <c r="AQ78" i="12"/>
  <c r="AO78" i="12"/>
  <c r="BG77" i="12"/>
  <c r="BE77" i="12"/>
  <c r="BC77" i="12"/>
  <c r="BA77" i="12"/>
  <c r="AW77" i="12"/>
  <c r="AU77" i="12"/>
  <c r="AS77" i="12"/>
  <c r="AQ77" i="12"/>
  <c r="AO77" i="12"/>
  <c r="BG76" i="12"/>
  <c r="BE76" i="12"/>
  <c r="BC76" i="12"/>
  <c r="BA76" i="12"/>
  <c r="AW76" i="12"/>
  <c r="AU76" i="12"/>
  <c r="AS76" i="12"/>
  <c r="AQ76" i="12"/>
  <c r="AO76" i="12"/>
  <c r="BG75" i="12"/>
  <c r="BE75" i="12"/>
  <c r="BC75" i="12"/>
  <c r="BA75" i="12"/>
  <c r="AW75" i="12"/>
  <c r="AU75" i="12"/>
  <c r="AS75" i="12"/>
  <c r="AQ75" i="12"/>
  <c r="AO75" i="12"/>
  <c r="BG74" i="12"/>
  <c r="BE74" i="12"/>
  <c r="BC74" i="12"/>
  <c r="BA74" i="12"/>
  <c r="AW74" i="12"/>
  <c r="AU74" i="12"/>
  <c r="AS74" i="12"/>
  <c r="AQ74" i="12"/>
  <c r="AO74" i="12"/>
  <c r="BG73" i="12"/>
  <c r="BE73" i="12"/>
  <c r="BC73" i="12"/>
  <c r="BA73" i="12"/>
  <c r="AW73" i="12"/>
  <c r="AU73" i="12"/>
  <c r="AS73" i="12"/>
  <c r="AQ73" i="12"/>
  <c r="AO73" i="12"/>
  <c r="BG72" i="12"/>
  <c r="BE72" i="12"/>
  <c r="BC72" i="12"/>
  <c r="BA72" i="12"/>
  <c r="AW72" i="12"/>
  <c r="AU72" i="12"/>
  <c r="AS72" i="12"/>
  <c r="AQ72" i="12"/>
  <c r="AO72" i="12"/>
  <c r="BG71" i="12"/>
  <c r="BE71" i="12"/>
  <c r="BC71" i="12"/>
  <c r="BA71" i="12"/>
  <c r="AW71" i="12"/>
  <c r="AU71" i="12"/>
  <c r="AS71" i="12"/>
  <c r="AQ71" i="12"/>
  <c r="AO71" i="12"/>
  <c r="BG70" i="12"/>
  <c r="BE70" i="12"/>
  <c r="BC70" i="12"/>
  <c r="BA70" i="12"/>
  <c r="AW70" i="12"/>
  <c r="AU70" i="12"/>
  <c r="AS70" i="12"/>
  <c r="AQ70" i="12"/>
  <c r="AO70" i="12"/>
  <c r="BG69" i="12"/>
  <c r="BE69" i="12"/>
  <c r="BC69" i="12"/>
  <c r="BA69" i="12"/>
  <c r="AW69" i="12"/>
  <c r="AU69" i="12"/>
  <c r="AS69" i="12"/>
  <c r="AQ69" i="12"/>
  <c r="AO69" i="12"/>
  <c r="BG68" i="12"/>
  <c r="BE68" i="12"/>
  <c r="BC68" i="12"/>
  <c r="BA68" i="12"/>
  <c r="AW68" i="12"/>
  <c r="AU68" i="12"/>
  <c r="AS68" i="12"/>
  <c r="AQ68" i="12"/>
  <c r="AO68" i="12"/>
  <c r="BG67" i="12"/>
  <c r="BE67" i="12"/>
  <c r="BC67" i="12"/>
  <c r="BA67" i="12"/>
  <c r="AW67" i="12"/>
  <c r="AU67" i="12"/>
  <c r="AS67" i="12"/>
  <c r="AQ67" i="12"/>
  <c r="AO67" i="12"/>
  <c r="BG66" i="12"/>
  <c r="BE66" i="12"/>
  <c r="BC66" i="12"/>
  <c r="BA66" i="12"/>
  <c r="AW66" i="12"/>
  <c r="AU66" i="12"/>
  <c r="AS66" i="12"/>
  <c r="AQ66" i="12"/>
  <c r="AO66" i="12"/>
  <c r="BG65" i="12"/>
  <c r="BE65" i="12"/>
  <c r="BC65" i="12"/>
  <c r="BA65" i="12"/>
  <c r="AW65" i="12"/>
  <c r="AU65" i="12"/>
  <c r="AS65" i="12"/>
  <c r="AQ65" i="12"/>
  <c r="AO65" i="12"/>
  <c r="BG64" i="12"/>
  <c r="BE64" i="12"/>
  <c r="BC64" i="12"/>
  <c r="BA64" i="12"/>
  <c r="AW64" i="12"/>
  <c r="AU64" i="12"/>
  <c r="AS64" i="12"/>
  <c r="AQ64" i="12"/>
  <c r="AO64" i="12"/>
  <c r="BG63" i="12"/>
  <c r="BE63" i="12"/>
  <c r="BC63" i="12"/>
  <c r="BA63" i="12"/>
  <c r="AW63" i="12"/>
  <c r="AU63" i="12"/>
  <c r="AS63" i="12"/>
  <c r="AQ63" i="12"/>
  <c r="AO63" i="12"/>
  <c r="BG62" i="12"/>
  <c r="BE62" i="12"/>
  <c r="BC62" i="12"/>
  <c r="BA62" i="12"/>
  <c r="AW62" i="12"/>
  <c r="AU62" i="12"/>
  <c r="AS62" i="12"/>
  <c r="AQ62" i="12"/>
  <c r="AO62" i="12"/>
  <c r="BG61" i="12"/>
  <c r="BE61" i="12"/>
  <c r="BC61" i="12"/>
  <c r="BA61" i="12"/>
  <c r="AW61" i="12"/>
  <c r="AU61" i="12"/>
  <c r="AS61" i="12"/>
  <c r="AQ61" i="12"/>
  <c r="AO61" i="12"/>
  <c r="BG60" i="12"/>
  <c r="BE60" i="12"/>
  <c r="BC60" i="12"/>
  <c r="BA60" i="12"/>
  <c r="AW60" i="12"/>
  <c r="AU60" i="12"/>
  <c r="AS60" i="12"/>
  <c r="AQ60" i="12"/>
  <c r="AO60" i="12"/>
  <c r="BG59" i="12"/>
  <c r="BE59" i="12"/>
  <c r="BC59" i="12"/>
  <c r="BA59" i="12"/>
  <c r="AW59" i="12"/>
  <c r="AU59" i="12"/>
  <c r="AS59" i="12"/>
  <c r="AQ59" i="12"/>
  <c r="AO59" i="12"/>
  <c r="BG58" i="12"/>
  <c r="BE58" i="12"/>
  <c r="BC58" i="12"/>
  <c r="BA58" i="12"/>
  <c r="AW58" i="12"/>
  <c r="AU58" i="12"/>
  <c r="AS58" i="12"/>
  <c r="AQ58" i="12"/>
  <c r="AO58" i="12"/>
  <c r="BG57" i="12"/>
  <c r="BE57" i="12"/>
  <c r="BC57" i="12"/>
  <c r="BA57" i="12"/>
  <c r="AW57" i="12"/>
  <c r="AU57" i="12"/>
  <c r="AS57" i="12"/>
  <c r="AQ57" i="12"/>
  <c r="AO57" i="12"/>
  <c r="BG56" i="12"/>
  <c r="BE56" i="12"/>
  <c r="BC56" i="12"/>
  <c r="BA56" i="12"/>
  <c r="AW56" i="12"/>
  <c r="AU56" i="12"/>
  <c r="AS56" i="12"/>
  <c r="AQ56" i="12"/>
  <c r="AO56" i="12"/>
  <c r="BG55" i="12"/>
  <c r="BE55" i="12"/>
  <c r="BC55" i="12"/>
  <c r="BA55" i="12"/>
  <c r="AW55" i="12"/>
  <c r="AU55" i="12"/>
  <c r="AS55" i="12"/>
  <c r="AQ55" i="12"/>
  <c r="AO55" i="12"/>
  <c r="BG54" i="12"/>
  <c r="BE54" i="12"/>
  <c r="BC54" i="12"/>
  <c r="BA54" i="12"/>
  <c r="AW54" i="12"/>
  <c r="AU54" i="12"/>
  <c r="AS54" i="12"/>
  <c r="AQ54" i="12"/>
  <c r="AO54" i="12"/>
  <c r="BG53" i="12"/>
  <c r="BE53" i="12"/>
  <c r="BC53" i="12"/>
  <c r="BA53" i="12"/>
  <c r="AW53" i="12"/>
  <c r="AU53" i="12"/>
  <c r="AS53" i="12"/>
  <c r="AQ53" i="12"/>
  <c r="AO53" i="12"/>
  <c r="BG52" i="12"/>
  <c r="BE52" i="12"/>
  <c r="BC52" i="12"/>
  <c r="BA52" i="12"/>
  <c r="AW52" i="12"/>
  <c r="AU52" i="12"/>
  <c r="AS52" i="12"/>
  <c r="AQ52" i="12"/>
  <c r="AO52" i="12"/>
  <c r="BG51" i="12"/>
  <c r="BE51" i="12"/>
  <c r="BC51" i="12"/>
  <c r="BA51" i="12"/>
  <c r="AW51" i="12"/>
  <c r="AU51" i="12"/>
  <c r="AS51" i="12"/>
  <c r="AQ51" i="12"/>
  <c r="AO51" i="12"/>
  <c r="BG50" i="12"/>
  <c r="BE50" i="12"/>
  <c r="BC50" i="12"/>
  <c r="BA50" i="12"/>
  <c r="AW50" i="12"/>
  <c r="AU50" i="12"/>
  <c r="AS50" i="12"/>
  <c r="AQ50" i="12"/>
  <c r="AO50" i="12"/>
  <c r="BG49" i="12"/>
  <c r="BE49" i="12"/>
  <c r="BC49" i="12"/>
  <c r="BA49" i="12"/>
  <c r="AW49" i="12"/>
  <c r="AU49" i="12"/>
  <c r="AS49" i="12"/>
  <c r="AQ49" i="12"/>
  <c r="AO49" i="12"/>
  <c r="BG48" i="12"/>
  <c r="BE48" i="12"/>
  <c r="BC48" i="12"/>
  <c r="BA48" i="12"/>
  <c r="AW48" i="12"/>
  <c r="AU48" i="12"/>
  <c r="AS48" i="12"/>
  <c r="AQ48" i="12"/>
  <c r="AO48" i="12"/>
  <c r="BG47" i="12"/>
  <c r="BE47" i="12"/>
  <c r="BC47" i="12"/>
  <c r="BA47" i="12"/>
  <c r="AW47" i="12"/>
  <c r="AU47" i="12"/>
  <c r="AS47" i="12"/>
  <c r="AQ47" i="12"/>
  <c r="AO47" i="12"/>
  <c r="BG46" i="12"/>
  <c r="BE46" i="12"/>
  <c r="BC46" i="12"/>
  <c r="BA46" i="12"/>
  <c r="AW46" i="12"/>
  <c r="AU46" i="12"/>
  <c r="AS46" i="12"/>
  <c r="AQ46" i="12"/>
  <c r="AO46" i="12"/>
  <c r="BG45" i="12"/>
  <c r="BE45" i="12"/>
  <c r="BC45" i="12"/>
  <c r="BA45" i="12"/>
  <c r="AW45" i="12"/>
  <c r="AU45" i="12"/>
  <c r="AS45" i="12"/>
  <c r="AQ45" i="12"/>
  <c r="AO45" i="12"/>
  <c r="BG44" i="12"/>
  <c r="BE44" i="12"/>
  <c r="BC44" i="12"/>
  <c r="BA44" i="12"/>
  <c r="AW44" i="12"/>
  <c r="AU44" i="12"/>
  <c r="AS44" i="12"/>
  <c r="AQ44" i="12"/>
  <c r="AO44" i="12"/>
  <c r="BG43" i="12"/>
  <c r="BE43" i="12"/>
  <c r="BC43" i="12"/>
  <c r="BA43" i="12"/>
  <c r="AW43" i="12"/>
  <c r="AU43" i="12"/>
  <c r="AS43" i="12"/>
  <c r="AQ43" i="12"/>
  <c r="AO43" i="12"/>
  <c r="BG42" i="12"/>
  <c r="BE42" i="12"/>
  <c r="BC42" i="12"/>
  <c r="BA42" i="12"/>
  <c r="AW42" i="12"/>
  <c r="AU42" i="12"/>
  <c r="AS42" i="12"/>
  <c r="AQ42" i="12"/>
  <c r="AO42" i="12"/>
  <c r="BG41" i="12"/>
  <c r="BE41" i="12"/>
  <c r="BC41" i="12"/>
  <c r="BA41" i="12"/>
  <c r="AW41" i="12"/>
  <c r="AU41" i="12"/>
  <c r="AS41" i="12"/>
  <c r="AQ41" i="12"/>
  <c r="AO41" i="12"/>
  <c r="BG40" i="12"/>
  <c r="BE40" i="12"/>
  <c r="BC40" i="12"/>
  <c r="BA40" i="12"/>
  <c r="AW40" i="12"/>
  <c r="AU40" i="12"/>
  <c r="AS40" i="12"/>
  <c r="AQ40" i="12"/>
  <c r="AO40" i="12"/>
  <c r="BG39" i="12"/>
  <c r="BE39" i="12"/>
  <c r="BC39" i="12"/>
  <c r="BA39" i="12"/>
  <c r="AW39" i="12"/>
  <c r="AU39" i="12"/>
  <c r="AS39" i="12"/>
  <c r="AQ39" i="12"/>
  <c r="AO39" i="12"/>
  <c r="BG38" i="12"/>
  <c r="BE38" i="12"/>
  <c r="BC38" i="12"/>
  <c r="BA38" i="12"/>
  <c r="AY38" i="12"/>
  <c r="AW38" i="12"/>
  <c r="AU38" i="12"/>
  <c r="AS38" i="12"/>
  <c r="AQ38" i="12"/>
  <c r="AO38" i="12"/>
  <c r="BG37" i="12"/>
  <c r="BE37" i="12"/>
  <c r="BC37" i="12"/>
  <c r="BA37" i="12"/>
  <c r="AY37" i="12"/>
  <c r="AW37" i="12"/>
  <c r="AU37" i="12"/>
  <c r="AS37" i="12"/>
  <c r="AQ37" i="12"/>
  <c r="AO37" i="12"/>
  <c r="BG36" i="12"/>
  <c r="BE36" i="12"/>
  <c r="BC36" i="12"/>
  <c r="BA36" i="12"/>
  <c r="AY36" i="12"/>
  <c r="AW36" i="12"/>
  <c r="AU36" i="12"/>
  <c r="AS36" i="12"/>
  <c r="AQ36" i="12"/>
  <c r="AO36" i="12"/>
  <c r="BG35" i="12"/>
  <c r="BE35" i="12"/>
  <c r="BC35" i="12"/>
  <c r="BA35" i="12"/>
  <c r="AY35" i="12"/>
  <c r="AW35" i="12"/>
  <c r="AU35" i="12"/>
  <c r="AS35" i="12"/>
  <c r="AQ35" i="12"/>
  <c r="AO35" i="12"/>
  <c r="BG34" i="12"/>
  <c r="BE34" i="12"/>
  <c r="BC34" i="12"/>
  <c r="BA34" i="12"/>
  <c r="AY34" i="12"/>
  <c r="AW34" i="12"/>
  <c r="AU34" i="12"/>
  <c r="AS34" i="12"/>
  <c r="AQ34" i="12"/>
  <c r="AO34" i="12"/>
  <c r="BG33" i="12"/>
  <c r="BE33" i="12"/>
  <c r="BC33" i="12"/>
  <c r="BA33" i="12"/>
  <c r="AY33" i="12"/>
  <c r="AW33" i="12"/>
  <c r="AU33" i="12"/>
  <c r="AS33" i="12"/>
  <c r="AQ33" i="12"/>
  <c r="AO33" i="12"/>
  <c r="BG32" i="12"/>
  <c r="BE32" i="12"/>
  <c r="BC32" i="12"/>
  <c r="BA32" i="12"/>
  <c r="AY32" i="12"/>
  <c r="AW32" i="12"/>
  <c r="AU32" i="12"/>
  <c r="AS32" i="12"/>
  <c r="AQ32" i="12"/>
  <c r="AO32" i="12"/>
  <c r="BG31" i="12"/>
  <c r="BE31" i="12"/>
  <c r="BC31" i="12"/>
  <c r="BA31" i="12"/>
  <c r="AY31" i="12"/>
  <c r="AW31" i="12"/>
  <c r="AU31" i="12"/>
  <c r="AS31" i="12"/>
  <c r="AQ31" i="12"/>
  <c r="AO31" i="12"/>
  <c r="BG30" i="12"/>
  <c r="BE30" i="12"/>
  <c r="BC30" i="12"/>
  <c r="BA30" i="12"/>
  <c r="AY30" i="12"/>
  <c r="AW30" i="12"/>
  <c r="AU30" i="12"/>
  <c r="AS30" i="12"/>
  <c r="AQ30" i="12"/>
  <c r="AO30" i="12"/>
  <c r="BG29" i="12"/>
  <c r="BE29" i="12"/>
  <c r="BC29" i="12"/>
  <c r="BA29" i="12"/>
  <c r="AY29" i="12"/>
  <c r="AW29" i="12"/>
  <c r="AU29" i="12"/>
  <c r="AS29" i="12"/>
  <c r="AQ29" i="12"/>
  <c r="AO29" i="12"/>
  <c r="BG28" i="12"/>
  <c r="BE28" i="12"/>
  <c r="BC28" i="12"/>
  <c r="BA28" i="12"/>
  <c r="AY28" i="12"/>
  <c r="AW28" i="12"/>
  <c r="AU28" i="12"/>
  <c r="AS28" i="12"/>
  <c r="AQ28" i="12"/>
  <c r="AO28" i="12"/>
  <c r="BG27" i="12"/>
  <c r="BE27" i="12"/>
  <c r="BC27" i="12"/>
  <c r="BA27" i="12"/>
  <c r="AY27" i="12"/>
  <c r="AW27" i="12"/>
  <c r="AU27" i="12"/>
  <c r="AS27" i="12"/>
  <c r="AQ27" i="12"/>
  <c r="AO27" i="12"/>
  <c r="BG26" i="12"/>
  <c r="BE26" i="12"/>
  <c r="BC26" i="12"/>
  <c r="BA26" i="12"/>
  <c r="AY26" i="12"/>
  <c r="AW26" i="12"/>
  <c r="AU26" i="12"/>
  <c r="AS26" i="12"/>
  <c r="AQ26" i="12"/>
  <c r="AO26" i="12"/>
  <c r="BG25" i="12"/>
  <c r="BE25" i="12"/>
  <c r="BC25" i="12"/>
  <c r="BA25" i="12"/>
  <c r="AY25" i="12"/>
  <c r="AW25" i="12"/>
  <c r="AU25" i="12"/>
  <c r="AS25" i="12"/>
  <c r="AQ25" i="12"/>
  <c r="AO25" i="12"/>
  <c r="BG24" i="12"/>
  <c r="BE24" i="12"/>
  <c r="BC24" i="12"/>
  <c r="BA24" i="12"/>
  <c r="AY24" i="12"/>
  <c r="AW24" i="12"/>
  <c r="AU24" i="12"/>
  <c r="AS24" i="12"/>
  <c r="AQ24" i="12"/>
  <c r="AO24" i="12"/>
  <c r="BG23" i="12"/>
  <c r="BE23" i="12"/>
  <c r="BC23" i="12"/>
  <c r="BA23" i="12"/>
  <c r="AY23" i="12"/>
  <c r="AW23" i="12"/>
  <c r="AU23" i="12"/>
  <c r="AS23" i="12"/>
  <c r="AQ23" i="12"/>
  <c r="AO23" i="12"/>
  <c r="BG22" i="12"/>
  <c r="BE22" i="12"/>
  <c r="BC22" i="12"/>
  <c r="BA22" i="12"/>
  <c r="AY22" i="12"/>
  <c r="AW22" i="12"/>
  <c r="AU22" i="12"/>
  <c r="AS22" i="12"/>
  <c r="AQ22" i="12"/>
  <c r="AO22" i="12"/>
  <c r="BG21" i="12"/>
  <c r="BE21" i="12"/>
  <c r="BC21" i="12"/>
  <c r="BA21" i="12"/>
  <c r="AY21" i="12"/>
  <c r="AW21" i="12"/>
  <c r="AU21" i="12"/>
  <c r="AS21" i="12"/>
  <c r="AQ21" i="12"/>
  <c r="AO21" i="12"/>
  <c r="BG20" i="12"/>
  <c r="BE20" i="12"/>
  <c r="BC20" i="12"/>
  <c r="BA20" i="12"/>
  <c r="AY20" i="12"/>
  <c r="AW20" i="12"/>
  <c r="AU20" i="12"/>
  <c r="AS20" i="12"/>
  <c r="AQ20" i="12"/>
  <c r="AO20" i="12"/>
  <c r="BG19" i="12"/>
  <c r="BE19" i="12"/>
  <c r="BC19" i="12"/>
  <c r="BA19" i="12"/>
  <c r="AY19" i="12"/>
  <c r="AW19" i="12"/>
  <c r="AU19" i="12"/>
  <c r="AS19" i="12"/>
  <c r="AQ19" i="12"/>
  <c r="AO19" i="12"/>
  <c r="BG18" i="12"/>
  <c r="BE18" i="12"/>
  <c r="BC18" i="12"/>
  <c r="BA18" i="12"/>
  <c r="AY18" i="12"/>
  <c r="AW18" i="12"/>
  <c r="AU18" i="12"/>
  <c r="AS18" i="12"/>
  <c r="AQ18" i="12"/>
  <c r="AO18" i="12"/>
  <c r="BG17" i="12"/>
  <c r="BE17" i="12"/>
  <c r="BC17" i="12"/>
  <c r="BA17" i="12"/>
  <c r="AY17" i="12"/>
  <c r="AW17" i="12"/>
  <c r="AU17" i="12"/>
  <c r="AS17" i="12"/>
  <c r="AQ17" i="12"/>
  <c r="AO17" i="12"/>
  <c r="BG16" i="12"/>
  <c r="BE16" i="12"/>
  <c r="BC16" i="12"/>
  <c r="BA16" i="12"/>
  <c r="AY16" i="12"/>
  <c r="AW16" i="12"/>
  <c r="AU16" i="12"/>
  <c r="AS16" i="12"/>
  <c r="AQ16" i="12"/>
  <c r="AO16" i="12"/>
  <c r="BG14" i="12"/>
  <c r="BE14" i="12"/>
  <c r="BC14" i="12"/>
  <c r="BA14" i="12"/>
  <c r="AY14" i="12"/>
  <c r="AW14" i="12"/>
  <c r="AU14" i="12"/>
  <c r="AS14" i="12"/>
  <c r="AQ14" i="12"/>
  <c r="AO14" i="12"/>
  <c r="BG13" i="12"/>
  <c r="BE13" i="12"/>
  <c r="BC13" i="12"/>
  <c r="BA13" i="12"/>
  <c r="AY13" i="12"/>
  <c r="AW13" i="12"/>
  <c r="AU13" i="12"/>
  <c r="AS13" i="12"/>
  <c r="AQ13" i="12"/>
  <c r="AO13" i="12"/>
  <c r="BG12" i="12"/>
  <c r="BE12" i="12"/>
  <c r="BC12" i="12"/>
  <c r="BA12" i="12"/>
  <c r="AY12" i="12"/>
  <c r="AW12" i="12"/>
  <c r="AU12" i="12"/>
  <c r="AS12" i="12"/>
  <c r="AQ12" i="12"/>
  <c r="AO12" i="12"/>
  <c r="BG11" i="12"/>
  <c r="BE11" i="12"/>
  <c r="BC11" i="12"/>
  <c r="BA11" i="12"/>
  <c r="AY11" i="12"/>
  <c r="AW11" i="12"/>
  <c r="AU11" i="12"/>
  <c r="AS11" i="12"/>
  <c r="AQ11" i="12"/>
  <c r="AO11" i="12"/>
  <c r="BG15" i="12"/>
  <c r="BE15" i="12"/>
  <c r="BC15" i="12"/>
  <c r="BA15" i="12"/>
  <c r="AY15" i="12"/>
  <c r="AW15" i="12"/>
  <c r="AU15" i="12"/>
  <c r="AS15" i="12"/>
  <c r="AQ15" i="12"/>
  <c r="AO15" i="12"/>
  <c r="O74" i="9" l="1"/>
  <c r="O100" i="9"/>
  <c r="O89" i="9"/>
  <c r="M127" i="9"/>
  <c r="O133" i="9"/>
  <c r="O33" i="9"/>
  <c r="O150" i="9"/>
  <c r="O46" i="9"/>
  <c r="O173" i="9"/>
  <c r="O120" i="9"/>
  <c r="O32" i="9"/>
  <c r="O190" i="9"/>
  <c r="M126" i="9"/>
  <c r="M77" i="9"/>
  <c r="O63" i="9"/>
  <c r="O149" i="9"/>
  <c r="M63" i="9"/>
  <c r="K175" i="9"/>
  <c r="M16" i="9"/>
  <c r="O98" i="9"/>
  <c r="O172" i="9"/>
  <c r="K35" i="9"/>
  <c r="M12" i="9"/>
  <c r="M173" i="9"/>
  <c r="O24" i="9"/>
  <c r="O119" i="9"/>
  <c r="O189" i="9"/>
  <c r="M172" i="9"/>
  <c r="K176" i="9"/>
  <c r="K45" i="9"/>
  <c r="M180" i="9"/>
  <c r="M133" i="9"/>
  <c r="M80" i="9"/>
  <c r="M17" i="9"/>
  <c r="O21" i="9"/>
  <c r="O37" i="9"/>
  <c r="O69" i="9"/>
  <c r="O97" i="9"/>
  <c r="O118" i="9"/>
  <c r="O88" i="9"/>
  <c r="O148" i="9"/>
  <c r="O165" i="9"/>
  <c r="O188" i="9"/>
  <c r="K143" i="9"/>
  <c r="K15" i="9"/>
  <c r="M165" i="9"/>
  <c r="M119" i="9"/>
  <c r="M55" i="9"/>
  <c r="M13" i="9"/>
  <c r="O29" i="9"/>
  <c r="O39" i="9"/>
  <c r="O50" i="9"/>
  <c r="O105" i="9"/>
  <c r="O123" i="9"/>
  <c r="O134" i="9"/>
  <c r="O153" i="9"/>
  <c r="O174" i="9"/>
  <c r="O197" i="9"/>
  <c r="K78" i="9"/>
  <c r="K122" i="9"/>
  <c r="M205" i="9"/>
  <c r="M149" i="9"/>
  <c r="M118" i="9"/>
  <c r="M79" i="9"/>
  <c r="O13" i="9"/>
  <c r="O31" i="9"/>
  <c r="O64" i="9"/>
  <c r="O102" i="9"/>
  <c r="O108" i="9"/>
  <c r="O124" i="9"/>
  <c r="O137" i="9"/>
  <c r="O158" i="9"/>
  <c r="O177" i="9"/>
  <c r="O198" i="9"/>
  <c r="K121" i="9"/>
  <c r="M204" i="9"/>
  <c r="M148" i="9"/>
  <c r="M112" i="9"/>
  <c r="M37" i="9"/>
  <c r="O19" i="9"/>
  <c r="O44" i="9"/>
  <c r="O65" i="9"/>
  <c r="O77" i="9"/>
  <c r="O109" i="9"/>
  <c r="O131" i="9"/>
  <c r="O138" i="9"/>
  <c r="O161" i="9"/>
  <c r="O178" i="9"/>
  <c r="O201" i="9"/>
  <c r="K144" i="9"/>
  <c r="K208" i="9"/>
  <c r="K86" i="9"/>
  <c r="M197" i="9"/>
  <c r="M141" i="9"/>
  <c r="M97" i="9"/>
  <c r="M54" i="9"/>
  <c r="O16" i="9"/>
  <c r="O48" i="9"/>
  <c r="O57" i="9"/>
  <c r="O67" i="9"/>
  <c r="O111" i="9"/>
  <c r="O132" i="9"/>
  <c r="O140" i="9"/>
  <c r="O162" i="9"/>
  <c r="O185" i="9"/>
  <c r="O202" i="9"/>
  <c r="K207" i="9"/>
  <c r="K82" i="9"/>
  <c r="M181" i="9"/>
  <c r="M140" i="9"/>
  <c r="M96" i="9"/>
  <c r="M48" i="9"/>
  <c r="O17" i="9"/>
  <c r="O54" i="9"/>
  <c r="O41" i="9"/>
  <c r="O96" i="9"/>
  <c r="O112" i="9"/>
  <c r="O87" i="9"/>
  <c r="O146" i="9"/>
  <c r="O164" i="9"/>
  <c r="O186" i="9"/>
  <c r="O204" i="9"/>
  <c r="K183" i="9"/>
  <c r="K151" i="9"/>
  <c r="K129" i="9"/>
  <c r="K99" i="9"/>
  <c r="K56" i="9"/>
  <c r="K25" i="9"/>
  <c r="M188" i="9"/>
  <c r="M156" i="9"/>
  <c r="M87" i="9"/>
  <c r="M103" i="9"/>
  <c r="M57" i="9"/>
  <c r="M27" i="9"/>
  <c r="O18" i="9"/>
  <c r="O23" i="9"/>
  <c r="O43" i="9"/>
  <c r="O52" i="9"/>
  <c r="O72" i="9"/>
  <c r="O61" i="9"/>
  <c r="O104" i="9"/>
  <c r="O76" i="9"/>
  <c r="O128" i="9"/>
  <c r="O95" i="9"/>
  <c r="O145" i="9"/>
  <c r="O157" i="9"/>
  <c r="O170" i="9"/>
  <c r="O182" i="9"/>
  <c r="O196" i="9"/>
  <c r="K200" i="9"/>
  <c r="K168" i="9"/>
  <c r="K136" i="9"/>
  <c r="K115" i="9"/>
  <c r="K53" i="9"/>
  <c r="K36" i="9"/>
  <c r="K199" i="9"/>
  <c r="K167" i="9"/>
  <c r="K135" i="9"/>
  <c r="K114" i="9"/>
  <c r="K75" i="9"/>
  <c r="K40" i="9"/>
  <c r="K11" i="9"/>
  <c r="K192" i="9"/>
  <c r="K160" i="9"/>
  <c r="K91" i="9"/>
  <c r="K107" i="9"/>
  <c r="K60" i="9"/>
  <c r="K30" i="9"/>
  <c r="K191" i="9"/>
  <c r="K159" i="9"/>
  <c r="K90" i="9"/>
  <c r="K106" i="9"/>
  <c r="K70" i="9"/>
  <c r="K28" i="9"/>
  <c r="M196" i="9"/>
  <c r="M164" i="9"/>
  <c r="M95" i="9"/>
  <c r="M111" i="9"/>
  <c r="M72" i="9"/>
  <c r="M44" i="9"/>
  <c r="O12" i="9"/>
  <c r="O26" i="9"/>
  <c r="O49" i="9"/>
  <c r="O79" i="9"/>
  <c r="O59" i="9"/>
  <c r="O80" i="9"/>
  <c r="O62" i="9"/>
  <c r="O113" i="9"/>
  <c r="O126" i="9"/>
  <c r="O92" i="9"/>
  <c r="O141" i="9"/>
  <c r="O154" i="9"/>
  <c r="O166" i="9"/>
  <c r="O180" i="9"/>
  <c r="O193" i="9"/>
  <c r="O205" i="9"/>
  <c r="K184" i="9"/>
  <c r="K152" i="9"/>
  <c r="K130" i="9"/>
  <c r="K73" i="9"/>
  <c r="K51" i="9"/>
  <c r="K22" i="9"/>
  <c r="M189" i="9"/>
  <c r="M157" i="9"/>
  <c r="M88" i="9"/>
  <c r="M104" i="9"/>
  <c r="M41" i="9"/>
  <c r="M23" i="9"/>
  <c r="O14" i="9"/>
  <c r="O27" i="9"/>
  <c r="O38" i="9"/>
  <c r="O55" i="9"/>
  <c r="O71" i="9"/>
  <c r="O81" i="9"/>
  <c r="O103" i="9"/>
  <c r="O116" i="9"/>
  <c r="O127" i="9"/>
  <c r="O93" i="9"/>
  <c r="O142" i="9"/>
  <c r="O156" i="9"/>
  <c r="O169" i="9"/>
  <c r="O181" i="9"/>
  <c r="O194" i="9"/>
  <c r="O206" i="9"/>
  <c r="Y202" i="9"/>
  <c r="Y194" i="9"/>
  <c r="Y186" i="9"/>
  <c r="Y178" i="9"/>
  <c r="Y170" i="9"/>
  <c r="Y162" i="9"/>
  <c r="Y154" i="9"/>
  <c r="Y146" i="9"/>
  <c r="Y138" i="9"/>
  <c r="Y93" i="9"/>
  <c r="Y132" i="9"/>
  <c r="Y124" i="9"/>
  <c r="Y76" i="9"/>
  <c r="Y109" i="9"/>
  <c r="Y62" i="9"/>
  <c r="Y67" i="9"/>
  <c r="Y102" i="9"/>
  <c r="Y71" i="9"/>
  <c r="Y65" i="9"/>
  <c r="Y39" i="9"/>
  <c r="Y43" i="9"/>
  <c r="Y31" i="9"/>
  <c r="Y26" i="9"/>
  <c r="Y19" i="9"/>
  <c r="Y201" i="9"/>
  <c r="Y192" i="9"/>
  <c r="Y183" i="9"/>
  <c r="Y174" i="9"/>
  <c r="Y165" i="9"/>
  <c r="Y156" i="9"/>
  <c r="Y147" i="9"/>
  <c r="Y137" i="9"/>
  <c r="Y91" i="9"/>
  <c r="Y129" i="9"/>
  <c r="Y120" i="9"/>
  <c r="Y112" i="9"/>
  <c r="Y103" i="9"/>
  <c r="Y68" i="9"/>
  <c r="Y50" i="9"/>
  <c r="Y60" i="9"/>
  <c r="Y56" i="9"/>
  <c r="Y46" i="9"/>
  <c r="Y48" i="9"/>
  <c r="Y27" i="9"/>
  <c r="Y20" i="9"/>
  <c r="Y200" i="9"/>
  <c r="Y191" i="9"/>
  <c r="Y182" i="9"/>
  <c r="Y173" i="9"/>
  <c r="Y164" i="9"/>
  <c r="Y155" i="9"/>
  <c r="Y145" i="9"/>
  <c r="Y136" i="9"/>
  <c r="Y90" i="9"/>
  <c r="Y128" i="9"/>
  <c r="Y119" i="9"/>
  <c r="Y111" i="9"/>
  <c r="Y101" i="9"/>
  <c r="Y61" i="9"/>
  <c r="Y53" i="9"/>
  <c r="Y70" i="9"/>
  <c r="Y52" i="9"/>
  <c r="Y37" i="9"/>
  <c r="Y44" i="9"/>
  <c r="Y34" i="9"/>
  <c r="Y18" i="9"/>
  <c r="Y208" i="9"/>
  <c r="Y199" i="9"/>
  <c r="Y190" i="9"/>
  <c r="Y181" i="9"/>
  <c r="Y172" i="9"/>
  <c r="Y163" i="9"/>
  <c r="Y153" i="9"/>
  <c r="Y144" i="9"/>
  <c r="Y135" i="9"/>
  <c r="Y89" i="9"/>
  <c r="Y127" i="9"/>
  <c r="Y118" i="9"/>
  <c r="Y110" i="9"/>
  <c r="Y100" i="9"/>
  <c r="Y86" i="9"/>
  <c r="Y75" i="9"/>
  <c r="Y69" i="9"/>
  <c r="Y55" i="9"/>
  <c r="Y54" i="9"/>
  <c r="Y42" i="9"/>
  <c r="Y24" i="9"/>
  <c r="Y78" i="9"/>
  <c r="Y207" i="9"/>
  <c r="Y198" i="9"/>
  <c r="Y189" i="9"/>
  <c r="Y180" i="9"/>
  <c r="Y171" i="9"/>
  <c r="Y161" i="9"/>
  <c r="Y152" i="9"/>
  <c r="Y143" i="9"/>
  <c r="Y134" i="9"/>
  <c r="Y88" i="9"/>
  <c r="Y126" i="9"/>
  <c r="Y117" i="9"/>
  <c r="Y108" i="9"/>
  <c r="Y73" i="9"/>
  <c r="Y82" i="9"/>
  <c r="Y74" i="9"/>
  <c r="Y41" i="9"/>
  <c r="Y79" i="9"/>
  <c r="Y84" i="9"/>
  <c r="Y29" i="9"/>
  <c r="Y22" i="9"/>
  <c r="Y15" i="9"/>
  <c r="Y203" i="9"/>
  <c r="Y193" i="9"/>
  <c r="Y184" i="9"/>
  <c r="Y175" i="9"/>
  <c r="Y166" i="9"/>
  <c r="Y157" i="9"/>
  <c r="Y148" i="9"/>
  <c r="Y139" i="9"/>
  <c r="Y92" i="9"/>
  <c r="Y130" i="9"/>
  <c r="Y121" i="9"/>
  <c r="Y113" i="9"/>
  <c r="Y104" i="9"/>
  <c r="Y96" i="9"/>
  <c r="Y58" i="9"/>
  <c r="Y59" i="9"/>
  <c r="Y51" i="9"/>
  <c r="Y35" i="9"/>
  <c r="Y49" i="9"/>
  <c r="Y23" i="9"/>
  <c r="Y16" i="9"/>
  <c r="Y11" i="9"/>
  <c r="Y206" i="9"/>
  <c r="Y185" i="9"/>
  <c r="Y159" i="9"/>
  <c r="Y133" i="9"/>
  <c r="Y122" i="9"/>
  <c r="Y98" i="9"/>
  <c r="Y57" i="9"/>
  <c r="Y40" i="9"/>
  <c r="Y12" i="9"/>
  <c r="Y30" i="9"/>
  <c r="Y205" i="9"/>
  <c r="Y179" i="9"/>
  <c r="Y158" i="9"/>
  <c r="Y95" i="9"/>
  <c r="Y116" i="9"/>
  <c r="Y97" i="9"/>
  <c r="Y66" i="9"/>
  <c r="Y13" i="9"/>
  <c r="Y204" i="9"/>
  <c r="Y177" i="9"/>
  <c r="Y151" i="9"/>
  <c r="Y94" i="9"/>
  <c r="Y115" i="9"/>
  <c r="Y81" i="9"/>
  <c r="Y64" i="9"/>
  <c r="Y28" i="9"/>
  <c r="Y195" i="9"/>
  <c r="Y106" i="9"/>
  <c r="Y21" i="9"/>
  <c r="Y197" i="9"/>
  <c r="Y176" i="9"/>
  <c r="Y150" i="9"/>
  <c r="Y87" i="9"/>
  <c r="Y114" i="9"/>
  <c r="Y80" i="9"/>
  <c r="Y47" i="9"/>
  <c r="Y33" i="9"/>
  <c r="Y142" i="9"/>
  <c r="Y45" i="9"/>
  <c r="Y196" i="9"/>
  <c r="Y169" i="9"/>
  <c r="Y149" i="9"/>
  <c r="Y83" i="9"/>
  <c r="Y107" i="9"/>
  <c r="Y77" i="9"/>
  <c r="Y32" i="9"/>
  <c r="Y25" i="9"/>
  <c r="Y168" i="9"/>
  <c r="Y63" i="9"/>
  <c r="Y131" i="9"/>
  <c r="Y188" i="9"/>
  <c r="Y167" i="9"/>
  <c r="Y141" i="9"/>
  <c r="Y125" i="9"/>
  <c r="Y105" i="9"/>
  <c r="Y72" i="9"/>
  <c r="Y38" i="9"/>
  <c r="Y17" i="9"/>
  <c r="Y187" i="9"/>
  <c r="Y160" i="9"/>
  <c r="Y140" i="9"/>
  <c r="Y123" i="9"/>
  <c r="Y99" i="9"/>
  <c r="Y85" i="9"/>
  <c r="Y36" i="9"/>
  <c r="Y14" i="9"/>
  <c r="BB206" i="9"/>
  <c r="BB198" i="9"/>
  <c r="BB190" i="9"/>
  <c r="BB182" i="9"/>
  <c r="BB174" i="9"/>
  <c r="BB166" i="9"/>
  <c r="BB158" i="9"/>
  <c r="BB150" i="9"/>
  <c r="BB142" i="9"/>
  <c r="BB134" i="9"/>
  <c r="BB89" i="9"/>
  <c r="BB128" i="9"/>
  <c r="BB120" i="9"/>
  <c r="BB113" i="9"/>
  <c r="BB105" i="9"/>
  <c r="BB98" i="9"/>
  <c r="BB81" i="9"/>
  <c r="BB74" i="9"/>
  <c r="BB69" i="9"/>
  <c r="BB52" i="9"/>
  <c r="BB46" i="9"/>
  <c r="BB49" i="9"/>
  <c r="BB33" i="9"/>
  <c r="BB21" i="9"/>
  <c r="BB14" i="9"/>
  <c r="BB201" i="9"/>
  <c r="BB192" i="9"/>
  <c r="BB183" i="9"/>
  <c r="BB173" i="9"/>
  <c r="BB164" i="9"/>
  <c r="BB155" i="9"/>
  <c r="BB146" i="9"/>
  <c r="BB137" i="9"/>
  <c r="BB91" i="9"/>
  <c r="BB129" i="9"/>
  <c r="BB119" i="9"/>
  <c r="BB111" i="9"/>
  <c r="BB101" i="9"/>
  <c r="BB67" i="9"/>
  <c r="BB50" i="9"/>
  <c r="BB60" i="9"/>
  <c r="BB56" i="9"/>
  <c r="BB37" i="9"/>
  <c r="BB44" i="9"/>
  <c r="BB34" i="9"/>
  <c r="BB19" i="9"/>
  <c r="BB200" i="9"/>
  <c r="BB191" i="9"/>
  <c r="BB181" i="9"/>
  <c r="BB172" i="9"/>
  <c r="BB163" i="9"/>
  <c r="BB154" i="9"/>
  <c r="BB145" i="9"/>
  <c r="BB136" i="9"/>
  <c r="BB90" i="9"/>
  <c r="BB127" i="9"/>
  <c r="BB118" i="9"/>
  <c r="BB199" i="9"/>
  <c r="BB187" i="9"/>
  <c r="BB176" i="9"/>
  <c r="BB162" i="9"/>
  <c r="BB151" i="9"/>
  <c r="BB139" i="9"/>
  <c r="BB88" i="9"/>
  <c r="BB124" i="9"/>
  <c r="BB114" i="9"/>
  <c r="BB103" i="9"/>
  <c r="BB61" i="9"/>
  <c r="BB75" i="9"/>
  <c r="BB57" i="9"/>
  <c r="BB39" i="9"/>
  <c r="BB36" i="9"/>
  <c r="BB23" i="9"/>
  <c r="BB20" i="9"/>
  <c r="BB197" i="9"/>
  <c r="BB186" i="9"/>
  <c r="BB175" i="9"/>
  <c r="BB161" i="9"/>
  <c r="BB149" i="9"/>
  <c r="BB138" i="9"/>
  <c r="BB87" i="9"/>
  <c r="BB123" i="9"/>
  <c r="BB112" i="9"/>
  <c r="BB62" i="9"/>
  <c r="BB86" i="9"/>
  <c r="BB63" i="9"/>
  <c r="BB66" i="9"/>
  <c r="BB32" i="9"/>
  <c r="BB40" i="9"/>
  <c r="BB27" i="9"/>
  <c r="BB18" i="9"/>
  <c r="BB202" i="9"/>
  <c r="BB188" i="9"/>
  <c r="BB177" i="9"/>
  <c r="BB165" i="9"/>
  <c r="BB152" i="9"/>
  <c r="BB140" i="9"/>
  <c r="BB92" i="9"/>
  <c r="BB125" i="9"/>
  <c r="BB115" i="9"/>
  <c r="BB104" i="9"/>
  <c r="BB68" i="9"/>
  <c r="BB53" i="9"/>
  <c r="BB41" i="9"/>
  <c r="BB47" i="9"/>
  <c r="BB38" i="9"/>
  <c r="BB28" i="9"/>
  <c r="BB16" i="9"/>
  <c r="BB204" i="9"/>
  <c r="BB184" i="9"/>
  <c r="BB167" i="9"/>
  <c r="BB144" i="9"/>
  <c r="BB83" i="9"/>
  <c r="BB76" i="9"/>
  <c r="BB73" i="9"/>
  <c r="BB102" i="9"/>
  <c r="BB51" i="9"/>
  <c r="BB48" i="9"/>
  <c r="BB25" i="9"/>
  <c r="BB203" i="9"/>
  <c r="BB180" i="9"/>
  <c r="BB160" i="9"/>
  <c r="BB143" i="9"/>
  <c r="BB132" i="9"/>
  <c r="BB116" i="9"/>
  <c r="BB99" i="9"/>
  <c r="BB72" i="9"/>
  <c r="BB55" i="9"/>
  <c r="BB42" i="9"/>
  <c r="BB17" i="9"/>
  <c r="BB196" i="9"/>
  <c r="BB179" i="9"/>
  <c r="BB159" i="9"/>
  <c r="BB141" i="9"/>
  <c r="BB131" i="9"/>
  <c r="BB110" i="9"/>
  <c r="BB97" i="9"/>
  <c r="BB85" i="9"/>
  <c r="BB79" i="9"/>
  <c r="BB31" i="9"/>
  <c r="BB78" i="9"/>
  <c r="BB195" i="9"/>
  <c r="BB178" i="9"/>
  <c r="BB157" i="9"/>
  <c r="BB135" i="9"/>
  <c r="BB130" i="9"/>
  <c r="BB109" i="9"/>
  <c r="BB96" i="9"/>
  <c r="BB71" i="9"/>
  <c r="BB45" i="9"/>
  <c r="BB29" i="9"/>
  <c r="BB15" i="9"/>
  <c r="BB194" i="9"/>
  <c r="BB171" i="9"/>
  <c r="BB156" i="9"/>
  <c r="BB133" i="9"/>
  <c r="BB126" i="9"/>
  <c r="BB108" i="9"/>
  <c r="BB82" i="9"/>
  <c r="BB59" i="9"/>
  <c r="BB35" i="9"/>
  <c r="BB30" i="9"/>
  <c r="BB12" i="9"/>
  <c r="BB205" i="9"/>
  <c r="BB185" i="9"/>
  <c r="BB168" i="9"/>
  <c r="BB147" i="9"/>
  <c r="BB93" i="9"/>
  <c r="BB117" i="9"/>
  <c r="BB100" i="9"/>
  <c r="BB58" i="9"/>
  <c r="BB64" i="9"/>
  <c r="BB43" i="9"/>
  <c r="BB22" i="9"/>
  <c r="BB193" i="9"/>
  <c r="BB122" i="9"/>
  <c r="BB54" i="9"/>
  <c r="BB189" i="9"/>
  <c r="BB121" i="9"/>
  <c r="BB84" i="9"/>
  <c r="BB170" i="9"/>
  <c r="BB107" i="9"/>
  <c r="BB26" i="9"/>
  <c r="BB169" i="9"/>
  <c r="BB106" i="9"/>
  <c r="BB24" i="9"/>
  <c r="BB153" i="9"/>
  <c r="BB80" i="9"/>
  <c r="BB13" i="9"/>
  <c r="BB207" i="9"/>
  <c r="BB94" i="9"/>
  <c r="BB65" i="9"/>
  <c r="BB11" i="9"/>
  <c r="BB208" i="9"/>
  <c r="BB148" i="9"/>
  <c r="BB70" i="9"/>
  <c r="BB95" i="9"/>
  <c r="BB77" i="9"/>
  <c r="AA204" i="9"/>
  <c r="AA196" i="9"/>
  <c r="AA188" i="9"/>
  <c r="AA180" i="9"/>
  <c r="AA172" i="9"/>
  <c r="AA164" i="9"/>
  <c r="AA156" i="9"/>
  <c r="AA148" i="9"/>
  <c r="AA140" i="9"/>
  <c r="AA95" i="9"/>
  <c r="AA87" i="9"/>
  <c r="AA126" i="9"/>
  <c r="AA118" i="9"/>
  <c r="AA111" i="9"/>
  <c r="AA103" i="9"/>
  <c r="AA96" i="9"/>
  <c r="AA77" i="9"/>
  <c r="AA72" i="9"/>
  <c r="AA57" i="9"/>
  <c r="AA79" i="9"/>
  <c r="AA54" i="9"/>
  <c r="AA44" i="9"/>
  <c r="AA27" i="9"/>
  <c r="AA16" i="9"/>
  <c r="AA13" i="9"/>
  <c r="AA206" i="9"/>
  <c r="AA197" i="9"/>
  <c r="AA187" i="9"/>
  <c r="AA178" i="9"/>
  <c r="AA169" i="9"/>
  <c r="AA160" i="9"/>
  <c r="AA151" i="9"/>
  <c r="AA142" i="9"/>
  <c r="AA133" i="9"/>
  <c r="AA83" i="9"/>
  <c r="AA124" i="9"/>
  <c r="AA116" i="9"/>
  <c r="AA107" i="9"/>
  <c r="AA99" i="9"/>
  <c r="AA81" i="9"/>
  <c r="AA63" i="9"/>
  <c r="AA66" i="9"/>
  <c r="AA39" i="9"/>
  <c r="AA38" i="9"/>
  <c r="AA202" i="9"/>
  <c r="AA193" i="9"/>
  <c r="AA184" i="9"/>
  <c r="AA175" i="9"/>
  <c r="AA166" i="9"/>
  <c r="AA203" i="9"/>
  <c r="AA191" i="9"/>
  <c r="AA179" i="9"/>
  <c r="AA167" i="9"/>
  <c r="AA155" i="9"/>
  <c r="AA145" i="9"/>
  <c r="AA135" i="9"/>
  <c r="AA88" i="9"/>
  <c r="AA123" i="9"/>
  <c r="AA114" i="9"/>
  <c r="AA104" i="9"/>
  <c r="AA67" i="9"/>
  <c r="AA53" i="9"/>
  <c r="AA69" i="9"/>
  <c r="AA47" i="9"/>
  <c r="AA36" i="9"/>
  <c r="AA28" i="9"/>
  <c r="AA21" i="9"/>
  <c r="AA12" i="9"/>
  <c r="AA201" i="9"/>
  <c r="AA190" i="9"/>
  <c r="AA177" i="9"/>
  <c r="AA165" i="9"/>
  <c r="AA154" i="9"/>
  <c r="AA144" i="9"/>
  <c r="AA134" i="9"/>
  <c r="AA132" i="9"/>
  <c r="AA122" i="9"/>
  <c r="AA113" i="9"/>
  <c r="AA101" i="9"/>
  <c r="AA61" i="9"/>
  <c r="AA75" i="9"/>
  <c r="AA41" i="9"/>
  <c r="AA32" i="9"/>
  <c r="AA40" i="9"/>
  <c r="AA33" i="9"/>
  <c r="AA17" i="9"/>
  <c r="AA11" i="9"/>
  <c r="AA200" i="9"/>
  <c r="AA189" i="9"/>
  <c r="AA176" i="9"/>
  <c r="AA163" i="9"/>
  <c r="AA153" i="9"/>
  <c r="AA143" i="9"/>
  <c r="AA94" i="9"/>
  <c r="AA131" i="9"/>
  <c r="AA121" i="9"/>
  <c r="AA112" i="9"/>
  <c r="AA62" i="9"/>
  <c r="AA86" i="9"/>
  <c r="AA74" i="9"/>
  <c r="AA65" i="9"/>
  <c r="AA45" i="9"/>
  <c r="AA49" i="9"/>
  <c r="AA23" i="9"/>
  <c r="AA20" i="9"/>
  <c r="AA199" i="9"/>
  <c r="AA186" i="9"/>
  <c r="AA174" i="9"/>
  <c r="AA162" i="9"/>
  <c r="AA152" i="9"/>
  <c r="AA141" i="9"/>
  <c r="AA93" i="9"/>
  <c r="AA130" i="9"/>
  <c r="AA120" i="9"/>
  <c r="AA110" i="9"/>
  <c r="AA100" i="9"/>
  <c r="AA82" i="9"/>
  <c r="AA85" i="9"/>
  <c r="AA64" i="9"/>
  <c r="AA35" i="9"/>
  <c r="AA48" i="9"/>
  <c r="AA34" i="9"/>
  <c r="AA19" i="9"/>
  <c r="AA198" i="9"/>
  <c r="AA185" i="9"/>
  <c r="AA173" i="9"/>
  <c r="AA161" i="9"/>
  <c r="AA150" i="9"/>
  <c r="AA139" i="9"/>
  <c r="AA92" i="9"/>
  <c r="AA129" i="9"/>
  <c r="AA119" i="9"/>
  <c r="AA109" i="9"/>
  <c r="AA73" i="9"/>
  <c r="AA80" i="9"/>
  <c r="AA71" i="9"/>
  <c r="AA51" i="9"/>
  <c r="AA46" i="9"/>
  <c r="AA42" i="9"/>
  <c r="AA205" i="9"/>
  <c r="AA192" i="9"/>
  <c r="AA181" i="9"/>
  <c r="AA168" i="9"/>
  <c r="AA157" i="9"/>
  <c r="AA146" i="9"/>
  <c r="AA136" i="9"/>
  <c r="AA89" i="9"/>
  <c r="AA125" i="9"/>
  <c r="AA115" i="9"/>
  <c r="AA105" i="9"/>
  <c r="AA68" i="9"/>
  <c r="AA50" i="9"/>
  <c r="AA70" i="9"/>
  <c r="AA55" i="9"/>
  <c r="AA43" i="9"/>
  <c r="AA30" i="9"/>
  <c r="AA25" i="9"/>
  <c r="AA14" i="9"/>
  <c r="AA208" i="9"/>
  <c r="AA159" i="9"/>
  <c r="AA128" i="9"/>
  <c r="AA58" i="9"/>
  <c r="AA31" i="9"/>
  <c r="AA207" i="9"/>
  <c r="AA158" i="9"/>
  <c r="AA127" i="9"/>
  <c r="AA102" i="9"/>
  <c r="AA29" i="9"/>
  <c r="AA195" i="9"/>
  <c r="AA149" i="9"/>
  <c r="AA117" i="9"/>
  <c r="AA59" i="9"/>
  <c r="AA26" i="9"/>
  <c r="AA182" i="9"/>
  <c r="AA106" i="9"/>
  <c r="AA194" i="9"/>
  <c r="AA147" i="9"/>
  <c r="AA76" i="9"/>
  <c r="AA60" i="9"/>
  <c r="AA24" i="9"/>
  <c r="AA137" i="9"/>
  <c r="AA18" i="9"/>
  <c r="AA183" i="9"/>
  <c r="AA138" i="9"/>
  <c r="AA108" i="9"/>
  <c r="AA56" i="9"/>
  <c r="AA22" i="9"/>
  <c r="AA52" i="9"/>
  <c r="AA171" i="9"/>
  <c r="AA91" i="9"/>
  <c r="AA98" i="9"/>
  <c r="AA37" i="9"/>
  <c r="AA78" i="9"/>
  <c r="AA170" i="9"/>
  <c r="AA90" i="9"/>
  <c r="AA97" i="9"/>
  <c r="AA84" i="9"/>
  <c r="AA15" i="9"/>
  <c r="BD206" i="9"/>
  <c r="BD198" i="9"/>
  <c r="BD190" i="9"/>
  <c r="BD182" i="9"/>
  <c r="BD174" i="9"/>
  <c r="BD166" i="9"/>
  <c r="BD158" i="9"/>
  <c r="BD150" i="9"/>
  <c r="BD142" i="9"/>
  <c r="BD134" i="9"/>
  <c r="BD89" i="9"/>
  <c r="BD202" i="9"/>
  <c r="BD193" i="9"/>
  <c r="BD184" i="9"/>
  <c r="BD175" i="9"/>
  <c r="BD165" i="9"/>
  <c r="BD156" i="9"/>
  <c r="BD147" i="9"/>
  <c r="BD138" i="9"/>
  <c r="BD92" i="9"/>
  <c r="BD130" i="9"/>
  <c r="BD122" i="9"/>
  <c r="BD115" i="9"/>
  <c r="BD107" i="9"/>
  <c r="BD73" i="9"/>
  <c r="BD86" i="9"/>
  <c r="BD53" i="9"/>
  <c r="BD60" i="9"/>
  <c r="BD51" i="9"/>
  <c r="BD45" i="9"/>
  <c r="BD36" i="9"/>
  <c r="BD30" i="9"/>
  <c r="BD22" i="9"/>
  <c r="BD78" i="9"/>
  <c r="BD205" i="9"/>
  <c r="BD195" i="9"/>
  <c r="BD185" i="9"/>
  <c r="BD173" i="9"/>
  <c r="BD163" i="9"/>
  <c r="BD153" i="9"/>
  <c r="BD143" i="9"/>
  <c r="BD95" i="9"/>
  <c r="BD132" i="9"/>
  <c r="BD123" i="9"/>
  <c r="BD114" i="9"/>
  <c r="BD105" i="9"/>
  <c r="BD97" i="9"/>
  <c r="BD77" i="9"/>
  <c r="BD85" i="9"/>
  <c r="BD65" i="9"/>
  <c r="BD32" i="9"/>
  <c r="BD40" i="9"/>
  <c r="BD33" i="9"/>
  <c r="BD17" i="9"/>
  <c r="BD13" i="9"/>
  <c r="BD204" i="9"/>
  <c r="BD194" i="9"/>
  <c r="BD183" i="9"/>
  <c r="BD172" i="9"/>
  <c r="BD162" i="9"/>
  <c r="BD152" i="9"/>
  <c r="BD141" i="9"/>
  <c r="BD94" i="9"/>
  <c r="BD131" i="9"/>
  <c r="BD121" i="9"/>
  <c r="BD113" i="9"/>
  <c r="BD104" i="9"/>
  <c r="BD96" i="9"/>
  <c r="BD58" i="9"/>
  <c r="BD71" i="9"/>
  <c r="BD64" i="9"/>
  <c r="BD35" i="9"/>
  <c r="BD49" i="9"/>
  <c r="BD23" i="9"/>
  <c r="BD16" i="9"/>
  <c r="BD11" i="9"/>
  <c r="BD207" i="9"/>
  <c r="BD196" i="9"/>
  <c r="BD186" i="9"/>
  <c r="BD176" i="9"/>
  <c r="BD164" i="9"/>
  <c r="BD154" i="9"/>
  <c r="BD144" i="9"/>
  <c r="BD133" i="9"/>
  <c r="BD83" i="9"/>
  <c r="BD124" i="9"/>
  <c r="BD116" i="9"/>
  <c r="BD106" i="9"/>
  <c r="BD98" i="9"/>
  <c r="BD80" i="9"/>
  <c r="BD72" i="9"/>
  <c r="BD203" i="9"/>
  <c r="BD188" i="9"/>
  <c r="BD170" i="9"/>
  <c r="BD155" i="9"/>
  <c r="BD137" i="9"/>
  <c r="BD129" i="9"/>
  <c r="BD117" i="9"/>
  <c r="BD101" i="9"/>
  <c r="BD81" i="9"/>
  <c r="BD69" i="9"/>
  <c r="BD47" i="9"/>
  <c r="BD48" i="9"/>
  <c r="BD26" i="9"/>
  <c r="BD14" i="9"/>
  <c r="BD201" i="9"/>
  <c r="BD187" i="9"/>
  <c r="BD169" i="9"/>
  <c r="BD151" i="9"/>
  <c r="BD136" i="9"/>
  <c r="BD128" i="9"/>
  <c r="BD76" i="9"/>
  <c r="BD62" i="9"/>
  <c r="BD102" i="9"/>
  <c r="BD41" i="9"/>
  <c r="BD39" i="9"/>
  <c r="BD44" i="9"/>
  <c r="BD24" i="9"/>
  <c r="BD12" i="9"/>
  <c r="BD208" i="9"/>
  <c r="BD189" i="9"/>
  <c r="BD171" i="9"/>
  <c r="BD157" i="9"/>
  <c r="BD139" i="9"/>
  <c r="BD87" i="9"/>
  <c r="BD118" i="9"/>
  <c r="BD103" i="9"/>
  <c r="BD82" i="9"/>
  <c r="BD70" i="9"/>
  <c r="BD79" i="9"/>
  <c r="BD38" i="9"/>
  <c r="BD34" i="9"/>
  <c r="BD15" i="9"/>
  <c r="BD191" i="9"/>
  <c r="BD161" i="9"/>
  <c r="BD135" i="9"/>
  <c r="BD120" i="9"/>
  <c r="BD99" i="9"/>
  <c r="BD59" i="9"/>
  <c r="BD54" i="9"/>
  <c r="BD25" i="9"/>
  <c r="BD181" i="9"/>
  <c r="BD160" i="9"/>
  <c r="BD93" i="9"/>
  <c r="BD119" i="9"/>
  <c r="BD68" i="9"/>
  <c r="BD57" i="9"/>
  <c r="BD84" i="9"/>
  <c r="BD21" i="9"/>
  <c r="BD180" i="9"/>
  <c r="BD159" i="9"/>
  <c r="BD91" i="9"/>
  <c r="BD112" i="9"/>
  <c r="BD67" i="9"/>
  <c r="BD66" i="9"/>
  <c r="BD43" i="9"/>
  <c r="BD20" i="9"/>
  <c r="BD179" i="9"/>
  <c r="BD149" i="9"/>
  <c r="BD90" i="9"/>
  <c r="BD111" i="9"/>
  <c r="BD61" i="9"/>
  <c r="BD56" i="9"/>
  <c r="BD42" i="9"/>
  <c r="BD19" i="9"/>
  <c r="BD200" i="9"/>
  <c r="BD178" i="9"/>
  <c r="BD148" i="9"/>
  <c r="BD88" i="9"/>
  <c r="BD110" i="9"/>
  <c r="BD50" i="9"/>
  <c r="BD52" i="9"/>
  <c r="BD31" i="9"/>
  <c r="BD18" i="9"/>
  <c r="BD192" i="9"/>
  <c r="BD167" i="9"/>
  <c r="BD140" i="9"/>
  <c r="BD125" i="9"/>
  <c r="BD100" i="9"/>
  <c r="BD63" i="9"/>
  <c r="BD37" i="9"/>
  <c r="BD27" i="9"/>
  <c r="BD177" i="9"/>
  <c r="BD75" i="9"/>
  <c r="BD168" i="9"/>
  <c r="BD74" i="9"/>
  <c r="BD146" i="9"/>
  <c r="BD55" i="9"/>
  <c r="BD145" i="9"/>
  <c r="BD46" i="9"/>
  <c r="BD127" i="9"/>
  <c r="BD29" i="9"/>
  <c r="BD197" i="9"/>
  <c r="BD108" i="9"/>
  <c r="BD126" i="9"/>
  <c r="BD109" i="9"/>
  <c r="BD28" i="9"/>
  <c r="BD199" i="9"/>
  <c r="K206" i="9"/>
  <c r="K198" i="9"/>
  <c r="K190" i="9"/>
  <c r="K182" i="9"/>
  <c r="K174" i="9"/>
  <c r="K166" i="9"/>
  <c r="K158" i="9"/>
  <c r="K150" i="9"/>
  <c r="K142" i="9"/>
  <c r="K134" i="9"/>
  <c r="K89" i="9"/>
  <c r="K128" i="9"/>
  <c r="K120" i="9"/>
  <c r="K113" i="9"/>
  <c r="K105" i="9"/>
  <c r="K98" i="9"/>
  <c r="K81" i="9"/>
  <c r="K74" i="9"/>
  <c r="K69" i="9"/>
  <c r="K52" i="9"/>
  <c r="K46" i="9"/>
  <c r="K49" i="9"/>
  <c r="K33" i="9"/>
  <c r="K21" i="9"/>
  <c r="K14" i="9"/>
  <c r="M203" i="9"/>
  <c r="M195" i="9"/>
  <c r="M187" i="9"/>
  <c r="M179" i="9"/>
  <c r="M171" i="9"/>
  <c r="M163" i="9"/>
  <c r="M155" i="9"/>
  <c r="M147" i="9"/>
  <c r="M139" i="9"/>
  <c r="M94" i="9"/>
  <c r="M83" i="9"/>
  <c r="M125" i="9"/>
  <c r="M117" i="9"/>
  <c r="M110" i="9"/>
  <c r="M101" i="9"/>
  <c r="M68" i="9"/>
  <c r="M58" i="9"/>
  <c r="M85" i="9"/>
  <c r="M66" i="9"/>
  <c r="M47" i="9"/>
  <c r="M84" i="9"/>
  <c r="M42" i="9"/>
  <c r="M34" i="9"/>
  <c r="M20" i="9"/>
  <c r="S208" i="9"/>
  <c r="S200" i="9"/>
  <c r="S192" i="9"/>
  <c r="S184" i="9"/>
  <c r="S176" i="9"/>
  <c r="S168" i="9"/>
  <c r="S160" i="9"/>
  <c r="S152" i="9"/>
  <c r="S144" i="9"/>
  <c r="S136" i="9"/>
  <c r="S91" i="9"/>
  <c r="S130" i="9"/>
  <c r="S122" i="9"/>
  <c r="S115" i="9"/>
  <c r="S107" i="9"/>
  <c r="S73" i="9"/>
  <c r="S86" i="9"/>
  <c r="S53" i="9"/>
  <c r="S60" i="9"/>
  <c r="S51" i="9"/>
  <c r="S45" i="9"/>
  <c r="S36" i="9"/>
  <c r="S30" i="9"/>
  <c r="S22" i="9"/>
  <c r="S78" i="9"/>
  <c r="S203" i="9"/>
  <c r="S194" i="9"/>
  <c r="S185" i="9"/>
  <c r="S175" i="9"/>
  <c r="S166" i="9"/>
  <c r="S157" i="9"/>
  <c r="S148" i="9"/>
  <c r="S139" i="9"/>
  <c r="S93" i="9"/>
  <c r="S131" i="9"/>
  <c r="S121" i="9"/>
  <c r="S113" i="9"/>
  <c r="S104" i="9"/>
  <c r="S96" i="9"/>
  <c r="S58" i="9"/>
  <c r="S71" i="9"/>
  <c r="S64" i="9"/>
  <c r="S35" i="9"/>
  <c r="S49" i="9"/>
  <c r="S23" i="9"/>
  <c r="S16" i="9"/>
  <c r="S11" i="9"/>
  <c r="S193" i="9"/>
  <c r="S174" i="9"/>
  <c r="S156" i="9"/>
  <c r="S138" i="9"/>
  <c r="S129" i="9"/>
  <c r="S112" i="9"/>
  <c r="S68" i="9"/>
  <c r="S59" i="9"/>
  <c r="S46" i="9"/>
  <c r="S27" i="9"/>
  <c r="S201" i="9"/>
  <c r="S173" i="9"/>
  <c r="S146" i="9"/>
  <c r="S111" i="9"/>
  <c r="S50" i="9"/>
  <c r="S34" i="9"/>
  <c r="S61" i="9"/>
  <c r="S179" i="9"/>
  <c r="S202" i="9"/>
  <c r="S183" i="9"/>
  <c r="S165" i="9"/>
  <c r="S147" i="9"/>
  <c r="S92" i="9"/>
  <c r="S120" i="9"/>
  <c r="S103" i="9"/>
  <c r="S102" i="9"/>
  <c r="S56" i="9"/>
  <c r="S48" i="9"/>
  <c r="S20" i="9"/>
  <c r="S191" i="9"/>
  <c r="S164" i="9"/>
  <c r="S137" i="9"/>
  <c r="S101" i="9"/>
  <c r="S52" i="9"/>
  <c r="S75" i="9"/>
  <c r="S197" i="9"/>
  <c r="S182" i="9"/>
  <c r="S155" i="9"/>
  <c r="S90" i="9"/>
  <c r="S119" i="9"/>
  <c r="S67" i="9"/>
  <c r="S37" i="9"/>
  <c r="S44" i="9"/>
  <c r="S19" i="9"/>
  <c r="S55" i="9"/>
  <c r="S18" i="9"/>
  <c r="S170" i="9"/>
  <c r="S133" i="9"/>
  <c r="S87" i="9"/>
  <c r="S125" i="9"/>
  <c r="S99" i="9"/>
  <c r="S63" i="9"/>
  <c r="S47" i="9"/>
  <c r="S14" i="9"/>
  <c r="S187" i="9"/>
  <c r="S116" i="9"/>
  <c r="S199" i="9"/>
  <c r="S190" i="9"/>
  <c r="S181" i="9"/>
  <c r="S172" i="9"/>
  <c r="S163" i="9"/>
  <c r="S154" i="9"/>
  <c r="S145" i="9"/>
  <c r="S135" i="9"/>
  <c r="S89" i="9"/>
  <c r="S127" i="9"/>
  <c r="S118" i="9"/>
  <c r="S110" i="9"/>
  <c r="S69" i="9"/>
  <c r="S54" i="9"/>
  <c r="S42" i="9"/>
  <c r="S26" i="9"/>
  <c r="S151" i="9"/>
  <c r="S108" i="9"/>
  <c r="S81" i="9"/>
  <c r="S43" i="9"/>
  <c r="S25" i="9"/>
  <c r="S169" i="9"/>
  <c r="S141" i="9"/>
  <c r="S95" i="9"/>
  <c r="S106" i="9"/>
  <c r="S72" i="9"/>
  <c r="S39" i="9"/>
  <c r="S21" i="9"/>
  <c r="S207" i="9"/>
  <c r="S198" i="9"/>
  <c r="S189" i="9"/>
  <c r="S180" i="9"/>
  <c r="S171" i="9"/>
  <c r="S162" i="9"/>
  <c r="S153" i="9"/>
  <c r="S143" i="9"/>
  <c r="S134" i="9"/>
  <c r="S88" i="9"/>
  <c r="S126" i="9"/>
  <c r="S117" i="9"/>
  <c r="S109" i="9"/>
  <c r="S100" i="9"/>
  <c r="S82" i="9"/>
  <c r="S74" i="9"/>
  <c r="S41" i="9"/>
  <c r="S79" i="9"/>
  <c r="S84" i="9"/>
  <c r="S31" i="9"/>
  <c r="S24" i="9"/>
  <c r="S15" i="9"/>
  <c r="S206" i="9"/>
  <c r="S161" i="9"/>
  <c r="S76" i="9"/>
  <c r="S57" i="9"/>
  <c r="S29" i="9"/>
  <c r="S205" i="9"/>
  <c r="S178" i="9"/>
  <c r="S150" i="9"/>
  <c r="S124" i="9"/>
  <c r="S98" i="9"/>
  <c r="S66" i="9"/>
  <c r="S38" i="9"/>
  <c r="S28" i="9"/>
  <c r="S142" i="9"/>
  <c r="S159" i="9"/>
  <c r="S80" i="9"/>
  <c r="S196" i="9"/>
  <c r="S83" i="9"/>
  <c r="S12" i="9"/>
  <c r="S204" i="9"/>
  <c r="S195" i="9"/>
  <c r="S186" i="9"/>
  <c r="S177" i="9"/>
  <c r="S167" i="9"/>
  <c r="S158" i="9"/>
  <c r="S149" i="9"/>
  <c r="S140" i="9"/>
  <c r="S94" i="9"/>
  <c r="S132" i="9"/>
  <c r="S123" i="9"/>
  <c r="S114" i="9"/>
  <c r="S105" i="9"/>
  <c r="S97" i="9"/>
  <c r="S77" i="9"/>
  <c r="S85" i="9"/>
  <c r="S65" i="9"/>
  <c r="S32" i="9"/>
  <c r="S40" i="9"/>
  <c r="S33" i="9"/>
  <c r="S17" i="9"/>
  <c r="S13" i="9"/>
  <c r="S128" i="9"/>
  <c r="S70" i="9"/>
  <c r="S62" i="9"/>
  <c r="S188" i="9"/>
  <c r="O11" i="9"/>
  <c r="O20" i="9"/>
  <c r="O34" i="9"/>
  <c r="O42" i="9"/>
  <c r="O84" i="9"/>
  <c r="O47" i="9"/>
  <c r="O66" i="9"/>
  <c r="O85" i="9"/>
  <c r="O58" i="9"/>
  <c r="O68" i="9"/>
  <c r="O101" i="9"/>
  <c r="O110" i="9"/>
  <c r="O117" i="9"/>
  <c r="O125" i="9"/>
  <c r="O83" i="9"/>
  <c r="O94" i="9"/>
  <c r="O139" i="9"/>
  <c r="O147" i="9"/>
  <c r="O155" i="9"/>
  <c r="O163" i="9"/>
  <c r="O171" i="9"/>
  <c r="O179" i="9"/>
  <c r="O187" i="9"/>
  <c r="O195" i="9"/>
  <c r="O203" i="9"/>
  <c r="AE208" i="9"/>
  <c r="AE200" i="9"/>
  <c r="AE192" i="9"/>
  <c r="AE184" i="9"/>
  <c r="AE176" i="9"/>
  <c r="AE168" i="9"/>
  <c r="AE160" i="9"/>
  <c r="AE152" i="9"/>
  <c r="AE144" i="9"/>
  <c r="AE136" i="9"/>
  <c r="AE91" i="9"/>
  <c r="AE130" i="9"/>
  <c r="AE122" i="9"/>
  <c r="AE115" i="9"/>
  <c r="AE107" i="9"/>
  <c r="AE73" i="9"/>
  <c r="AE86" i="9"/>
  <c r="AE53" i="9"/>
  <c r="AE60" i="9"/>
  <c r="AE51" i="9"/>
  <c r="AE45" i="9"/>
  <c r="AE36" i="9"/>
  <c r="AE30" i="9"/>
  <c r="AE22" i="9"/>
  <c r="AE78" i="9"/>
  <c r="AE207" i="9"/>
  <c r="AE199" i="9"/>
  <c r="AE191" i="9"/>
  <c r="AE183" i="9"/>
  <c r="AE175" i="9"/>
  <c r="AE167" i="9"/>
  <c r="AE159" i="9"/>
  <c r="AE151" i="9"/>
  <c r="AE143" i="9"/>
  <c r="AE135" i="9"/>
  <c r="AE90" i="9"/>
  <c r="AE129" i="9"/>
  <c r="AE121" i="9"/>
  <c r="AE114" i="9"/>
  <c r="AE106" i="9"/>
  <c r="AE99" i="9"/>
  <c r="AE82" i="9"/>
  <c r="AE75" i="9"/>
  <c r="AE70" i="9"/>
  <c r="AE56" i="9"/>
  <c r="AE35" i="9"/>
  <c r="AE40" i="9"/>
  <c r="AE28" i="9"/>
  <c r="AE25" i="9"/>
  <c r="AE15" i="9"/>
  <c r="AE201" i="9"/>
  <c r="AE193" i="9"/>
  <c r="AE185" i="9"/>
  <c r="AE177" i="9"/>
  <c r="AE169" i="9"/>
  <c r="AE161" i="9"/>
  <c r="AE153" i="9"/>
  <c r="AE145" i="9"/>
  <c r="AE137" i="9"/>
  <c r="AE92" i="9"/>
  <c r="AE131" i="9"/>
  <c r="AE123" i="9"/>
  <c r="AE116" i="9"/>
  <c r="AE108" i="9"/>
  <c r="AE100" i="9"/>
  <c r="AE61" i="9"/>
  <c r="AE50" i="9"/>
  <c r="AE59" i="9"/>
  <c r="AE64" i="9"/>
  <c r="AE32" i="9"/>
  <c r="AE38" i="9"/>
  <c r="AE29" i="9"/>
  <c r="AE24" i="9"/>
  <c r="AE18" i="9"/>
  <c r="AE203" i="9"/>
  <c r="AE189" i="9"/>
  <c r="AE178" i="9"/>
  <c r="AE164" i="9"/>
  <c r="AE150" i="9"/>
  <c r="AE139" i="9"/>
  <c r="AE88" i="9"/>
  <c r="AE124" i="9"/>
  <c r="AE111" i="9"/>
  <c r="AE98" i="9"/>
  <c r="AE58" i="9"/>
  <c r="AE41" i="9"/>
  <c r="AE39" i="9"/>
  <c r="AE44" i="9"/>
  <c r="AE21" i="9"/>
  <c r="AE202" i="9"/>
  <c r="AE188" i="9"/>
  <c r="AE174" i="9"/>
  <c r="AE163" i="9"/>
  <c r="AE149" i="9"/>
  <c r="AE138" i="9"/>
  <c r="AE87" i="9"/>
  <c r="AE120" i="9"/>
  <c r="AE110" i="9"/>
  <c r="AE97" i="9"/>
  <c r="AE102" i="9"/>
  <c r="AE57" i="9"/>
  <c r="AE46" i="9"/>
  <c r="AE42" i="9"/>
  <c r="AE17" i="9"/>
  <c r="AE197" i="9"/>
  <c r="AE186" i="9"/>
  <c r="AE172" i="9"/>
  <c r="AE158" i="9"/>
  <c r="AE147" i="9"/>
  <c r="AE133" i="9"/>
  <c r="AE132" i="9"/>
  <c r="AE118" i="9"/>
  <c r="AE105" i="9"/>
  <c r="AE68" i="9"/>
  <c r="AE63" i="9"/>
  <c r="AE65" i="9"/>
  <c r="AE54" i="9"/>
  <c r="AE33" i="9"/>
  <c r="AE20" i="9"/>
  <c r="AE196" i="9"/>
  <c r="AE182" i="9"/>
  <c r="AE171" i="9"/>
  <c r="AE157" i="9"/>
  <c r="AE146" i="9"/>
  <c r="AE95" i="9"/>
  <c r="AE128" i="9"/>
  <c r="AE117" i="9"/>
  <c r="AE104" i="9"/>
  <c r="AE67" i="9"/>
  <c r="AE72" i="9"/>
  <c r="AE52" i="9"/>
  <c r="AE84" i="9"/>
  <c r="AE23" i="9"/>
  <c r="AE19" i="9"/>
  <c r="AE190" i="9"/>
  <c r="AE165" i="9"/>
  <c r="AE140" i="9"/>
  <c r="AE125" i="9"/>
  <c r="AE62" i="9"/>
  <c r="AE69" i="9"/>
  <c r="AE48" i="9"/>
  <c r="AE13" i="9"/>
  <c r="AE187" i="9"/>
  <c r="AE162" i="9"/>
  <c r="AE134" i="9"/>
  <c r="AE119" i="9"/>
  <c r="AE96" i="9"/>
  <c r="AE66" i="9"/>
  <c r="AE31" i="9"/>
  <c r="AE11" i="9"/>
  <c r="AE206" i="9"/>
  <c r="AE181" i="9"/>
  <c r="AE156" i="9"/>
  <c r="AE94" i="9"/>
  <c r="AE76" i="9"/>
  <c r="AE81" i="9"/>
  <c r="AE55" i="9"/>
  <c r="AE27" i="9"/>
  <c r="AE205" i="9"/>
  <c r="AE180" i="9"/>
  <c r="AE155" i="9"/>
  <c r="AE93" i="9"/>
  <c r="AE113" i="9"/>
  <c r="AE80" i="9"/>
  <c r="AE79" i="9"/>
  <c r="AE34" i="9"/>
  <c r="AE204" i="9"/>
  <c r="AE179" i="9"/>
  <c r="AE154" i="9"/>
  <c r="AE89" i="9"/>
  <c r="AE112" i="9"/>
  <c r="AE77" i="9"/>
  <c r="AE47" i="9"/>
  <c r="AE26" i="9"/>
  <c r="AE194" i="9"/>
  <c r="AE166" i="9"/>
  <c r="AE141" i="9"/>
  <c r="AE126" i="9"/>
  <c r="AE101" i="9"/>
  <c r="AE71" i="9"/>
  <c r="AE49" i="9"/>
  <c r="AE12" i="9"/>
  <c r="AE198" i="9"/>
  <c r="AE109" i="9"/>
  <c r="AE195" i="9"/>
  <c r="AE103" i="9"/>
  <c r="AE173" i="9"/>
  <c r="AE74" i="9"/>
  <c r="AE170" i="9"/>
  <c r="AE85" i="9"/>
  <c r="AE43" i="9"/>
  <c r="AE148" i="9"/>
  <c r="AE37" i="9"/>
  <c r="AE142" i="9"/>
  <c r="AE83" i="9"/>
  <c r="AE16" i="9"/>
  <c r="AE127" i="9"/>
  <c r="AE14" i="9"/>
  <c r="BF208" i="9"/>
  <c r="BF200" i="9"/>
  <c r="BF192" i="9"/>
  <c r="BF184" i="9"/>
  <c r="BF176" i="9"/>
  <c r="BF168" i="9"/>
  <c r="BF160" i="9"/>
  <c r="BF152" i="9"/>
  <c r="BF144" i="9"/>
  <c r="BF136" i="9"/>
  <c r="BF91" i="9"/>
  <c r="BF130" i="9"/>
  <c r="BF122" i="9"/>
  <c r="BF115" i="9"/>
  <c r="BF107" i="9"/>
  <c r="BF73" i="9"/>
  <c r="BF86" i="9"/>
  <c r="BF53" i="9"/>
  <c r="BF60" i="9"/>
  <c r="BF51" i="9"/>
  <c r="BF45" i="9"/>
  <c r="BF36" i="9"/>
  <c r="BF30" i="9"/>
  <c r="BF22" i="9"/>
  <c r="BF78" i="9"/>
  <c r="BF205" i="9"/>
  <c r="BF196" i="9"/>
  <c r="BF187" i="9"/>
  <c r="BF178" i="9"/>
  <c r="BF169" i="9"/>
  <c r="BF159" i="9"/>
  <c r="BF150" i="9"/>
  <c r="BF141" i="9"/>
  <c r="BF95" i="9"/>
  <c r="BF83" i="9"/>
  <c r="BF124" i="9"/>
  <c r="BF116" i="9"/>
  <c r="BF106" i="9"/>
  <c r="BF98" i="9"/>
  <c r="BF80" i="9"/>
  <c r="BF72" i="9"/>
  <c r="BF66" i="9"/>
  <c r="BF39" i="9"/>
  <c r="BF38" i="9"/>
  <c r="BF28" i="9"/>
  <c r="BF21" i="9"/>
  <c r="BF12" i="9"/>
  <c r="BF206" i="9"/>
  <c r="BF195" i="9"/>
  <c r="BF185" i="9"/>
  <c r="BF174" i="9"/>
  <c r="BF164" i="9"/>
  <c r="BF154" i="9"/>
  <c r="BF143" i="9"/>
  <c r="BF133" i="9"/>
  <c r="BF132" i="9"/>
  <c r="BF121" i="9"/>
  <c r="BF112" i="9"/>
  <c r="BF101" i="9"/>
  <c r="BF61" i="9"/>
  <c r="BF74" i="9"/>
  <c r="BF57" i="9"/>
  <c r="BF32" i="9"/>
  <c r="BF49" i="9"/>
  <c r="BF27" i="9"/>
  <c r="BF19" i="9"/>
  <c r="BF204" i="9"/>
  <c r="BF194" i="9"/>
  <c r="BF183" i="9"/>
  <c r="BF173" i="9"/>
  <c r="BF163" i="9"/>
  <c r="BF153" i="9"/>
  <c r="BF142" i="9"/>
  <c r="BF94" i="9"/>
  <c r="BF131" i="9"/>
  <c r="BF120" i="9"/>
  <c r="BF111" i="9"/>
  <c r="BF62" i="9"/>
  <c r="BF82" i="9"/>
  <c r="BF63" i="9"/>
  <c r="BF65" i="9"/>
  <c r="BF35" i="9"/>
  <c r="BF48" i="9"/>
  <c r="BF34" i="9"/>
  <c r="BF18" i="9"/>
  <c r="BF207" i="9"/>
  <c r="BF197" i="9"/>
  <c r="BF186" i="9"/>
  <c r="BF175" i="9"/>
  <c r="BF165" i="9"/>
  <c r="BF155" i="9"/>
  <c r="BF145" i="9"/>
  <c r="BF134" i="9"/>
  <c r="BF87" i="9"/>
  <c r="BF123" i="9"/>
  <c r="BF113" i="9"/>
  <c r="BF103" i="9"/>
  <c r="BF67" i="9"/>
  <c r="BF75" i="9"/>
  <c r="BF41" i="9"/>
  <c r="BF47" i="9"/>
  <c r="BF40" i="9"/>
  <c r="BF23" i="9"/>
  <c r="BF20" i="9"/>
  <c r="BF190" i="9"/>
  <c r="BF172" i="9"/>
  <c r="BF157" i="9"/>
  <c r="BF139" i="9"/>
  <c r="BF88" i="9"/>
  <c r="BF117" i="9"/>
  <c r="BF100" i="9"/>
  <c r="BF102" i="9"/>
  <c r="BF56" i="9"/>
  <c r="BF43" i="9"/>
  <c r="BF25" i="9"/>
  <c r="BF203" i="9"/>
  <c r="BF189" i="9"/>
  <c r="BF171" i="9"/>
  <c r="BF156" i="9"/>
  <c r="BF138" i="9"/>
  <c r="BF129" i="9"/>
  <c r="BF76" i="9"/>
  <c r="BF99" i="9"/>
  <c r="BF50" i="9"/>
  <c r="BF52" i="9"/>
  <c r="BF44" i="9"/>
  <c r="BF17" i="9"/>
  <c r="BF191" i="9"/>
  <c r="BF177" i="9"/>
  <c r="BF158" i="9"/>
  <c r="BF140" i="9"/>
  <c r="BF89" i="9"/>
  <c r="BF118" i="9"/>
  <c r="BF104" i="9"/>
  <c r="BF58" i="9"/>
  <c r="BF64" i="9"/>
  <c r="BF84" i="9"/>
  <c r="BF24" i="9"/>
  <c r="BF202" i="9"/>
  <c r="BF180" i="9"/>
  <c r="BF149" i="9"/>
  <c r="BF90" i="9"/>
  <c r="BF109" i="9"/>
  <c r="BF85" i="9"/>
  <c r="BF37" i="9"/>
  <c r="BF15" i="9"/>
  <c r="BF201" i="9"/>
  <c r="BF179" i="9"/>
  <c r="BF148" i="9"/>
  <c r="BF128" i="9"/>
  <c r="BF108" i="9"/>
  <c r="BF71" i="9"/>
  <c r="BF54" i="9"/>
  <c r="BF14" i="9"/>
  <c r="BF199" i="9"/>
  <c r="BF170" i="9"/>
  <c r="BF147" i="9"/>
  <c r="BF127" i="9"/>
  <c r="BF105" i="9"/>
  <c r="BF59" i="9"/>
  <c r="BF42" i="9"/>
  <c r="BF13" i="9"/>
  <c r="BF198" i="9"/>
  <c r="BF167" i="9"/>
  <c r="BF146" i="9"/>
  <c r="BF126" i="9"/>
  <c r="BF97" i="9"/>
  <c r="BF70" i="9"/>
  <c r="BF31" i="9"/>
  <c r="BF11" i="9"/>
  <c r="BF193" i="9"/>
  <c r="BF166" i="9"/>
  <c r="BF137" i="9"/>
  <c r="BF125" i="9"/>
  <c r="BF96" i="9"/>
  <c r="BF69" i="9"/>
  <c r="BF29" i="9"/>
  <c r="BF181" i="9"/>
  <c r="BF151" i="9"/>
  <c r="BF92" i="9"/>
  <c r="BF110" i="9"/>
  <c r="BF77" i="9"/>
  <c r="BF46" i="9"/>
  <c r="BF16" i="9"/>
  <c r="BF188" i="9"/>
  <c r="BF68" i="9"/>
  <c r="BF182" i="9"/>
  <c r="BF81" i="9"/>
  <c r="BF162" i="9"/>
  <c r="BF55" i="9"/>
  <c r="BF161" i="9"/>
  <c r="BF79" i="9"/>
  <c r="BF135" i="9"/>
  <c r="BF33" i="9"/>
  <c r="BF114" i="9"/>
  <c r="BF93" i="9"/>
  <c r="BF119" i="9"/>
  <c r="BF26" i="9"/>
  <c r="K205" i="9"/>
  <c r="K197" i="9"/>
  <c r="K189" i="9"/>
  <c r="K181" i="9"/>
  <c r="K173" i="9"/>
  <c r="K165" i="9"/>
  <c r="K157" i="9"/>
  <c r="K149" i="9"/>
  <c r="K141" i="9"/>
  <c r="K133" i="9"/>
  <c r="K88" i="9"/>
  <c r="K127" i="9"/>
  <c r="K119" i="9"/>
  <c r="K112" i="9"/>
  <c r="K104" i="9"/>
  <c r="K97" i="9"/>
  <c r="K80" i="9"/>
  <c r="K63" i="9"/>
  <c r="K41" i="9"/>
  <c r="K55" i="9"/>
  <c r="K37" i="9"/>
  <c r="K48" i="9"/>
  <c r="K23" i="9"/>
  <c r="K17" i="9"/>
  <c r="K12" i="9"/>
  <c r="M202" i="9"/>
  <c r="M194" i="9"/>
  <c r="M186" i="9"/>
  <c r="M178" i="9"/>
  <c r="M170" i="9"/>
  <c r="M162" i="9"/>
  <c r="M154" i="9"/>
  <c r="M146" i="9"/>
  <c r="M138" i="9"/>
  <c r="M93" i="9"/>
  <c r="M132" i="9"/>
  <c r="M124" i="9"/>
  <c r="M76" i="9"/>
  <c r="M109" i="9"/>
  <c r="M62" i="9"/>
  <c r="M67" i="9"/>
  <c r="M102" i="9"/>
  <c r="M71" i="9"/>
  <c r="M65" i="9"/>
  <c r="M39" i="9"/>
  <c r="M43" i="9"/>
  <c r="M31" i="9"/>
  <c r="M26" i="9"/>
  <c r="M19" i="9"/>
  <c r="U206" i="9"/>
  <c r="U198" i="9"/>
  <c r="U190" i="9"/>
  <c r="U182" i="9"/>
  <c r="U174" i="9"/>
  <c r="U166" i="9"/>
  <c r="U158" i="9"/>
  <c r="U150" i="9"/>
  <c r="U142" i="9"/>
  <c r="U134" i="9"/>
  <c r="U89" i="9"/>
  <c r="U204" i="9"/>
  <c r="U195" i="9"/>
  <c r="U186" i="9"/>
  <c r="U177" i="9"/>
  <c r="U168" i="9"/>
  <c r="U159" i="9"/>
  <c r="U149" i="9"/>
  <c r="U140" i="9"/>
  <c r="U94" i="9"/>
  <c r="U132" i="9"/>
  <c r="U124" i="9"/>
  <c r="U76" i="9"/>
  <c r="U109" i="9"/>
  <c r="U62" i="9"/>
  <c r="U67" i="9"/>
  <c r="U102" i="9"/>
  <c r="U71" i="9"/>
  <c r="U65" i="9"/>
  <c r="U39" i="9"/>
  <c r="U43" i="9"/>
  <c r="U31" i="9"/>
  <c r="U26" i="9"/>
  <c r="U19" i="9"/>
  <c r="U203" i="9"/>
  <c r="U197" i="9"/>
  <c r="U187" i="9"/>
  <c r="U176" i="9"/>
  <c r="U165" i="9"/>
  <c r="U155" i="9"/>
  <c r="U145" i="9"/>
  <c r="U135" i="9"/>
  <c r="U87" i="9"/>
  <c r="U125" i="9"/>
  <c r="U116" i="9"/>
  <c r="U107" i="9"/>
  <c r="U99" i="9"/>
  <c r="U81" i="9"/>
  <c r="U63" i="9"/>
  <c r="U57" i="9"/>
  <c r="U47" i="9"/>
  <c r="U38" i="9"/>
  <c r="U30" i="9"/>
  <c r="U25" i="9"/>
  <c r="U14" i="9"/>
  <c r="U196" i="9"/>
  <c r="U154" i="9"/>
  <c r="U133" i="9"/>
  <c r="U106" i="9"/>
  <c r="U66" i="9"/>
  <c r="U12" i="9"/>
  <c r="U45" i="9"/>
  <c r="U208" i="9"/>
  <c r="U185" i="9"/>
  <c r="U175" i="9"/>
  <c r="U164" i="9"/>
  <c r="U144" i="9"/>
  <c r="U83" i="9"/>
  <c r="U123" i="9"/>
  <c r="U115" i="9"/>
  <c r="U98" i="9"/>
  <c r="U80" i="9"/>
  <c r="U72" i="9"/>
  <c r="U32" i="9"/>
  <c r="U36" i="9"/>
  <c r="U28" i="9"/>
  <c r="U21" i="9"/>
  <c r="U64" i="9"/>
  <c r="U207" i="9"/>
  <c r="U194" i="9"/>
  <c r="U184" i="9"/>
  <c r="U173" i="9"/>
  <c r="U163" i="9"/>
  <c r="U153" i="9"/>
  <c r="U143" i="9"/>
  <c r="U95" i="9"/>
  <c r="U131" i="9"/>
  <c r="U122" i="9"/>
  <c r="U114" i="9"/>
  <c r="U105" i="9"/>
  <c r="U97" i="9"/>
  <c r="U77" i="9"/>
  <c r="U85" i="9"/>
  <c r="U40" i="9"/>
  <c r="U33" i="9"/>
  <c r="U17" i="9"/>
  <c r="U13" i="9"/>
  <c r="U201" i="9"/>
  <c r="U160" i="9"/>
  <c r="U119" i="9"/>
  <c r="U101" i="9"/>
  <c r="U70" i="9"/>
  <c r="U37" i="9"/>
  <c r="U34" i="9"/>
  <c r="U157" i="9"/>
  <c r="U75" i="9"/>
  <c r="U54" i="9"/>
  <c r="U205" i="9"/>
  <c r="U193" i="9"/>
  <c r="U183" i="9"/>
  <c r="U172" i="9"/>
  <c r="U162" i="9"/>
  <c r="U152" i="9"/>
  <c r="U141" i="9"/>
  <c r="U93" i="9"/>
  <c r="U130" i="9"/>
  <c r="U121" i="9"/>
  <c r="U113" i="9"/>
  <c r="U104" i="9"/>
  <c r="U96" i="9"/>
  <c r="U58" i="9"/>
  <c r="U59" i="9"/>
  <c r="U51" i="9"/>
  <c r="U35" i="9"/>
  <c r="U49" i="9"/>
  <c r="U23" i="9"/>
  <c r="U16" i="9"/>
  <c r="U11" i="9"/>
  <c r="U180" i="9"/>
  <c r="U138" i="9"/>
  <c r="U128" i="9"/>
  <c r="U111" i="9"/>
  <c r="U53" i="9"/>
  <c r="U52" i="9"/>
  <c r="U18" i="9"/>
  <c r="U147" i="9"/>
  <c r="U24" i="9"/>
  <c r="U202" i="9"/>
  <c r="U192" i="9"/>
  <c r="U181" i="9"/>
  <c r="U171" i="9"/>
  <c r="U161" i="9"/>
  <c r="U151" i="9"/>
  <c r="U139" i="9"/>
  <c r="U92" i="9"/>
  <c r="U129" i="9"/>
  <c r="U120" i="9"/>
  <c r="U112" i="9"/>
  <c r="U103" i="9"/>
  <c r="U68" i="9"/>
  <c r="U50" i="9"/>
  <c r="U60" i="9"/>
  <c r="U56" i="9"/>
  <c r="U46" i="9"/>
  <c r="U48" i="9"/>
  <c r="U27" i="9"/>
  <c r="U20" i="9"/>
  <c r="U191" i="9"/>
  <c r="U148" i="9"/>
  <c r="U91" i="9"/>
  <c r="U61" i="9"/>
  <c r="U44" i="9"/>
  <c r="U90" i="9"/>
  <c r="U69" i="9"/>
  <c r="U42" i="9"/>
  <c r="U78" i="9"/>
  <c r="U170" i="9"/>
  <c r="U100" i="9"/>
  <c r="U200" i="9"/>
  <c r="U189" i="9"/>
  <c r="U179" i="9"/>
  <c r="U169" i="9"/>
  <c r="U137" i="9"/>
  <c r="U127" i="9"/>
  <c r="U118" i="9"/>
  <c r="U110" i="9"/>
  <c r="U86" i="9"/>
  <c r="U55" i="9"/>
  <c r="U199" i="9"/>
  <c r="U188" i="9"/>
  <c r="U178" i="9"/>
  <c r="U167" i="9"/>
  <c r="U156" i="9"/>
  <c r="U146" i="9"/>
  <c r="U136" i="9"/>
  <c r="U88" i="9"/>
  <c r="U126" i="9"/>
  <c r="U117" i="9"/>
  <c r="U108" i="9"/>
  <c r="U73" i="9"/>
  <c r="U82" i="9"/>
  <c r="U74" i="9"/>
  <c r="U41" i="9"/>
  <c r="U79" i="9"/>
  <c r="U84" i="9"/>
  <c r="U29" i="9"/>
  <c r="U22" i="9"/>
  <c r="U15" i="9"/>
  <c r="W208" i="9"/>
  <c r="W200" i="9"/>
  <c r="W192" i="9"/>
  <c r="W184" i="9"/>
  <c r="W176" i="9"/>
  <c r="W168" i="9"/>
  <c r="W160" i="9"/>
  <c r="W152" i="9"/>
  <c r="W144" i="9"/>
  <c r="W136" i="9"/>
  <c r="W91" i="9"/>
  <c r="W130" i="9"/>
  <c r="W122" i="9"/>
  <c r="W115" i="9"/>
  <c r="W107" i="9"/>
  <c r="W73" i="9"/>
  <c r="W86" i="9"/>
  <c r="W53" i="9"/>
  <c r="W60" i="9"/>
  <c r="W51" i="9"/>
  <c r="W45" i="9"/>
  <c r="W36" i="9"/>
  <c r="W30" i="9"/>
  <c r="W22" i="9"/>
  <c r="W78" i="9"/>
  <c r="W207" i="9"/>
  <c r="W198" i="9"/>
  <c r="W189" i="9"/>
  <c r="W180" i="9"/>
  <c r="W171" i="9"/>
  <c r="W162" i="9"/>
  <c r="W153" i="9"/>
  <c r="W143" i="9"/>
  <c r="W134" i="9"/>
  <c r="W88" i="9"/>
  <c r="W126" i="9"/>
  <c r="W117" i="9"/>
  <c r="W109" i="9"/>
  <c r="W100" i="9"/>
  <c r="W82" i="9"/>
  <c r="W74" i="9"/>
  <c r="W41" i="9"/>
  <c r="W79" i="9"/>
  <c r="W84" i="9"/>
  <c r="W31" i="9"/>
  <c r="W24" i="9"/>
  <c r="W15" i="9"/>
  <c r="W87" i="9"/>
  <c r="W206" i="9"/>
  <c r="W197" i="9"/>
  <c r="W188" i="9"/>
  <c r="W179" i="9"/>
  <c r="W170" i="9"/>
  <c r="W161" i="9"/>
  <c r="W151" i="9"/>
  <c r="W142" i="9"/>
  <c r="W133" i="9"/>
  <c r="W125" i="9"/>
  <c r="W76" i="9"/>
  <c r="W108" i="9"/>
  <c r="W99" i="9"/>
  <c r="W81" i="9"/>
  <c r="W63" i="9"/>
  <c r="W57" i="9"/>
  <c r="W43" i="9"/>
  <c r="W29" i="9"/>
  <c r="W25" i="9"/>
  <c r="W14" i="9"/>
  <c r="W205" i="9"/>
  <c r="W196" i="9"/>
  <c r="W187" i="9"/>
  <c r="W178" i="9"/>
  <c r="W169" i="9"/>
  <c r="W159" i="9"/>
  <c r="W150" i="9"/>
  <c r="W141" i="9"/>
  <c r="W95" i="9"/>
  <c r="W83" i="9"/>
  <c r="W124" i="9"/>
  <c r="W116" i="9"/>
  <c r="W204" i="9"/>
  <c r="W195" i="9"/>
  <c r="W186" i="9"/>
  <c r="W177" i="9"/>
  <c r="W167" i="9"/>
  <c r="W158" i="9"/>
  <c r="W149" i="9"/>
  <c r="W140" i="9"/>
  <c r="W94" i="9"/>
  <c r="W132" i="9"/>
  <c r="W123" i="9"/>
  <c r="W114" i="9"/>
  <c r="W199" i="9"/>
  <c r="W190" i="9"/>
  <c r="W181" i="9"/>
  <c r="W172" i="9"/>
  <c r="W163" i="9"/>
  <c r="W154" i="9"/>
  <c r="W145" i="9"/>
  <c r="W135" i="9"/>
  <c r="W89" i="9"/>
  <c r="W127" i="9"/>
  <c r="W118" i="9"/>
  <c r="W185" i="9"/>
  <c r="W164" i="9"/>
  <c r="W138" i="9"/>
  <c r="W121" i="9"/>
  <c r="W105" i="9"/>
  <c r="W68" i="9"/>
  <c r="W75" i="9"/>
  <c r="W65" i="9"/>
  <c r="W35" i="9"/>
  <c r="W44" i="9"/>
  <c r="W21" i="9"/>
  <c r="W11" i="9"/>
  <c r="W104" i="9"/>
  <c r="W72" i="9"/>
  <c r="W46" i="9"/>
  <c r="W17" i="9"/>
  <c r="W18" i="9"/>
  <c r="W183" i="9"/>
  <c r="W157" i="9"/>
  <c r="W137" i="9"/>
  <c r="W120" i="9"/>
  <c r="W67" i="9"/>
  <c r="W64" i="9"/>
  <c r="W42" i="9"/>
  <c r="W47" i="9"/>
  <c r="W203" i="9"/>
  <c r="W182" i="9"/>
  <c r="W156" i="9"/>
  <c r="W93" i="9"/>
  <c r="W119" i="9"/>
  <c r="W103" i="9"/>
  <c r="W61" i="9"/>
  <c r="W85" i="9"/>
  <c r="W56" i="9"/>
  <c r="W37" i="9"/>
  <c r="W28" i="9"/>
  <c r="W16" i="9"/>
  <c r="W147" i="9"/>
  <c r="W98" i="9"/>
  <c r="W202" i="9"/>
  <c r="W175" i="9"/>
  <c r="W155" i="9"/>
  <c r="W92" i="9"/>
  <c r="W113" i="9"/>
  <c r="W101" i="9"/>
  <c r="W80" i="9"/>
  <c r="W71" i="9"/>
  <c r="W52" i="9"/>
  <c r="W54" i="9"/>
  <c r="W33" i="9"/>
  <c r="W20" i="9"/>
  <c r="W194" i="9"/>
  <c r="W131" i="9"/>
  <c r="W58" i="9"/>
  <c r="W27" i="9"/>
  <c r="W201" i="9"/>
  <c r="W174" i="9"/>
  <c r="W148" i="9"/>
  <c r="W90" i="9"/>
  <c r="W112" i="9"/>
  <c r="W62" i="9"/>
  <c r="W77" i="9"/>
  <c r="W59" i="9"/>
  <c r="W55" i="9"/>
  <c r="W38" i="9"/>
  <c r="W23" i="9"/>
  <c r="W19" i="9"/>
  <c r="W173" i="9"/>
  <c r="W111" i="9"/>
  <c r="W70" i="9"/>
  <c r="W193" i="9"/>
  <c r="W166" i="9"/>
  <c r="W146" i="9"/>
  <c r="W129" i="9"/>
  <c r="W110" i="9"/>
  <c r="W97" i="9"/>
  <c r="W102" i="9"/>
  <c r="W69" i="9"/>
  <c r="W39" i="9"/>
  <c r="W49" i="9"/>
  <c r="W34" i="9"/>
  <c r="W12" i="9"/>
  <c r="W191" i="9"/>
  <c r="W165" i="9"/>
  <c r="W139" i="9"/>
  <c r="W128" i="9"/>
  <c r="W106" i="9"/>
  <c r="W96" i="9"/>
  <c r="W50" i="9"/>
  <c r="W66" i="9"/>
  <c r="W32" i="9"/>
  <c r="W48" i="9"/>
  <c r="W26" i="9"/>
  <c r="W13" i="9"/>
  <c r="W40" i="9"/>
  <c r="AI205" i="9"/>
  <c r="AI197" i="9"/>
  <c r="AI189" i="9"/>
  <c r="AI181" i="9"/>
  <c r="AI173" i="9"/>
  <c r="AI165" i="9"/>
  <c r="AI157" i="9"/>
  <c r="AI149" i="9"/>
  <c r="AI141" i="9"/>
  <c r="AI133" i="9"/>
  <c r="AI88" i="9"/>
  <c r="AI127" i="9"/>
  <c r="AI119" i="9"/>
  <c r="AI112" i="9"/>
  <c r="AI104" i="9"/>
  <c r="AI97" i="9"/>
  <c r="AI80" i="9"/>
  <c r="AI63" i="9"/>
  <c r="AI41" i="9"/>
  <c r="AI55" i="9"/>
  <c r="AI37" i="9"/>
  <c r="AI48" i="9"/>
  <c r="AI23" i="9"/>
  <c r="AI17" i="9"/>
  <c r="AI12" i="9"/>
  <c r="AI200" i="9"/>
  <c r="AI191" i="9"/>
  <c r="AI182" i="9"/>
  <c r="AI172" i="9"/>
  <c r="AI163" i="9"/>
  <c r="AI154" i="9"/>
  <c r="AI145" i="9"/>
  <c r="AI136" i="9"/>
  <c r="AI90" i="9"/>
  <c r="AI128" i="9"/>
  <c r="AI118" i="9"/>
  <c r="AI110" i="9"/>
  <c r="AI62" i="9"/>
  <c r="AI61" i="9"/>
  <c r="AI53" i="9"/>
  <c r="AI70" i="9"/>
  <c r="AI52" i="9"/>
  <c r="AI54" i="9"/>
  <c r="AI42" i="9"/>
  <c r="AI26" i="9"/>
  <c r="AI18" i="9"/>
  <c r="AI201" i="9"/>
  <c r="AI190" i="9"/>
  <c r="AI179" i="9"/>
  <c r="AI169" i="9"/>
  <c r="AI159" i="9"/>
  <c r="AI148" i="9"/>
  <c r="AI138" i="9"/>
  <c r="AI91" i="9"/>
  <c r="AI126" i="9"/>
  <c r="AI76" i="9"/>
  <c r="AI107" i="9"/>
  <c r="AI98" i="9"/>
  <c r="AI58" i="9"/>
  <c r="AI59" i="9"/>
  <c r="AI56" i="9"/>
  <c r="AI84" i="9"/>
  <c r="AI29" i="9"/>
  <c r="AI25" i="9"/>
  <c r="AI13" i="9"/>
  <c r="AI199" i="9"/>
  <c r="AI188" i="9"/>
  <c r="AI178" i="9"/>
  <c r="AI168" i="9"/>
  <c r="AI158" i="9"/>
  <c r="AI147" i="9"/>
  <c r="AI137" i="9"/>
  <c r="AI89" i="9"/>
  <c r="AI125" i="9"/>
  <c r="AI116" i="9"/>
  <c r="AI106" i="9"/>
  <c r="AI96" i="9"/>
  <c r="AI102" i="9"/>
  <c r="AI60" i="9"/>
  <c r="AI79" i="9"/>
  <c r="AI43" i="9"/>
  <c r="AI30" i="9"/>
  <c r="AI21" i="9"/>
  <c r="AI11" i="9"/>
  <c r="AI202" i="9"/>
  <c r="AI192" i="9"/>
  <c r="AI180" i="9"/>
  <c r="AI170" i="9"/>
  <c r="AI160" i="9"/>
  <c r="AI150" i="9"/>
  <c r="AI139" i="9"/>
  <c r="AI92" i="9"/>
  <c r="AI129" i="9"/>
  <c r="AI117" i="9"/>
  <c r="AI108" i="9"/>
  <c r="AI99" i="9"/>
  <c r="AI77" i="9"/>
  <c r="AI71" i="9"/>
  <c r="AI51" i="9"/>
  <c r="AI46" i="9"/>
  <c r="AI31" i="9"/>
  <c r="AI22" i="9"/>
  <c r="AI14" i="9"/>
  <c r="AI208" i="9"/>
  <c r="AI194" i="9"/>
  <c r="AI176" i="9"/>
  <c r="AI161" i="9"/>
  <c r="AI143" i="9"/>
  <c r="AI87" i="9"/>
  <c r="AI121" i="9"/>
  <c r="AI103" i="9"/>
  <c r="AI81" i="9"/>
  <c r="AI66" i="9"/>
  <c r="AI38" i="9"/>
  <c r="AI34" i="9"/>
  <c r="AI207" i="9"/>
  <c r="AI193" i="9"/>
  <c r="AI175" i="9"/>
  <c r="AI156" i="9"/>
  <c r="AI142" i="9"/>
  <c r="AI83" i="9"/>
  <c r="AI120" i="9"/>
  <c r="AI101" i="9"/>
  <c r="AI50" i="9"/>
  <c r="AI65" i="9"/>
  <c r="AI36" i="9"/>
  <c r="AI24" i="9"/>
  <c r="AI206" i="9"/>
  <c r="AI187" i="9"/>
  <c r="AI174" i="9"/>
  <c r="AI155" i="9"/>
  <c r="AI140" i="9"/>
  <c r="AI132" i="9"/>
  <c r="AI115" i="9"/>
  <c r="AI100" i="9"/>
  <c r="AI75" i="9"/>
  <c r="AI64" i="9"/>
  <c r="AI40" i="9"/>
  <c r="AI16" i="9"/>
  <c r="AI204" i="9"/>
  <c r="AI186" i="9"/>
  <c r="AI171" i="9"/>
  <c r="AI153" i="9"/>
  <c r="AI135" i="9"/>
  <c r="AI131" i="9"/>
  <c r="AI114" i="9"/>
  <c r="AI73" i="9"/>
  <c r="AI74" i="9"/>
  <c r="AI47" i="9"/>
  <c r="AI49" i="9"/>
  <c r="AI20" i="9"/>
  <c r="AI203" i="9"/>
  <c r="AI185" i="9"/>
  <c r="AI167" i="9"/>
  <c r="AI152" i="9"/>
  <c r="AI134" i="9"/>
  <c r="AI130" i="9"/>
  <c r="AI113" i="9"/>
  <c r="AI68" i="9"/>
  <c r="AI72" i="9"/>
  <c r="AI39" i="9"/>
  <c r="AI44" i="9"/>
  <c r="AI19" i="9"/>
  <c r="AI195" i="9"/>
  <c r="AI177" i="9"/>
  <c r="AI162" i="9"/>
  <c r="AI144" i="9"/>
  <c r="AI93" i="9"/>
  <c r="AI122" i="9"/>
  <c r="AI105" i="9"/>
  <c r="AI82" i="9"/>
  <c r="AI57" i="9"/>
  <c r="AI35" i="9"/>
  <c r="AI27" i="9"/>
  <c r="AI166" i="9"/>
  <c r="AI111" i="9"/>
  <c r="AI28" i="9"/>
  <c r="AI164" i="9"/>
  <c r="AI109" i="9"/>
  <c r="AI33" i="9"/>
  <c r="AI151" i="9"/>
  <c r="AI67" i="9"/>
  <c r="AI78" i="9"/>
  <c r="AI146" i="9"/>
  <c r="AI86" i="9"/>
  <c r="AI15" i="9"/>
  <c r="AI198" i="9"/>
  <c r="AI95" i="9"/>
  <c r="AI85" i="9"/>
  <c r="AI183" i="9"/>
  <c r="AI123" i="9"/>
  <c r="AI45" i="9"/>
  <c r="AI69" i="9"/>
  <c r="AI32" i="9"/>
  <c r="AI196" i="9"/>
  <c r="AI184" i="9"/>
  <c r="AI94" i="9"/>
  <c r="AI124" i="9"/>
  <c r="BH202" i="9"/>
  <c r="BH194" i="9"/>
  <c r="BH186" i="9"/>
  <c r="BH178" i="9"/>
  <c r="BH170" i="9"/>
  <c r="BH162" i="9"/>
  <c r="BH154" i="9"/>
  <c r="BH146" i="9"/>
  <c r="BH138" i="9"/>
  <c r="BH93" i="9"/>
  <c r="BH132" i="9"/>
  <c r="BH124" i="9"/>
  <c r="BH76" i="9"/>
  <c r="BH109" i="9"/>
  <c r="BH62" i="9"/>
  <c r="BH67" i="9"/>
  <c r="BH102" i="9"/>
  <c r="BH71" i="9"/>
  <c r="BH65" i="9"/>
  <c r="BH39" i="9"/>
  <c r="BH43" i="9"/>
  <c r="BH31" i="9"/>
  <c r="BH26" i="9"/>
  <c r="BH19" i="9"/>
  <c r="BH208" i="9"/>
  <c r="BH199" i="9"/>
  <c r="BH190" i="9"/>
  <c r="BH181" i="9"/>
  <c r="BH172" i="9"/>
  <c r="BH163" i="9"/>
  <c r="BH153" i="9"/>
  <c r="BH144" i="9"/>
  <c r="BH135" i="9"/>
  <c r="BH89" i="9"/>
  <c r="BH127" i="9"/>
  <c r="BH118" i="9"/>
  <c r="BH110" i="9"/>
  <c r="BH100" i="9"/>
  <c r="BH86" i="9"/>
  <c r="BH75" i="9"/>
  <c r="BH69" i="9"/>
  <c r="BH55" i="9"/>
  <c r="BH54" i="9"/>
  <c r="BH42" i="9"/>
  <c r="BH24" i="9"/>
  <c r="BH78" i="9"/>
  <c r="BH206" i="9"/>
  <c r="BH196" i="9"/>
  <c r="BH185" i="9"/>
  <c r="BH175" i="9"/>
  <c r="BH165" i="9"/>
  <c r="BH155" i="9"/>
  <c r="BH143" i="9"/>
  <c r="BH133" i="9"/>
  <c r="BH83" i="9"/>
  <c r="BH122" i="9"/>
  <c r="BH113" i="9"/>
  <c r="BH103" i="9"/>
  <c r="BH61" i="9"/>
  <c r="BH74" i="9"/>
  <c r="BH57" i="9"/>
  <c r="BH32" i="9"/>
  <c r="BH40" i="9"/>
  <c r="BH23" i="9"/>
  <c r="BH20" i="9"/>
  <c r="BH205" i="9"/>
  <c r="BH195" i="9"/>
  <c r="BH184" i="9"/>
  <c r="BH174" i="9"/>
  <c r="BH164" i="9"/>
  <c r="BH152" i="9"/>
  <c r="BH142" i="9"/>
  <c r="BH95" i="9"/>
  <c r="BH131" i="9"/>
  <c r="BH121" i="9"/>
  <c r="BH112" i="9"/>
  <c r="BH101" i="9"/>
  <c r="BH82" i="9"/>
  <c r="BH63" i="9"/>
  <c r="BH66" i="9"/>
  <c r="BH45" i="9"/>
  <c r="BH49" i="9"/>
  <c r="BH27" i="9"/>
  <c r="BH18" i="9"/>
  <c r="BH207" i="9"/>
  <c r="BH197" i="9"/>
  <c r="BH187" i="9"/>
  <c r="BH176" i="9"/>
  <c r="BH166" i="9"/>
  <c r="BH156" i="9"/>
  <c r="BH145" i="9"/>
  <c r="BH134" i="9"/>
  <c r="BH87" i="9"/>
  <c r="BH123" i="9"/>
  <c r="BH114" i="9"/>
  <c r="BH104" i="9"/>
  <c r="BH68" i="9"/>
  <c r="BH53" i="9"/>
  <c r="BH41" i="9"/>
  <c r="BH47" i="9"/>
  <c r="BH36" i="9"/>
  <c r="BH33" i="9"/>
  <c r="BH16" i="9"/>
  <c r="BH192" i="9"/>
  <c r="BH177" i="9"/>
  <c r="BH159" i="9"/>
  <c r="BH141" i="9"/>
  <c r="BH90" i="9"/>
  <c r="BH119" i="9"/>
  <c r="BH105" i="9"/>
  <c r="BH77" i="9"/>
  <c r="BH64" i="9"/>
  <c r="BH84" i="9"/>
  <c r="BH22" i="9"/>
  <c r="BH11" i="9"/>
  <c r="BH191" i="9"/>
  <c r="BH173" i="9"/>
  <c r="BH158" i="9"/>
  <c r="BH140" i="9"/>
  <c r="BH88" i="9"/>
  <c r="BH117" i="9"/>
  <c r="BH73" i="9"/>
  <c r="BH58" i="9"/>
  <c r="BH51" i="9"/>
  <c r="BH38" i="9"/>
  <c r="BH25" i="9"/>
  <c r="BH193" i="9"/>
  <c r="BH179" i="9"/>
  <c r="BH160" i="9"/>
  <c r="BH147" i="9"/>
  <c r="BH91" i="9"/>
  <c r="BH120" i="9"/>
  <c r="BH106" i="9"/>
  <c r="BH80" i="9"/>
  <c r="BH70" i="9"/>
  <c r="BH37" i="9"/>
  <c r="BH34" i="9"/>
  <c r="BH13" i="9"/>
  <c r="BH198" i="9"/>
  <c r="BH168" i="9"/>
  <c r="BH139" i="9"/>
  <c r="BH126" i="9"/>
  <c r="BH98" i="9"/>
  <c r="BH60" i="9"/>
  <c r="BH29" i="9"/>
  <c r="BH189" i="9"/>
  <c r="BH167" i="9"/>
  <c r="BH137" i="9"/>
  <c r="BH125" i="9"/>
  <c r="BH97" i="9"/>
  <c r="BH56" i="9"/>
  <c r="BH30" i="9"/>
  <c r="BH188" i="9"/>
  <c r="BH161" i="9"/>
  <c r="BH136" i="9"/>
  <c r="BH116" i="9"/>
  <c r="BH96" i="9"/>
  <c r="BH52" i="9"/>
  <c r="BH28" i="9"/>
  <c r="BH183" i="9"/>
  <c r="BH157" i="9"/>
  <c r="BH94" i="9"/>
  <c r="BH115" i="9"/>
  <c r="BH81" i="9"/>
  <c r="BH79" i="9"/>
  <c r="BH21" i="9"/>
  <c r="BH204" i="9"/>
  <c r="BH182" i="9"/>
  <c r="BH151" i="9"/>
  <c r="BH92" i="9"/>
  <c r="BH111" i="9"/>
  <c r="BH50" i="9"/>
  <c r="BH35" i="9"/>
  <c r="BH17" i="9"/>
  <c r="BH200" i="9"/>
  <c r="BH169" i="9"/>
  <c r="BH148" i="9"/>
  <c r="BH128" i="9"/>
  <c r="BH99" i="9"/>
  <c r="BH59" i="9"/>
  <c r="BH44" i="9"/>
  <c r="BH12" i="9"/>
  <c r="BH203" i="9"/>
  <c r="BH108" i="9"/>
  <c r="BH201" i="9"/>
  <c r="BH107" i="9"/>
  <c r="BH180" i="9"/>
  <c r="BH72" i="9"/>
  <c r="BH171" i="9"/>
  <c r="BH85" i="9"/>
  <c r="BH150" i="9"/>
  <c r="BH46" i="9"/>
  <c r="BH129" i="9"/>
  <c r="BH14" i="9"/>
  <c r="BH149" i="9"/>
  <c r="BH130" i="9"/>
  <c r="BH48" i="9"/>
  <c r="BH15" i="9"/>
  <c r="K204" i="9"/>
  <c r="K196" i="9"/>
  <c r="K188" i="9"/>
  <c r="K180" i="9"/>
  <c r="K172" i="9"/>
  <c r="K164" i="9"/>
  <c r="K156" i="9"/>
  <c r="K148" i="9"/>
  <c r="K140" i="9"/>
  <c r="K95" i="9"/>
  <c r="K87" i="9"/>
  <c r="K126" i="9"/>
  <c r="K118" i="9"/>
  <c r="K111" i="9"/>
  <c r="K103" i="9"/>
  <c r="K96" i="9"/>
  <c r="K77" i="9"/>
  <c r="K72" i="9"/>
  <c r="K57" i="9"/>
  <c r="K79" i="9"/>
  <c r="K54" i="9"/>
  <c r="K44" i="9"/>
  <c r="K27" i="9"/>
  <c r="K16" i="9"/>
  <c r="K13" i="9"/>
  <c r="M201" i="9"/>
  <c r="M193" i="9"/>
  <c r="M185" i="9"/>
  <c r="M177" i="9"/>
  <c r="M169" i="9"/>
  <c r="M161" i="9"/>
  <c r="M153" i="9"/>
  <c r="M145" i="9"/>
  <c r="M137" i="9"/>
  <c r="M92" i="9"/>
  <c r="M131" i="9"/>
  <c r="M123" i="9"/>
  <c r="M116" i="9"/>
  <c r="M108" i="9"/>
  <c r="M100" i="9"/>
  <c r="M61" i="9"/>
  <c r="M50" i="9"/>
  <c r="M59" i="9"/>
  <c r="M64" i="9"/>
  <c r="M32" i="9"/>
  <c r="M38" i="9"/>
  <c r="M29" i="9"/>
  <c r="M24" i="9"/>
  <c r="M18" i="9"/>
  <c r="AC206" i="9"/>
  <c r="AC198" i="9"/>
  <c r="AC190" i="9"/>
  <c r="AC182" i="9"/>
  <c r="AC174" i="9"/>
  <c r="AC166" i="9"/>
  <c r="AC158" i="9"/>
  <c r="AC150" i="9"/>
  <c r="AC142" i="9"/>
  <c r="AC134" i="9"/>
  <c r="AC89" i="9"/>
  <c r="AC128" i="9"/>
  <c r="AC120" i="9"/>
  <c r="AC113" i="9"/>
  <c r="AC105" i="9"/>
  <c r="AC98" i="9"/>
  <c r="AC81" i="9"/>
  <c r="AC74" i="9"/>
  <c r="AC69" i="9"/>
  <c r="AC52" i="9"/>
  <c r="AC46" i="9"/>
  <c r="AC49" i="9"/>
  <c r="AC33" i="9"/>
  <c r="AC21" i="9"/>
  <c r="AC14" i="9"/>
  <c r="AC205" i="9"/>
  <c r="AC197" i="9"/>
  <c r="AC189" i="9"/>
  <c r="AC181" i="9"/>
  <c r="AC173" i="9"/>
  <c r="AC165" i="9"/>
  <c r="AC157" i="9"/>
  <c r="AC149" i="9"/>
  <c r="AC141" i="9"/>
  <c r="AC133" i="9"/>
  <c r="AC88" i="9"/>
  <c r="AC127" i="9"/>
  <c r="AC119" i="9"/>
  <c r="AC112" i="9"/>
  <c r="AC104" i="9"/>
  <c r="AC97" i="9"/>
  <c r="AC80" i="9"/>
  <c r="AC63" i="9"/>
  <c r="AC41" i="9"/>
  <c r="AC207" i="9"/>
  <c r="AC199" i="9"/>
  <c r="AC191" i="9"/>
  <c r="AC183" i="9"/>
  <c r="AC175" i="9"/>
  <c r="AC167" i="9"/>
  <c r="AC159" i="9"/>
  <c r="AC151" i="9"/>
  <c r="AC143" i="9"/>
  <c r="AC135" i="9"/>
  <c r="AC90" i="9"/>
  <c r="AC129" i="9"/>
  <c r="AC121" i="9"/>
  <c r="AC114" i="9"/>
  <c r="AC106" i="9"/>
  <c r="AC99" i="9"/>
  <c r="AC82" i="9"/>
  <c r="AC75" i="9"/>
  <c r="AC70" i="9"/>
  <c r="AC56" i="9"/>
  <c r="AC208" i="9"/>
  <c r="AC194" i="9"/>
  <c r="AC180" i="9"/>
  <c r="AC169" i="9"/>
  <c r="AC155" i="9"/>
  <c r="AC144" i="9"/>
  <c r="AC93" i="9"/>
  <c r="AC126" i="9"/>
  <c r="AC116" i="9"/>
  <c r="AC101" i="9"/>
  <c r="AC86" i="9"/>
  <c r="AC71" i="9"/>
  <c r="AC55" i="9"/>
  <c r="AC54" i="9"/>
  <c r="AC42" i="9"/>
  <c r="AC26" i="9"/>
  <c r="AC18" i="9"/>
  <c r="AC203" i="9"/>
  <c r="AC202" i="9"/>
  <c r="AC188" i="9"/>
  <c r="AC177" i="9"/>
  <c r="AC163" i="9"/>
  <c r="AC152" i="9"/>
  <c r="AC138" i="9"/>
  <c r="AC87" i="9"/>
  <c r="AC123" i="9"/>
  <c r="AC110" i="9"/>
  <c r="AC73" i="9"/>
  <c r="AC102" i="9"/>
  <c r="AC57" i="9"/>
  <c r="AC39" i="9"/>
  <c r="AC38" i="9"/>
  <c r="AC30" i="9"/>
  <c r="AC25" i="9"/>
  <c r="AC12" i="9"/>
  <c r="AC192" i="9"/>
  <c r="AC172" i="9"/>
  <c r="AC156" i="9"/>
  <c r="AC139" i="9"/>
  <c r="AC132" i="9"/>
  <c r="AC76" i="9"/>
  <c r="AC100" i="9"/>
  <c r="AC53" i="9"/>
  <c r="AC51" i="9"/>
  <c r="AC43" i="9"/>
  <c r="AC23" i="9"/>
  <c r="AC19" i="9"/>
  <c r="AC187" i="9"/>
  <c r="AC171" i="9"/>
  <c r="AC154" i="9"/>
  <c r="AC137" i="9"/>
  <c r="AC131" i="9"/>
  <c r="AC115" i="9"/>
  <c r="AC96" i="9"/>
  <c r="AC72" i="9"/>
  <c r="AC79" i="9"/>
  <c r="AC36" i="9"/>
  <c r="AC27" i="9"/>
  <c r="AC78" i="9"/>
  <c r="AC204" i="9"/>
  <c r="AC186" i="9"/>
  <c r="AC170" i="9"/>
  <c r="AC153" i="9"/>
  <c r="AC136" i="9"/>
  <c r="AC130" i="9"/>
  <c r="AC111" i="9"/>
  <c r="AC68" i="9"/>
  <c r="AC85" i="9"/>
  <c r="AC47" i="9"/>
  <c r="AC40" i="9"/>
  <c r="AC34" i="9"/>
  <c r="AC15" i="9"/>
  <c r="AC201" i="9"/>
  <c r="AC185" i="9"/>
  <c r="AC168" i="9"/>
  <c r="AC148" i="9"/>
  <c r="AC95" i="9"/>
  <c r="AC125" i="9"/>
  <c r="AC109" i="9"/>
  <c r="AC67" i="9"/>
  <c r="AC59" i="9"/>
  <c r="AC32" i="9"/>
  <c r="AC48" i="9"/>
  <c r="AC24" i="9"/>
  <c r="AC13" i="9"/>
  <c r="AC200" i="9"/>
  <c r="AC184" i="9"/>
  <c r="AC164" i="9"/>
  <c r="AC147" i="9"/>
  <c r="AC94" i="9"/>
  <c r="AC124" i="9"/>
  <c r="AC108" i="9"/>
  <c r="AC61" i="9"/>
  <c r="AC60" i="9"/>
  <c r="AC45" i="9"/>
  <c r="AC44" i="9"/>
  <c r="AC22" i="9"/>
  <c r="AC11" i="9"/>
  <c r="AC193" i="9"/>
  <c r="AC176" i="9"/>
  <c r="AC160" i="9"/>
  <c r="AC140" i="9"/>
  <c r="AC83" i="9"/>
  <c r="AC117" i="9"/>
  <c r="AC62" i="9"/>
  <c r="AC50" i="9"/>
  <c r="AC64" i="9"/>
  <c r="AC84" i="9"/>
  <c r="AC28" i="9"/>
  <c r="AC20" i="9"/>
  <c r="AC196" i="9"/>
  <c r="AC92" i="9"/>
  <c r="AC66" i="9"/>
  <c r="AC195" i="9"/>
  <c r="AC91" i="9"/>
  <c r="AC65" i="9"/>
  <c r="AC179" i="9"/>
  <c r="AC122" i="9"/>
  <c r="AC35" i="9"/>
  <c r="AC161" i="9"/>
  <c r="AC178" i="9"/>
  <c r="AC118" i="9"/>
  <c r="AC37" i="9"/>
  <c r="AC162" i="9"/>
  <c r="AC107" i="9"/>
  <c r="AC31" i="9"/>
  <c r="AC29" i="9"/>
  <c r="AC103" i="9"/>
  <c r="AC146" i="9"/>
  <c r="AC77" i="9"/>
  <c r="AC17" i="9"/>
  <c r="AC145" i="9"/>
  <c r="AC58" i="9"/>
  <c r="AC16" i="9"/>
  <c r="AZ204" i="9"/>
  <c r="AZ196" i="9"/>
  <c r="AZ188" i="9"/>
  <c r="AZ180" i="9"/>
  <c r="AZ172" i="9"/>
  <c r="AZ164" i="9"/>
  <c r="AZ156" i="9"/>
  <c r="AZ148" i="9"/>
  <c r="AZ140" i="9"/>
  <c r="AZ95" i="9"/>
  <c r="AZ87" i="9"/>
  <c r="AZ126" i="9"/>
  <c r="AZ118" i="9"/>
  <c r="AZ111" i="9"/>
  <c r="AZ103" i="9"/>
  <c r="AZ96" i="9"/>
  <c r="AZ77" i="9"/>
  <c r="AZ72" i="9"/>
  <c r="AZ57" i="9"/>
  <c r="AZ79" i="9"/>
  <c r="AZ54" i="9"/>
  <c r="AZ44" i="9"/>
  <c r="AZ27" i="9"/>
  <c r="AZ16" i="9"/>
  <c r="AZ13" i="9"/>
  <c r="AZ207" i="9"/>
  <c r="AZ198" i="9"/>
  <c r="AZ189" i="9"/>
  <c r="AZ179" i="9"/>
  <c r="AZ170" i="9"/>
  <c r="AZ161" i="9"/>
  <c r="AZ152" i="9"/>
  <c r="AZ143" i="9"/>
  <c r="AZ134" i="9"/>
  <c r="AZ88" i="9"/>
  <c r="AZ125" i="9"/>
  <c r="AZ76" i="9"/>
  <c r="AZ108" i="9"/>
  <c r="AZ73" i="9"/>
  <c r="AZ82" i="9"/>
  <c r="AZ74" i="9"/>
  <c r="AZ41" i="9"/>
  <c r="AZ47" i="9"/>
  <c r="AZ43" i="9"/>
  <c r="AZ29" i="9"/>
  <c r="AZ22" i="9"/>
  <c r="AZ15" i="9"/>
  <c r="AZ206" i="9"/>
  <c r="AZ195" i="9"/>
  <c r="AZ185" i="9"/>
  <c r="AZ175" i="9"/>
  <c r="AZ165" i="9"/>
  <c r="AZ154" i="9"/>
  <c r="AZ144" i="9"/>
  <c r="AZ133" i="9"/>
  <c r="AZ132" i="9"/>
  <c r="AZ122" i="9"/>
  <c r="AZ113" i="9"/>
  <c r="AZ101" i="9"/>
  <c r="AZ61" i="9"/>
  <c r="AZ75" i="9"/>
  <c r="AZ66" i="9"/>
  <c r="AZ32" i="9"/>
  <c r="AZ40" i="9"/>
  <c r="AZ23" i="9"/>
  <c r="AZ19" i="9"/>
  <c r="AZ205" i="9"/>
  <c r="AZ194" i="9"/>
  <c r="AZ184" i="9"/>
  <c r="AZ174" i="9"/>
  <c r="AZ163" i="9"/>
  <c r="AZ153" i="9"/>
  <c r="AZ142" i="9"/>
  <c r="AZ94" i="9"/>
  <c r="AZ131" i="9"/>
  <c r="AZ208" i="9"/>
  <c r="AZ197" i="9"/>
  <c r="AZ186" i="9"/>
  <c r="AZ176" i="9"/>
  <c r="AZ166" i="9"/>
  <c r="AZ155" i="9"/>
  <c r="AZ145" i="9"/>
  <c r="AZ135" i="9"/>
  <c r="AZ83" i="9"/>
  <c r="AZ123" i="9"/>
  <c r="AZ114" i="9"/>
  <c r="AZ104" i="9"/>
  <c r="AZ67" i="9"/>
  <c r="AZ53" i="9"/>
  <c r="AZ69" i="9"/>
  <c r="AZ39" i="9"/>
  <c r="AZ36" i="9"/>
  <c r="AZ33" i="9"/>
  <c r="AZ20" i="9"/>
  <c r="AZ202" i="9"/>
  <c r="AZ187" i="9"/>
  <c r="AZ169" i="9"/>
  <c r="AZ151" i="9"/>
  <c r="AZ137" i="9"/>
  <c r="AZ129" i="9"/>
  <c r="AZ116" i="9"/>
  <c r="AZ62" i="9"/>
  <c r="AZ80" i="9"/>
  <c r="AZ60" i="9"/>
  <c r="AZ45" i="9"/>
  <c r="AZ42" i="9"/>
  <c r="AZ21" i="9"/>
  <c r="AZ201" i="9"/>
  <c r="AZ183" i="9"/>
  <c r="AZ168" i="9"/>
  <c r="AZ150" i="9"/>
  <c r="AZ136" i="9"/>
  <c r="AZ128" i="9"/>
  <c r="AZ115" i="9"/>
  <c r="AZ100" i="9"/>
  <c r="AZ58" i="9"/>
  <c r="AZ70" i="9"/>
  <c r="AZ35" i="9"/>
  <c r="AZ31" i="9"/>
  <c r="AZ17" i="9"/>
  <c r="AZ200" i="9"/>
  <c r="AZ182" i="9"/>
  <c r="AZ167" i="9"/>
  <c r="AZ149" i="9"/>
  <c r="AZ93" i="9"/>
  <c r="AZ127" i="9"/>
  <c r="AZ112" i="9"/>
  <c r="AZ99" i="9"/>
  <c r="AZ102" i="9"/>
  <c r="AZ65" i="9"/>
  <c r="AZ46" i="9"/>
  <c r="AZ30" i="9"/>
  <c r="AZ18" i="9"/>
  <c r="AZ199" i="9"/>
  <c r="AZ181" i="9"/>
  <c r="AZ162" i="9"/>
  <c r="AZ147" i="9"/>
  <c r="AZ92" i="9"/>
  <c r="AZ124" i="9"/>
  <c r="AZ110" i="9"/>
  <c r="AZ98" i="9"/>
  <c r="AZ50" i="9"/>
  <c r="AZ64" i="9"/>
  <c r="AZ37" i="9"/>
  <c r="AZ28" i="9"/>
  <c r="AZ78" i="9"/>
  <c r="AZ193" i="9"/>
  <c r="AZ178" i="9"/>
  <c r="AZ160" i="9"/>
  <c r="AZ146" i="9"/>
  <c r="AZ91" i="9"/>
  <c r="AZ121" i="9"/>
  <c r="AZ109" i="9"/>
  <c r="AZ97" i="9"/>
  <c r="AZ63" i="9"/>
  <c r="AZ51" i="9"/>
  <c r="AZ84" i="9"/>
  <c r="AZ34" i="9"/>
  <c r="AZ14" i="9"/>
  <c r="AZ203" i="9"/>
  <c r="AZ190" i="9"/>
  <c r="AZ171" i="9"/>
  <c r="AZ157" i="9"/>
  <c r="AZ138" i="9"/>
  <c r="AZ130" i="9"/>
  <c r="AZ117" i="9"/>
  <c r="AZ105" i="9"/>
  <c r="AZ81" i="9"/>
  <c r="AZ59" i="9"/>
  <c r="AZ55" i="9"/>
  <c r="AZ48" i="9"/>
  <c r="AZ25" i="9"/>
  <c r="AZ177" i="9"/>
  <c r="AZ120" i="9"/>
  <c r="AZ56" i="9"/>
  <c r="AZ173" i="9"/>
  <c r="AZ119" i="9"/>
  <c r="AZ52" i="9"/>
  <c r="AZ159" i="9"/>
  <c r="AZ107" i="9"/>
  <c r="AZ38" i="9"/>
  <c r="AZ158" i="9"/>
  <c r="AZ106" i="9"/>
  <c r="AZ49" i="9"/>
  <c r="AZ141" i="9"/>
  <c r="AZ68" i="9"/>
  <c r="AZ26" i="9"/>
  <c r="AZ191" i="9"/>
  <c r="AZ89" i="9"/>
  <c r="AZ71" i="9"/>
  <c r="AZ11" i="9"/>
  <c r="AZ192" i="9"/>
  <c r="AZ139" i="9"/>
  <c r="AZ90" i="9"/>
  <c r="AZ86" i="9"/>
  <c r="AZ12" i="9"/>
  <c r="AZ85" i="9"/>
  <c r="AZ24" i="9"/>
  <c r="K195" i="9"/>
  <c r="K179" i="9"/>
  <c r="K163" i="9"/>
  <c r="K155" i="9"/>
  <c r="K147" i="9"/>
  <c r="K94" i="9"/>
  <c r="K83" i="9"/>
  <c r="K117" i="9"/>
  <c r="K110" i="9"/>
  <c r="K68" i="9"/>
  <c r="K58" i="9"/>
  <c r="K66" i="9"/>
  <c r="K47" i="9"/>
  <c r="K84" i="9"/>
  <c r="K34" i="9"/>
  <c r="K20" i="9"/>
  <c r="M208" i="9"/>
  <c r="M200" i="9"/>
  <c r="M192" i="9"/>
  <c r="M184" i="9"/>
  <c r="M176" i="9"/>
  <c r="M160" i="9"/>
  <c r="M152" i="9"/>
  <c r="M144" i="9"/>
  <c r="M136" i="9"/>
  <c r="M91" i="9"/>
  <c r="M130" i="9"/>
  <c r="M122" i="9"/>
  <c r="M115" i="9"/>
  <c r="M107" i="9"/>
  <c r="M73" i="9"/>
  <c r="M86" i="9"/>
  <c r="M53" i="9"/>
  <c r="M60" i="9"/>
  <c r="M51" i="9"/>
  <c r="M45" i="9"/>
  <c r="M36" i="9"/>
  <c r="M30" i="9"/>
  <c r="M22" i="9"/>
  <c r="M78" i="9"/>
  <c r="AU208" i="9"/>
  <c r="AU200" i="9"/>
  <c r="AU192" i="9"/>
  <c r="AU184" i="9"/>
  <c r="AU176" i="9"/>
  <c r="AU168" i="9"/>
  <c r="AU160" i="9"/>
  <c r="AU152" i="9"/>
  <c r="AU144" i="9"/>
  <c r="AU201" i="9"/>
  <c r="AU191" i="9"/>
  <c r="AU182" i="9"/>
  <c r="AU173" i="9"/>
  <c r="AU164" i="9"/>
  <c r="AU155" i="9"/>
  <c r="AU146" i="9"/>
  <c r="AU137" i="9"/>
  <c r="AU92" i="9"/>
  <c r="AU131" i="9"/>
  <c r="AU123" i="9"/>
  <c r="AU116" i="9"/>
  <c r="AU108" i="9"/>
  <c r="AU100" i="9"/>
  <c r="AU61" i="9"/>
  <c r="AU50" i="9"/>
  <c r="AU59" i="9"/>
  <c r="AU64" i="9"/>
  <c r="AU32" i="9"/>
  <c r="AU38" i="9"/>
  <c r="AU29" i="9"/>
  <c r="AU24" i="9"/>
  <c r="AU18" i="9"/>
  <c r="AU205" i="9"/>
  <c r="AU195" i="9"/>
  <c r="AU185" i="9"/>
  <c r="AU174" i="9"/>
  <c r="AU163" i="9"/>
  <c r="AU153" i="9"/>
  <c r="AU142" i="9"/>
  <c r="AU133" i="9"/>
  <c r="AU87" i="9"/>
  <c r="AU125" i="9"/>
  <c r="AU76" i="9"/>
  <c r="AU107" i="9"/>
  <c r="AU99" i="9"/>
  <c r="AU81" i="9"/>
  <c r="AU63" i="9"/>
  <c r="AU57" i="9"/>
  <c r="AU47" i="9"/>
  <c r="AU43" i="9"/>
  <c r="AU30" i="9"/>
  <c r="AU25" i="9"/>
  <c r="AU14" i="9"/>
  <c r="AU198" i="9"/>
  <c r="AU187" i="9"/>
  <c r="AU175" i="9"/>
  <c r="AU162" i="9"/>
  <c r="AU150" i="9"/>
  <c r="AU139" i="9"/>
  <c r="AU91" i="9"/>
  <c r="AU128" i="9"/>
  <c r="AU118" i="9"/>
  <c r="AU109" i="9"/>
  <c r="AU98" i="9"/>
  <c r="AU77" i="9"/>
  <c r="AU71" i="9"/>
  <c r="AU56" i="9"/>
  <c r="AU37" i="9"/>
  <c r="AU42" i="9"/>
  <c r="AU22" i="9"/>
  <c r="AU12" i="9"/>
  <c r="AU197" i="9"/>
  <c r="AU186" i="9"/>
  <c r="AU172" i="9"/>
  <c r="AU161" i="9"/>
  <c r="AU149" i="9"/>
  <c r="AU138" i="9"/>
  <c r="AU90" i="9"/>
  <c r="AU127" i="9"/>
  <c r="AU117" i="9"/>
  <c r="AU106" i="9"/>
  <c r="AU97" i="9"/>
  <c r="AU58" i="9"/>
  <c r="AU60" i="9"/>
  <c r="AU52" i="9"/>
  <c r="AU54" i="9"/>
  <c r="AU31" i="9"/>
  <c r="AU21" i="9"/>
  <c r="AU13" i="9"/>
  <c r="AU207" i="9"/>
  <c r="AU196" i="9"/>
  <c r="AU183" i="9"/>
  <c r="AU171" i="9"/>
  <c r="AU159" i="9"/>
  <c r="AU148" i="9"/>
  <c r="AU136" i="9"/>
  <c r="AU89" i="9"/>
  <c r="AU126" i="9"/>
  <c r="AU115" i="9"/>
  <c r="AU105" i="9"/>
  <c r="AU96" i="9"/>
  <c r="AU102" i="9"/>
  <c r="AU70" i="9"/>
  <c r="AU55" i="9"/>
  <c r="AU206" i="9"/>
  <c r="AU194" i="9"/>
  <c r="AU181" i="9"/>
  <c r="AU170" i="9"/>
  <c r="AU158" i="9"/>
  <c r="AU147" i="9"/>
  <c r="AU135" i="9"/>
  <c r="AU88" i="9"/>
  <c r="AU124" i="9"/>
  <c r="AU114" i="9"/>
  <c r="AU104" i="9"/>
  <c r="AU68" i="9"/>
  <c r="AU53" i="9"/>
  <c r="AU69" i="9"/>
  <c r="AU204" i="9"/>
  <c r="AU193" i="9"/>
  <c r="AU180" i="9"/>
  <c r="AU169" i="9"/>
  <c r="AU157" i="9"/>
  <c r="AU145" i="9"/>
  <c r="AU134" i="9"/>
  <c r="AU83" i="9"/>
  <c r="AU122" i="9"/>
  <c r="AU113" i="9"/>
  <c r="AU103" i="9"/>
  <c r="AU67" i="9"/>
  <c r="AU199" i="9"/>
  <c r="AU188" i="9"/>
  <c r="AU177" i="9"/>
  <c r="AU165" i="9"/>
  <c r="AU151" i="9"/>
  <c r="AU140" i="9"/>
  <c r="AU93" i="9"/>
  <c r="AU129" i="9"/>
  <c r="AU119" i="9"/>
  <c r="AU110" i="9"/>
  <c r="AU73" i="9"/>
  <c r="AU80" i="9"/>
  <c r="AU85" i="9"/>
  <c r="AU51" i="9"/>
  <c r="AU46" i="9"/>
  <c r="AU44" i="9"/>
  <c r="AU26" i="9"/>
  <c r="AU15" i="9"/>
  <c r="AU203" i="9"/>
  <c r="AU156" i="9"/>
  <c r="AU121" i="9"/>
  <c r="AU75" i="9"/>
  <c r="AU45" i="9"/>
  <c r="AU33" i="9"/>
  <c r="AU78" i="9"/>
  <c r="AU202" i="9"/>
  <c r="AU154" i="9"/>
  <c r="AU120" i="9"/>
  <c r="AU74" i="9"/>
  <c r="AU35" i="9"/>
  <c r="AU23" i="9"/>
  <c r="AU11" i="9"/>
  <c r="AU190" i="9"/>
  <c r="AU143" i="9"/>
  <c r="AU112" i="9"/>
  <c r="AU72" i="9"/>
  <c r="AU84" i="9"/>
  <c r="AU27" i="9"/>
  <c r="AU189" i="9"/>
  <c r="AU141" i="9"/>
  <c r="AU111" i="9"/>
  <c r="AU41" i="9"/>
  <c r="AU36" i="9"/>
  <c r="AU34" i="9"/>
  <c r="AU179" i="9"/>
  <c r="AU95" i="9"/>
  <c r="AU101" i="9"/>
  <c r="AU66" i="9"/>
  <c r="AU40" i="9"/>
  <c r="AU17" i="9"/>
  <c r="AU166" i="9"/>
  <c r="AU130" i="9"/>
  <c r="AU82" i="9"/>
  <c r="AU39" i="9"/>
  <c r="AU28" i="9"/>
  <c r="AU19" i="9"/>
  <c r="AU178" i="9"/>
  <c r="AU49" i="9"/>
  <c r="AU167" i="9"/>
  <c r="AU48" i="9"/>
  <c r="AU94" i="9"/>
  <c r="AU16" i="9"/>
  <c r="AU132" i="9"/>
  <c r="AU20" i="9"/>
  <c r="AU62" i="9"/>
  <c r="AU79" i="9"/>
  <c r="AU86" i="9"/>
  <c r="AU65" i="9"/>
  <c r="K202" i="9"/>
  <c r="K194" i="9"/>
  <c r="K186" i="9"/>
  <c r="K178" i="9"/>
  <c r="K170" i="9"/>
  <c r="K162" i="9"/>
  <c r="K154" i="9"/>
  <c r="K146" i="9"/>
  <c r="K138" i="9"/>
  <c r="K93" i="9"/>
  <c r="K132" i="9"/>
  <c r="K124" i="9"/>
  <c r="K76" i="9"/>
  <c r="K109" i="9"/>
  <c r="K62" i="9"/>
  <c r="K67" i="9"/>
  <c r="K102" i="9"/>
  <c r="K71" i="9"/>
  <c r="K65" i="9"/>
  <c r="K39" i="9"/>
  <c r="K43" i="9"/>
  <c r="K31" i="9"/>
  <c r="K26" i="9"/>
  <c r="K19" i="9"/>
  <c r="M207" i="9"/>
  <c r="M199" i="9"/>
  <c r="M191" i="9"/>
  <c r="M183" i="9"/>
  <c r="M175" i="9"/>
  <c r="M167" i="9"/>
  <c r="M159" i="9"/>
  <c r="M151" i="9"/>
  <c r="M143" i="9"/>
  <c r="M135" i="9"/>
  <c r="M90" i="9"/>
  <c r="M129" i="9"/>
  <c r="M121" i="9"/>
  <c r="M114" i="9"/>
  <c r="M106" i="9"/>
  <c r="M99" i="9"/>
  <c r="M82" i="9"/>
  <c r="M75" i="9"/>
  <c r="M70" i="9"/>
  <c r="M56" i="9"/>
  <c r="M35" i="9"/>
  <c r="M40" i="9"/>
  <c r="M28" i="9"/>
  <c r="M25" i="9"/>
  <c r="M15" i="9"/>
  <c r="O15" i="9"/>
  <c r="O25" i="9"/>
  <c r="O28" i="9"/>
  <c r="O40" i="9"/>
  <c r="O35" i="9"/>
  <c r="O56" i="9"/>
  <c r="O70" i="9"/>
  <c r="O75" i="9"/>
  <c r="O82" i="9"/>
  <c r="O99" i="9"/>
  <c r="O106" i="9"/>
  <c r="O114" i="9"/>
  <c r="O121" i="9"/>
  <c r="O129" i="9"/>
  <c r="O90" i="9"/>
  <c r="O135" i="9"/>
  <c r="O143" i="9"/>
  <c r="O151" i="9"/>
  <c r="O159" i="9"/>
  <c r="O167" i="9"/>
  <c r="O175" i="9"/>
  <c r="O183" i="9"/>
  <c r="O191" i="9"/>
  <c r="O199" i="9"/>
  <c r="O207" i="9"/>
  <c r="AK207" i="9"/>
  <c r="AK199" i="9"/>
  <c r="AK191" i="9"/>
  <c r="AK183" i="9"/>
  <c r="AK175" i="9"/>
  <c r="AK167" i="9"/>
  <c r="AK159" i="9"/>
  <c r="AK151" i="9"/>
  <c r="AK143" i="9"/>
  <c r="AK135" i="9"/>
  <c r="AK90" i="9"/>
  <c r="AK129" i="9"/>
  <c r="AK121" i="9"/>
  <c r="AK114" i="9"/>
  <c r="AK106" i="9"/>
  <c r="AK99" i="9"/>
  <c r="AK82" i="9"/>
  <c r="AK75" i="9"/>
  <c r="AK70" i="9"/>
  <c r="AK56" i="9"/>
  <c r="AK35" i="9"/>
  <c r="AK40" i="9"/>
  <c r="AK28" i="9"/>
  <c r="AK25" i="9"/>
  <c r="AK15" i="9"/>
  <c r="AK203" i="9"/>
  <c r="AK194" i="9"/>
  <c r="AK185" i="9"/>
  <c r="AK176" i="9"/>
  <c r="AK166" i="9"/>
  <c r="AK157" i="9"/>
  <c r="AK148" i="9"/>
  <c r="AK139" i="9"/>
  <c r="AK93" i="9"/>
  <c r="AK131" i="9"/>
  <c r="AK122" i="9"/>
  <c r="AK113" i="9"/>
  <c r="AK104" i="9"/>
  <c r="AK96" i="9"/>
  <c r="AK58" i="9"/>
  <c r="AK71" i="9"/>
  <c r="AK64" i="9"/>
  <c r="AK45" i="9"/>
  <c r="AK49" i="9"/>
  <c r="AK23" i="9"/>
  <c r="AK16" i="9"/>
  <c r="AK11" i="9"/>
  <c r="AK201" i="9"/>
  <c r="AK190" i="9"/>
  <c r="AK180" i="9"/>
  <c r="AK170" i="9"/>
  <c r="AK160" i="9"/>
  <c r="AK149" i="9"/>
  <c r="AK138" i="9"/>
  <c r="AK91" i="9"/>
  <c r="AK127" i="9"/>
  <c r="AK117" i="9"/>
  <c r="AK108" i="9"/>
  <c r="AK98" i="9"/>
  <c r="AK77" i="9"/>
  <c r="AK59" i="9"/>
  <c r="AK52" i="9"/>
  <c r="AK54" i="9"/>
  <c r="AK31" i="9"/>
  <c r="AK22" i="9"/>
  <c r="AK12" i="9"/>
  <c r="AK200" i="9"/>
  <c r="AK189" i="9"/>
  <c r="AK179" i="9"/>
  <c r="AK169" i="9"/>
  <c r="AK158" i="9"/>
  <c r="AK147" i="9"/>
  <c r="AK137" i="9"/>
  <c r="AK89" i="9"/>
  <c r="AK126" i="9"/>
  <c r="AK76" i="9"/>
  <c r="AK107" i="9"/>
  <c r="AK97" i="9"/>
  <c r="AK102" i="9"/>
  <c r="AK60" i="9"/>
  <c r="AK55" i="9"/>
  <c r="AK84" i="9"/>
  <c r="AK29" i="9"/>
  <c r="AK21" i="9"/>
  <c r="AK13" i="9"/>
  <c r="AK202" i="9"/>
  <c r="AK192" i="9"/>
  <c r="AK181" i="9"/>
  <c r="AK171" i="9"/>
  <c r="AK161" i="9"/>
  <c r="AK150" i="9"/>
  <c r="AK140" i="9"/>
  <c r="AK92" i="9"/>
  <c r="AK128" i="9"/>
  <c r="AK118" i="9"/>
  <c r="AK109" i="9"/>
  <c r="AK73" i="9"/>
  <c r="AK80" i="9"/>
  <c r="AK85" i="9"/>
  <c r="AK51" i="9"/>
  <c r="AK37" i="9"/>
  <c r="AK42" i="9"/>
  <c r="AK24" i="9"/>
  <c r="AK14" i="9"/>
  <c r="AK196" i="9"/>
  <c r="AK178" i="9"/>
  <c r="AK163" i="9"/>
  <c r="AK145" i="9"/>
  <c r="AK94" i="9"/>
  <c r="AK123" i="9"/>
  <c r="AK105" i="9"/>
  <c r="AK86" i="9"/>
  <c r="AK41" i="9"/>
  <c r="AK46" i="9"/>
  <c r="AK27" i="9"/>
  <c r="AK195" i="9"/>
  <c r="AK177" i="9"/>
  <c r="AK162" i="9"/>
  <c r="AK144" i="9"/>
  <c r="AK88" i="9"/>
  <c r="AK120" i="9"/>
  <c r="AK103" i="9"/>
  <c r="AK81" i="9"/>
  <c r="AK57" i="9"/>
  <c r="AK43" i="9"/>
  <c r="AK34" i="9"/>
  <c r="AK208" i="9"/>
  <c r="AK193" i="9"/>
  <c r="AK174" i="9"/>
  <c r="AK156" i="9"/>
  <c r="AK142" i="9"/>
  <c r="AK87" i="9"/>
  <c r="AK119" i="9"/>
  <c r="AK101" i="9"/>
  <c r="AK50" i="9"/>
  <c r="AK66" i="9"/>
  <c r="AK38" i="9"/>
  <c r="AK26" i="9"/>
  <c r="AK206" i="9"/>
  <c r="AK188" i="9"/>
  <c r="AK173" i="9"/>
  <c r="AK155" i="9"/>
  <c r="AK141" i="9"/>
  <c r="AK83" i="9"/>
  <c r="AK116" i="9"/>
  <c r="AK62" i="9"/>
  <c r="AK53" i="9"/>
  <c r="AK65" i="9"/>
  <c r="AK36" i="9"/>
  <c r="AK17" i="9"/>
  <c r="AK205" i="9"/>
  <c r="AK187" i="9"/>
  <c r="AK172" i="9"/>
  <c r="AK154" i="9"/>
  <c r="AK136" i="9"/>
  <c r="AK132" i="9"/>
  <c r="AK115" i="9"/>
  <c r="AK100" i="9"/>
  <c r="AK74" i="9"/>
  <c r="AK79" i="9"/>
  <c r="AK48" i="9"/>
  <c r="AK20" i="9"/>
  <c r="AK197" i="9"/>
  <c r="AK182" i="9"/>
  <c r="AK164" i="9"/>
  <c r="AK146" i="9"/>
  <c r="AK95" i="9"/>
  <c r="AK124" i="9"/>
  <c r="AK110" i="9"/>
  <c r="AK61" i="9"/>
  <c r="AK69" i="9"/>
  <c r="AK32" i="9"/>
  <c r="AK33" i="9"/>
  <c r="AK78" i="9"/>
  <c r="AK168" i="9"/>
  <c r="AK112" i="9"/>
  <c r="AK44" i="9"/>
  <c r="AK165" i="9"/>
  <c r="AK111" i="9"/>
  <c r="AK30" i="9"/>
  <c r="AK153" i="9"/>
  <c r="AK68" i="9"/>
  <c r="AK19" i="9"/>
  <c r="AK152" i="9"/>
  <c r="AK67" i="9"/>
  <c r="AK18" i="9"/>
  <c r="AK204" i="9"/>
  <c r="AK134" i="9"/>
  <c r="AK63" i="9"/>
  <c r="AK184" i="9"/>
  <c r="AK125" i="9"/>
  <c r="AK39" i="9"/>
  <c r="AK133" i="9"/>
  <c r="AK130" i="9"/>
  <c r="AK72" i="9"/>
  <c r="AK47" i="9"/>
  <c r="AK198" i="9"/>
  <c r="AK186" i="9"/>
  <c r="K203" i="9"/>
  <c r="K187" i="9"/>
  <c r="K171" i="9"/>
  <c r="K139" i="9"/>
  <c r="K125" i="9"/>
  <c r="K101" i="9"/>
  <c r="K85" i="9"/>
  <c r="K42" i="9"/>
  <c r="M168" i="9"/>
  <c r="Q206" i="9"/>
  <c r="Q198" i="9"/>
  <c r="Q190" i="9"/>
  <c r="Q182" i="9"/>
  <c r="Q174" i="9"/>
  <c r="Q166" i="9"/>
  <c r="Q158" i="9"/>
  <c r="Q150" i="9"/>
  <c r="Q142" i="9"/>
  <c r="Q134" i="9"/>
  <c r="Q89" i="9"/>
  <c r="Q128" i="9"/>
  <c r="Q120" i="9"/>
  <c r="Q113" i="9"/>
  <c r="Q105" i="9"/>
  <c r="Q98" i="9"/>
  <c r="Q81" i="9"/>
  <c r="Q74" i="9"/>
  <c r="Q69" i="9"/>
  <c r="Q52" i="9"/>
  <c r="Q46" i="9"/>
  <c r="Q49" i="9"/>
  <c r="Q33" i="9"/>
  <c r="Q21" i="9"/>
  <c r="Q14" i="9"/>
  <c r="Q200" i="9"/>
  <c r="Q191" i="9"/>
  <c r="Q181" i="9"/>
  <c r="Q172" i="9"/>
  <c r="Q163" i="9"/>
  <c r="Q154" i="9"/>
  <c r="Q145" i="9"/>
  <c r="Q136" i="9"/>
  <c r="Q90" i="9"/>
  <c r="Q127" i="9"/>
  <c r="Q118" i="9"/>
  <c r="Q110" i="9"/>
  <c r="Q62" i="9"/>
  <c r="Q61" i="9"/>
  <c r="Q53" i="9"/>
  <c r="Q70" i="9"/>
  <c r="Q55" i="9"/>
  <c r="Q54" i="9"/>
  <c r="Q42" i="9"/>
  <c r="Q26" i="9"/>
  <c r="Q18" i="9"/>
  <c r="Q208" i="9"/>
  <c r="Q189" i="9"/>
  <c r="Q171" i="9"/>
  <c r="Q153" i="9"/>
  <c r="Q135" i="9"/>
  <c r="Q126" i="9"/>
  <c r="Q109" i="9"/>
  <c r="Q86" i="9"/>
  <c r="Q41" i="9"/>
  <c r="Q31" i="9"/>
  <c r="Q78" i="9"/>
  <c r="Q170" i="9"/>
  <c r="Q125" i="9"/>
  <c r="Q108" i="9"/>
  <c r="Q47" i="9"/>
  <c r="Q29" i="9"/>
  <c r="Q141" i="9"/>
  <c r="Q80" i="9"/>
  <c r="Q30" i="9"/>
  <c r="Q94" i="9"/>
  <c r="Q77" i="9"/>
  <c r="Q65" i="9"/>
  <c r="Q64" i="9"/>
  <c r="Q35" i="9"/>
  <c r="Q199" i="9"/>
  <c r="Q180" i="9"/>
  <c r="Q162" i="9"/>
  <c r="Q144" i="9"/>
  <c r="Q88" i="9"/>
  <c r="Q117" i="9"/>
  <c r="Q100" i="9"/>
  <c r="Q75" i="9"/>
  <c r="Q79" i="9"/>
  <c r="Q84" i="9"/>
  <c r="Q24" i="9"/>
  <c r="Q197" i="9"/>
  <c r="Q161" i="9"/>
  <c r="Q76" i="9"/>
  <c r="Q63" i="9"/>
  <c r="Q22" i="9"/>
  <c r="Q169" i="9"/>
  <c r="Q99" i="9"/>
  <c r="Q12" i="9"/>
  <c r="Q97" i="9"/>
  <c r="Q28" i="9"/>
  <c r="Q157" i="9"/>
  <c r="Q20" i="9"/>
  <c r="Q207" i="9"/>
  <c r="Q179" i="9"/>
  <c r="Q143" i="9"/>
  <c r="Q133" i="9"/>
  <c r="Q57" i="9"/>
  <c r="Q178" i="9"/>
  <c r="Q151" i="9"/>
  <c r="Q95" i="9"/>
  <c r="Q124" i="9"/>
  <c r="Q72" i="9"/>
  <c r="Q39" i="9"/>
  <c r="Q132" i="9"/>
  <c r="Q17" i="9"/>
  <c r="Q185" i="9"/>
  <c r="Q139" i="9"/>
  <c r="Q96" i="9"/>
  <c r="Q45" i="9"/>
  <c r="Q16" i="9"/>
  <c r="Q51" i="9"/>
  <c r="Q205" i="9"/>
  <c r="Q196" i="9"/>
  <c r="Q160" i="9"/>
  <c r="Q83" i="9"/>
  <c r="Q107" i="9"/>
  <c r="Q66" i="9"/>
  <c r="Q38" i="9"/>
  <c r="Q123" i="9"/>
  <c r="Q32" i="9"/>
  <c r="Q176" i="9"/>
  <c r="Q131" i="9"/>
  <c r="Q114" i="9"/>
  <c r="Q71" i="9"/>
  <c r="Q23" i="9"/>
  <c r="Q193" i="9"/>
  <c r="Q184" i="9"/>
  <c r="Q165" i="9"/>
  <c r="Q138" i="9"/>
  <c r="Q121" i="9"/>
  <c r="Q103" i="9"/>
  <c r="Q48" i="9"/>
  <c r="Q204" i="9"/>
  <c r="Q195" i="9"/>
  <c r="Q186" i="9"/>
  <c r="Q177" i="9"/>
  <c r="Q168" i="9"/>
  <c r="Q159" i="9"/>
  <c r="Q149" i="9"/>
  <c r="Q140" i="9"/>
  <c r="Q106" i="9"/>
  <c r="Q13" i="9"/>
  <c r="Q203" i="9"/>
  <c r="Q194" i="9"/>
  <c r="Q167" i="9"/>
  <c r="Q93" i="9"/>
  <c r="Q104" i="9"/>
  <c r="Q58" i="9"/>
  <c r="Q40" i="9"/>
  <c r="Q11" i="9"/>
  <c r="Q202" i="9"/>
  <c r="Q175" i="9"/>
  <c r="Q147" i="9"/>
  <c r="Q130" i="9"/>
  <c r="Q112" i="9"/>
  <c r="Q102" i="9"/>
  <c r="Q148" i="9"/>
  <c r="Q156" i="9"/>
  <c r="Q59" i="9"/>
  <c r="Q92" i="9"/>
  <c r="Q68" i="9"/>
  <c r="Q27" i="9"/>
  <c r="Q201" i="9"/>
  <c r="Q192" i="9"/>
  <c r="Q183" i="9"/>
  <c r="Q173" i="9"/>
  <c r="Q164" i="9"/>
  <c r="Q155" i="9"/>
  <c r="Q146" i="9"/>
  <c r="Q137" i="9"/>
  <c r="Q91" i="9"/>
  <c r="Q129" i="9"/>
  <c r="Q119" i="9"/>
  <c r="Q111" i="9"/>
  <c r="Q101" i="9"/>
  <c r="Q67" i="9"/>
  <c r="Q50" i="9"/>
  <c r="Q60" i="9"/>
  <c r="Q56" i="9"/>
  <c r="Q37" i="9"/>
  <c r="Q44" i="9"/>
  <c r="Q34" i="9"/>
  <c r="Q19" i="9"/>
  <c r="Q188" i="9"/>
  <c r="Q152" i="9"/>
  <c r="Q87" i="9"/>
  <c r="Q73" i="9"/>
  <c r="Q82" i="9"/>
  <c r="Q43" i="9"/>
  <c r="Q15" i="9"/>
  <c r="Q187" i="9"/>
  <c r="Q116" i="9"/>
  <c r="Q25" i="9"/>
  <c r="Q115" i="9"/>
  <c r="Q85" i="9"/>
  <c r="Q36" i="9"/>
  <c r="Q122" i="9"/>
  <c r="AX202" i="9"/>
  <c r="AX194" i="9"/>
  <c r="AX186" i="9"/>
  <c r="AX178" i="9"/>
  <c r="AX170" i="9"/>
  <c r="AX162" i="9"/>
  <c r="AX154" i="9"/>
  <c r="AX146" i="9"/>
  <c r="AX138" i="9"/>
  <c r="AX93" i="9"/>
  <c r="AX132" i="9"/>
  <c r="AX124" i="9"/>
  <c r="AX76" i="9"/>
  <c r="AX109" i="9"/>
  <c r="AX62" i="9"/>
  <c r="AX67" i="9"/>
  <c r="AX102" i="9"/>
  <c r="AX71" i="9"/>
  <c r="AX65" i="9"/>
  <c r="AX39" i="9"/>
  <c r="AX43" i="9"/>
  <c r="AX31" i="9"/>
  <c r="AX26" i="9"/>
  <c r="AX19" i="9"/>
  <c r="AX204" i="9"/>
  <c r="AX195" i="9"/>
  <c r="AX185" i="9"/>
  <c r="AX176" i="9"/>
  <c r="AX167" i="9"/>
  <c r="AX158" i="9"/>
  <c r="AX149" i="9"/>
  <c r="AX140" i="9"/>
  <c r="AX94" i="9"/>
  <c r="AX131" i="9"/>
  <c r="AX122" i="9"/>
  <c r="AX114" i="9"/>
  <c r="AX105" i="9"/>
  <c r="AX97" i="9"/>
  <c r="AX77" i="9"/>
  <c r="AX85" i="9"/>
  <c r="AX64" i="9"/>
  <c r="AX45" i="9"/>
  <c r="AX40" i="9"/>
  <c r="AX33" i="9"/>
  <c r="AX17" i="9"/>
  <c r="AX13" i="9"/>
  <c r="AX206" i="9"/>
  <c r="AX196" i="9"/>
  <c r="AX184" i="9"/>
  <c r="AX174" i="9"/>
  <c r="AX164" i="9"/>
  <c r="AX153" i="9"/>
  <c r="AX143" i="9"/>
  <c r="AX133" i="9"/>
  <c r="AX83" i="9"/>
  <c r="AX121" i="9"/>
  <c r="AX112" i="9"/>
  <c r="AX101" i="9"/>
  <c r="AX86" i="9"/>
  <c r="AX74" i="9"/>
  <c r="AX57" i="9"/>
  <c r="AX32" i="9"/>
  <c r="AX49" i="9"/>
  <c r="AX27" i="9"/>
  <c r="AX18" i="9"/>
  <c r="AX207" i="9"/>
  <c r="AX197" i="9"/>
  <c r="AX205" i="9"/>
  <c r="AX191" i="9"/>
  <c r="AX180" i="9"/>
  <c r="AX168" i="9"/>
  <c r="AX156" i="9"/>
  <c r="AX144" i="9"/>
  <c r="AX95" i="9"/>
  <c r="AX129" i="9"/>
  <c r="AX118" i="9"/>
  <c r="AX107" i="9"/>
  <c r="AX96" i="9"/>
  <c r="AX53" i="9"/>
  <c r="AX41" i="9"/>
  <c r="AX35" i="9"/>
  <c r="AX44" i="9"/>
  <c r="AX22" i="9"/>
  <c r="AX12" i="9"/>
  <c r="AX203" i="9"/>
  <c r="AX190" i="9"/>
  <c r="AX179" i="9"/>
  <c r="AX166" i="9"/>
  <c r="AX155" i="9"/>
  <c r="AX142" i="9"/>
  <c r="AX92" i="9"/>
  <c r="AX128" i="9"/>
  <c r="AX117" i="9"/>
  <c r="AX106" i="9"/>
  <c r="AX68" i="9"/>
  <c r="AX75" i="9"/>
  <c r="AX66" i="9"/>
  <c r="AX46" i="9"/>
  <c r="AX42" i="9"/>
  <c r="AX25" i="9"/>
  <c r="AX11" i="9"/>
  <c r="AX201" i="9"/>
  <c r="AX189" i="9"/>
  <c r="AX177" i="9"/>
  <c r="AX165" i="9"/>
  <c r="AX152" i="9"/>
  <c r="AX141" i="9"/>
  <c r="AX91" i="9"/>
  <c r="AX127" i="9"/>
  <c r="AX116" i="9"/>
  <c r="AX104" i="9"/>
  <c r="AX61" i="9"/>
  <c r="AX63" i="9"/>
  <c r="AX51" i="9"/>
  <c r="AX37" i="9"/>
  <c r="AX29" i="9"/>
  <c r="AX21" i="9"/>
  <c r="AX200" i="9"/>
  <c r="AX188" i="9"/>
  <c r="AX175" i="9"/>
  <c r="AX163" i="9"/>
  <c r="AX151" i="9"/>
  <c r="AX139" i="9"/>
  <c r="AX90" i="9"/>
  <c r="AX126" i="9"/>
  <c r="AX115" i="9"/>
  <c r="AX103" i="9"/>
  <c r="AX82" i="9"/>
  <c r="AX72" i="9"/>
  <c r="AX56" i="9"/>
  <c r="AX54" i="9"/>
  <c r="AX30" i="9"/>
  <c r="AX16" i="9"/>
  <c r="AX199" i="9"/>
  <c r="AX187" i="9"/>
  <c r="AX173" i="9"/>
  <c r="AX161" i="9"/>
  <c r="AX150" i="9"/>
  <c r="AX137" i="9"/>
  <c r="AX89" i="9"/>
  <c r="AX125" i="9"/>
  <c r="AX113" i="9"/>
  <c r="AX100" i="9"/>
  <c r="AX81" i="9"/>
  <c r="AX59" i="9"/>
  <c r="AX52" i="9"/>
  <c r="AX84" i="9"/>
  <c r="AX28" i="9"/>
  <c r="AX20" i="9"/>
  <c r="AX208" i="9"/>
  <c r="AX192" i="9"/>
  <c r="AX181" i="9"/>
  <c r="AX169" i="9"/>
  <c r="AX157" i="9"/>
  <c r="AX145" i="9"/>
  <c r="AX134" i="9"/>
  <c r="AX130" i="9"/>
  <c r="AX119" i="9"/>
  <c r="AX108" i="9"/>
  <c r="AX98" i="9"/>
  <c r="AX50" i="9"/>
  <c r="AX69" i="9"/>
  <c r="AX47" i="9"/>
  <c r="AX48" i="9"/>
  <c r="AX24" i="9"/>
  <c r="AX14" i="9"/>
  <c r="AX198" i="9"/>
  <c r="AX148" i="9"/>
  <c r="AX111" i="9"/>
  <c r="AX55" i="9"/>
  <c r="AX193" i="9"/>
  <c r="AX147" i="9"/>
  <c r="AX110" i="9"/>
  <c r="AX79" i="9"/>
  <c r="AX183" i="9"/>
  <c r="AX136" i="9"/>
  <c r="AX73" i="9"/>
  <c r="AX38" i="9"/>
  <c r="AX182" i="9"/>
  <c r="AX135" i="9"/>
  <c r="AX99" i="9"/>
  <c r="AX36" i="9"/>
  <c r="AX172" i="9"/>
  <c r="AX88" i="9"/>
  <c r="AX80" i="9"/>
  <c r="AX23" i="9"/>
  <c r="AX159" i="9"/>
  <c r="AX120" i="9"/>
  <c r="AX70" i="9"/>
  <c r="AX15" i="9"/>
  <c r="AX171" i="9"/>
  <c r="AX160" i="9"/>
  <c r="AX87" i="9"/>
  <c r="AX123" i="9"/>
  <c r="AX58" i="9"/>
  <c r="AX78" i="9"/>
  <c r="AX60" i="9"/>
  <c r="AX34" i="9"/>
  <c r="BN204" i="9"/>
  <c r="BN196" i="9"/>
  <c r="BN188" i="9"/>
  <c r="BN180" i="9"/>
  <c r="BN172" i="9"/>
  <c r="BN164" i="9"/>
  <c r="BN156" i="9"/>
  <c r="BN148" i="9"/>
  <c r="BN140" i="9"/>
  <c r="BN95" i="9"/>
  <c r="BN87" i="9"/>
  <c r="BN126" i="9"/>
  <c r="BN118" i="9"/>
  <c r="BN111" i="9"/>
  <c r="BN103" i="9"/>
  <c r="BN96" i="9"/>
  <c r="BN77" i="9"/>
  <c r="BN72" i="9"/>
  <c r="BN57" i="9"/>
  <c r="BN79" i="9"/>
  <c r="BN54" i="9"/>
  <c r="BN44" i="9"/>
  <c r="BN27" i="9"/>
  <c r="BN16" i="9"/>
  <c r="BN13" i="9"/>
  <c r="BN207" i="9"/>
  <c r="BN199" i="9"/>
  <c r="BN191" i="9"/>
  <c r="BN183" i="9"/>
  <c r="BN206" i="9"/>
  <c r="BN198" i="9"/>
  <c r="BN190" i="9"/>
  <c r="BN182" i="9"/>
  <c r="BN174" i="9"/>
  <c r="BN201" i="9"/>
  <c r="BN187" i="9"/>
  <c r="BN176" i="9"/>
  <c r="BN166" i="9"/>
  <c r="BN157" i="9"/>
  <c r="BN147" i="9"/>
  <c r="BN138" i="9"/>
  <c r="BN92" i="9"/>
  <c r="BN130" i="9"/>
  <c r="BN121" i="9"/>
  <c r="BN113" i="9"/>
  <c r="BN104" i="9"/>
  <c r="BN68" i="9"/>
  <c r="BN102" i="9"/>
  <c r="BN59" i="9"/>
  <c r="BN51" i="9"/>
  <c r="BN35" i="9"/>
  <c r="BN49" i="9"/>
  <c r="BN23" i="9"/>
  <c r="BN20" i="9"/>
  <c r="BN200" i="9"/>
  <c r="BN186" i="9"/>
  <c r="BN175" i="9"/>
  <c r="BN165" i="9"/>
  <c r="BN155" i="9"/>
  <c r="BN146" i="9"/>
  <c r="BN137" i="9"/>
  <c r="BN91" i="9"/>
  <c r="BN129" i="9"/>
  <c r="BN120" i="9"/>
  <c r="BN112" i="9"/>
  <c r="BN101" i="9"/>
  <c r="BN67" i="9"/>
  <c r="BN50" i="9"/>
  <c r="BN60" i="9"/>
  <c r="BN56" i="9"/>
  <c r="BN46" i="9"/>
  <c r="BN48" i="9"/>
  <c r="BN34" i="9"/>
  <c r="BN19" i="9"/>
  <c r="BN202" i="9"/>
  <c r="BN195" i="9"/>
  <c r="BN179" i="9"/>
  <c r="BN167" i="9"/>
  <c r="BN153" i="9"/>
  <c r="BN142" i="9"/>
  <c r="BN93" i="9"/>
  <c r="BN127" i="9"/>
  <c r="BN116" i="9"/>
  <c r="BN105" i="9"/>
  <c r="BN86" i="9"/>
  <c r="BN63" i="9"/>
  <c r="BN64" i="9"/>
  <c r="BN84" i="9"/>
  <c r="BN30" i="9"/>
  <c r="BN17" i="9"/>
  <c r="BN194" i="9"/>
  <c r="BN178" i="9"/>
  <c r="BN163" i="9"/>
  <c r="BN152" i="9"/>
  <c r="BN141" i="9"/>
  <c r="BN90" i="9"/>
  <c r="BN125" i="9"/>
  <c r="BN115" i="9"/>
  <c r="BN62" i="9"/>
  <c r="BN82" i="9"/>
  <c r="BN85" i="9"/>
  <c r="BN52" i="9"/>
  <c r="BN43" i="9"/>
  <c r="BN28" i="9"/>
  <c r="BN18" i="9"/>
  <c r="BN197" i="9"/>
  <c r="BN181" i="9"/>
  <c r="BN168" i="9"/>
  <c r="BN154" i="9"/>
  <c r="BN143" i="9"/>
  <c r="BN94" i="9"/>
  <c r="BN128" i="9"/>
  <c r="BN76" i="9"/>
  <c r="BN106" i="9"/>
  <c r="BN61" i="9"/>
  <c r="BN74" i="9"/>
  <c r="BN65" i="9"/>
  <c r="BN37" i="9"/>
  <c r="BN29" i="9"/>
  <c r="BN21" i="9"/>
  <c r="BN192" i="9"/>
  <c r="BN169" i="9"/>
  <c r="BN149" i="9"/>
  <c r="BN89" i="9"/>
  <c r="BN119" i="9"/>
  <c r="BN73" i="9"/>
  <c r="BN75" i="9"/>
  <c r="BN39" i="9"/>
  <c r="BN33" i="9"/>
  <c r="BN12" i="9"/>
  <c r="BN189" i="9"/>
  <c r="BN162" i="9"/>
  <c r="BN145" i="9"/>
  <c r="BN88" i="9"/>
  <c r="BN117" i="9"/>
  <c r="BN99" i="9"/>
  <c r="BN71" i="9"/>
  <c r="BN32" i="9"/>
  <c r="BN26" i="9"/>
  <c r="BN11" i="9"/>
  <c r="BN193" i="9"/>
  <c r="BN170" i="9"/>
  <c r="BN150" i="9"/>
  <c r="BN133" i="9"/>
  <c r="BN122" i="9"/>
  <c r="BN100" i="9"/>
  <c r="BN53" i="9"/>
  <c r="BN47" i="9"/>
  <c r="BN31" i="9"/>
  <c r="BN14" i="9"/>
  <c r="BN184" i="9"/>
  <c r="BN151" i="9"/>
  <c r="BN131" i="9"/>
  <c r="BN98" i="9"/>
  <c r="BN66" i="9"/>
  <c r="BN22" i="9"/>
  <c r="BN177" i="9"/>
  <c r="BN144" i="9"/>
  <c r="BN124" i="9"/>
  <c r="BN97" i="9"/>
  <c r="BN55" i="9"/>
  <c r="BN25" i="9"/>
  <c r="BN173" i="9"/>
  <c r="BN139" i="9"/>
  <c r="BN123" i="9"/>
  <c r="BN81" i="9"/>
  <c r="BN45" i="9"/>
  <c r="BN78" i="9"/>
  <c r="BN171" i="9"/>
  <c r="BN136" i="9"/>
  <c r="BN114" i="9"/>
  <c r="BN80" i="9"/>
  <c r="BN38" i="9"/>
  <c r="BN15" i="9"/>
  <c r="BN208" i="9"/>
  <c r="BN161" i="9"/>
  <c r="BN135" i="9"/>
  <c r="BN110" i="9"/>
  <c r="BN58" i="9"/>
  <c r="BN36" i="9"/>
  <c r="BN185" i="9"/>
  <c r="BN158" i="9"/>
  <c r="BN132" i="9"/>
  <c r="BN107" i="9"/>
  <c r="BN41" i="9"/>
  <c r="BN24" i="9"/>
  <c r="BN134" i="9"/>
  <c r="BN83" i="9"/>
  <c r="BN109" i="9"/>
  <c r="BN108" i="9"/>
  <c r="BN205" i="9"/>
  <c r="BN70" i="9"/>
  <c r="BN159" i="9"/>
  <c r="BN42" i="9"/>
  <c r="BN203" i="9"/>
  <c r="BN160" i="9"/>
  <c r="BN69" i="9"/>
  <c r="BN40" i="9"/>
  <c r="K201" i="9"/>
  <c r="K193" i="9"/>
  <c r="K185" i="9"/>
  <c r="K177" i="9"/>
  <c r="K169" i="9"/>
  <c r="K161" i="9"/>
  <c r="K153" i="9"/>
  <c r="K145" i="9"/>
  <c r="K137" i="9"/>
  <c r="K92" i="9"/>
  <c r="K131" i="9"/>
  <c r="K123" i="9"/>
  <c r="K116" i="9"/>
  <c r="K108" i="9"/>
  <c r="K100" i="9"/>
  <c r="K61" i="9"/>
  <c r="K50" i="9"/>
  <c r="K59" i="9"/>
  <c r="K64" i="9"/>
  <c r="K32" i="9"/>
  <c r="K38" i="9"/>
  <c r="K29" i="9"/>
  <c r="K24" i="9"/>
  <c r="M206" i="9"/>
  <c r="M198" i="9"/>
  <c r="M190" i="9"/>
  <c r="M182" i="9"/>
  <c r="M174" i="9"/>
  <c r="M166" i="9"/>
  <c r="M158" i="9"/>
  <c r="M150" i="9"/>
  <c r="M142" i="9"/>
  <c r="M134" i="9"/>
  <c r="M89" i="9"/>
  <c r="M128" i="9"/>
  <c r="M120" i="9"/>
  <c r="M113" i="9"/>
  <c r="M105" i="9"/>
  <c r="M98" i="9"/>
  <c r="M81" i="9"/>
  <c r="M74" i="9"/>
  <c r="M69" i="9"/>
  <c r="M52" i="9"/>
  <c r="M46" i="9"/>
  <c r="M49" i="9"/>
  <c r="M33" i="9"/>
  <c r="M21" i="9"/>
  <c r="M14" i="9"/>
  <c r="O78" i="9"/>
  <c r="O22" i="9"/>
  <c r="O30" i="9"/>
  <c r="O36" i="9"/>
  <c r="O45" i="9"/>
  <c r="O51" i="9"/>
  <c r="O60" i="9"/>
  <c r="O53" i="9"/>
  <c r="O86" i="9"/>
  <c r="O73" i="9"/>
  <c r="O107" i="9"/>
  <c r="O115" i="9"/>
  <c r="O122" i="9"/>
  <c r="O130" i="9"/>
  <c r="O91" i="9"/>
  <c r="O136" i="9"/>
  <c r="O144" i="9"/>
  <c r="O152" i="9"/>
  <c r="O160" i="9"/>
  <c r="O168" i="9"/>
  <c r="O176" i="9"/>
  <c r="O184" i="9"/>
  <c r="O192" i="9"/>
  <c r="O200" i="9"/>
  <c r="D94" i="15"/>
  <c r="D61" i="15"/>
  <c r="D117" i="15"/>
  <c r="F125" i="15"/>
  <c r="E32" i="15"/>
  <c r="BJ206" i="9"/>
  <c r="BJ198" i="9"/>
  <c r="BJ190" i="9"/>
  <c r="BJ182" i="9"/>
  <c r="BJ174" i="9"/>
  <c r="BJ166" i="9"/>
  <c r="BJ158" i="9"/>
  <c r="BJ150" i="9"/>
  <c r="BJ142" i="9"/>
  <c r="BJ134" i="9"/>
  <c r="BJ89" i="9"/>
  <c r="BJ128" i="9"/>
  <c r="BJ120" i="9"/>
  <c r="BJ113" i="9"/>
  <c r="BJ105" i="9"/>
  <c r="BJ98" i="9"/>
  <c r="BJ81" i="9"/>
  <c r="BJ74" i="9"/>
  <c r="BJ69" i="9"/>
  <c r="BJ52" i="9"/>
  <c r="BJ46" i="9"/>
  <c r="BJ49" i="9"/>
  <c r="BJ33" i="9"/>
  <c r="BJ21" i="9"/>
  <c r="BJ14" i="9"/>
  <c r="BJ205" i="9"/>
  <c r="BJ197" i="9"/>
  <c r="BJ189" i="9"/>
  <c r="BJ181" i="9"/>
  <c r="BJ173" i="9"/>
  <c r="BJ165" i="9"/>
  <c r="BJ157" i="9"/>
  <c r="BJ149" i="9"/>
  <c r="BJ141" i="9"/>
  <c r="BJ133" i="9"/>
  <c r="BJ88" i="9"/>
  <c r="BJ127" i="9"/>
  <c r="BJ119" i="9"/>
  <c r="BJ112" i="9"/>
  <c r="BJ104" i="9"/>
  <c r="BJ97" i="9"/>
  <c r="BJ80" i="9"/>
  <c r="BJ63" i="9"/>
  <c r="BJ41" i="9"/>
  <c r="BJ55" i="9"/>
  <c r="BJ37" i="9"/>
  <c r="BJ48" i="9"/>
  <c r="BJ23" i="9"/>
  <c r="BJ17" i="9"/>
  <c r="BJ12" i="9"/>
  <c r="BJ204" i="9"/>
  <c r="BJ196" i="9"/>
  <c r="BJ188" i="9"/>
  <c r="BJ180" i="9"/>
  <c r="BJ172" i="9"/>
  <c r="BJ164" i="9"/>
  <c r="BJ156" i="9"/>
  <c r="BJ148" i="9"/>
  <c r="BJ140" i="9"/>
  <c r="BJ95" i="9"/>
  <c r="BJ87" i="9"/>
  <c r="BJ126" i="9"/>
  <c r="BJ118" i="9"/>
  <c r="BJ111" i="9"/>
  <c r="BJ103" i="9"/>
  <c r="BJ96" i="9"/>
  <c r="BJ77" i="9"/>
  <c r="BJ72" i="9"/>
  <c r="BJ57" i="9"/>
  <c r="BJ79" i="9"/>
  <c r="BJ54" i="9"/>
  <c r="BJ44" i="9"/>
  <c r="BJ27" i="9"/>
  <c r="BJ16" i="9"/>
  <c r="BJ13" i="9"/>
  <c r="BJ203" i="9"/>
  <c r="BJ195" i="9"/>
  <c r="BJ187" i="9"/>
  <c r="BJ179" i="9"/>
  <c r="BJ171" i="9"/>
  <c r="BJ163" i="9"/>
  <c r="BJ155" i="9"/>
  <c r="BJ147" i="9"/>
  <c r="BJ139" i="9"/>
  <c r="BJ94" i="9"/>
  <c r="BJ83" i="9"/>
  <c r="BJ125" i="9"/>
  <c r="BJ117" i="9"/>
  <c r="BJ110" i="9"/>
  <c r="BJ101" i="9"/>
  <c r="BJ68" i="9"/>
  <c r="BJ58" i="9"/>
  <c r="BJ85" i="9"/>
  <c r="BJ66" i="9"/>
  <c r="BJ47" i="9"/>
  <c r="BJ84" i="9"/>
  <c r="BJ42" i="9"/>
  <c r="BJ34" i="9"/>
  <c r="BJ20" i="9"/>
  <c r="BJ11" i="9"/>
  <c r="BJ202" i="9"/>
  <c r="BJ194" i="9"/>
  <c r="BJ186" i="9"/>
  <c r="BJ178" i="9"/>
  <c r="BJ170" i="9"/>
  <c r="BJ162" i="9"/>
  <c r="BJ154" i="9"/>
  <c r="BJ146" i="9"/>
  <c r="BJ138" i="9"/>
  <c r="BJ93" i="9"/>
  <c r="BJ132" i="9"/>
  <c r="BJ124" i="9"/>
  <c r="BJ76" i="9"/>
  <c r="BJ109" i="9"/>
  <c r="BJ62" i="9"/>
  <c r="BJ67" i="9"/>
  <c r="BJ102" i="9"/>
  <c r="BJ71" i="9"/>
  <c r="BJ65" i="9"/>
  <c r="BJ39" i="9"/>
  <c r="BJ43" i="9"/>
  <c r="BJ31" i="9"/>
  <c r="BJ26" i="9"/>
  <c r="BJ19" i="9"/>
  <c r="BJ201" i="9"/>
  <c r="BJ193" i="9"/>
  <c r="BJ185" i="9"/>
  <c r="BJ177" i="9"/>
  <c r="BJ169" i="9"/>
  <c r="BJ161" i="9"/>
  <c r="BJ153" i="9"/>
  <c r="BJ145" i="9"/>
  <c r="BJ137" i="9"/>
  <c r="BJ92" i="9"/>
  <c r="BJ131" i="9"/>
  <c r="BJ123" i="9"/>
  <c r="BJ116" i="9"/>
  <c r="BJ108" i="9"/>
  <c r="BJ100" i="9"/>
  <c r="BJ61" i="9"/>
  <c r="BJ50" i="9"/>
  <c r="BJ59" i="9"/>
  <c r="BJ64" i="9"/>
  <c r="BJ32" i="9"/>
  <c r="BJ38" i="9"/>
  <c r="BJ29" i="9"/>
  <c r="BJ24" i="9"/>
  <c r="BJ18" i="9"/>
  <c r="BJ208" i="9"/>
  <c r="BJ200" i="9"/>
  <c r="BJ192" i="9"/>
  <c r="BJ184" i="9"/>
  <c r="BJ176" i="9"/>
  <c r="BJ168" i="9"/>
  <c r="BJ160" i="9"/>
  <c r="BJ152" i="9"/>
  <c r="BJ144" i="9"/>
  <c r="BJ136" i="9"/>
  <c r="BJ91" i="9"/>
  <c r="BJ130" i="9"/>
  <c r="BJ122" i="9"/>
  <c r="BJ115" i="9"/>
  <c r="BJ107" i="9"/>
  <c r="BJ73" i="9"/>
  <c r="BJ86" i="9"/>
  <c r="BJ53" i="9"/>
  <c r="BJ60" i="9"/>
  <c r="BJ51" i="9"/>
  <c r="BJ45" i="9"/>
  <c r="BJ36" i="9"/>
  <c r="BJ30" i="9"/>
  <c r="BJ22" i="9"/>
  <c r="BJ78" i="9"/>
  <c r="BJ207" i="9"/>
  <c r="BJ199" i="9"/>
  <c r="BJ191" i="9"/>
  <c r="BJ183" i="9"/>
  <c r="BJ175" i="9"/>
  <c r="BJ167" i="9"/>
  <c r="BJ159" i="9"/>
  <c r="BJ151" i="9"/>
  <c r="BJ143" i="9"/>
  <c r="BJ135" i="9"/>
  <c r="BJ90" i="9"/>
  <c r="BJ129" i="9"/>
  <c r="BJ121" i="9"/>
  <c r="BJ114" i="9"/>
  <c r="BJ106" i="9"/>
  <c r="BJ99" i="9"/>
  <c r="BJ82" i="9"/>
  <c r="BJ75" i="9"/>
  <c r="BJ70" i="9"/>
  <c r="BJ56" i="9"/>
  <c r="BJ35" i="9"/>
  <c r="BJ40" i="9"/>
  <c r="BJ28" i="9"/>
  <c r="BJ25" i="9"/>
  <c r="BJ15" i="9"/>
  <c r="BL206" i="9"/>
  <c r="BL198" i="9"/>
  <c r="BL190" i="9"/>
  <c r="BL182" i="9"/>
  <c r="BL174" i="9"/>
  <c r="BL166" i="9"/>
  <c r="BL158" i="9"/>
  <c r="BL150" i="9"/>
  <c r="BL142" i="9"/>
  <c r="BL134" i="9"/>
  <c r="BL89" i="9"/>
  <c r="BL128" i="9"/>
  <c r="BL120" i="9"/>
  <c r="BL113" i="9"/>
  <c r="BL105" i="9"/>
  <c r="BL98" i="9"/>
  <c r="BL81" i="9"/>
  <c r="BL74" i="9"/>
  <c r="BL69" i="9"/>
  <c r="BL52" i="9"/>
  <c r="BL46" i="9"/>
  <c r="BL49" i="9"/>
  <c r="BL33" i="9"/>
  <c r="BL21" i="9"/>
  <c r="BL14" i="9"/>
  <c r="BL205" i="9"/>
  <c r="BL197" i="9"/>
  <c r="BL189" i="9"/>
  <c r="BL181" i="9"/>
  <c r="BL173" i="9"/>
  <c r="BL165" i="9"/>
  <c r="BL157" i="9"/>
  <c r="BL149" i="9"/>
  <c r="BL141" i="9"/>
  <c r="BL133" i="9"/>
  <c r="BL88" i="9"/>
  <c r="BL127" i="9"/>
  <c r="BL119" i="9"/>
  <c r="BL112" i="9"/>
  <c r="BL104" i="9"/>
  <c r="BL97" i="9"/>
  <c r="BL80" i="9"/>
  <c r="BL63" i="9"/>
  <c r="BL41" i="9"/>
  <c r="BL55" i="9"/>
  <c r="BL37" i="9"/>
  <c r="BL48" i="9"/>
  <c r="BL23" i="9"/>
  <c r="BL17" i="9"/>
  <c r="BL12" i="9"/>
  <c r="BL204" i="9"/>
  <c r="BL196" i="9"/>
  <c r="BL188" i="9"/>
  <c r="BL180" i="9"/>
  <c r="BL172" i="9"/>
  <c r="BL164" i="9"/>
  <c r="BL156" i="9"/>
  <c r="BL148" i="9"/>
  <c r="BL140" i="9"/>
  <c r="BL95" i="9"/>
  <c r="BL87" i="9"/>
  <c r="BL126" i="9"/>
  <c r="BL118" i="9"/>
  <c r="BL111" i="9"/>
  <c r="BL103" i="9"/>
  <c r="BL96" i="9"/>
  <c r="BL77" i="9"/>
  <c r="BL72" i="9"/>
  <c r="BL57" i="9"/>
  <c r="BL79" i="9"/>
  <c r="BL54" i="9"/>
  <c r="BL44" i="9"/>
  <c r="BL27" i="9"/>
  <c r="BL16" i="9"/>
  <c r="BL13" i="9"/>
  <c r="BL203" i="9"/>
  <c r="BL195" i="9"/>
  <c r="BL187" i="9"/>
  <c r="BL179" i="9"/>
  <c r="BL171" i="9"/>
  <c r="BL163" i="9"/>
  <c r="BL155" i="9"/>
  <c r="BL147" i="9"/>
  <c r="BL139" i="9"/>
  <c r="BL94" i="9"/>
  <c r="BL83" i="9"/>
  <c r="BL125" i="9"/>
  <c r="BL117" i="9"/>
  <c r="BL110" i="9"/>
  <c r="BL101" i="9"/>
  <c r="BL68" i="9"/>
  <c r="BL58" i="9"/>
  <c r="BL85" i="9"/>
  <c r="BL66" i="9"/>
  <c r="BL47" i="9"/>
  <c r="BL84" i="9"/>
  <c r="BL42" i="9"/>
  <c r="BL34" i="9"/>
  <c r="BL20" i="9"/>
  <c r="BL11" i="9"/>
  <c r="BL202" i="9"/>
  <c r="BL194" i="9"/>
  <c r="BL186" i="9"/>
  <c r="BL178" i="9"/>
  <c r="BL170" i="9"/>
  <c r="BL162" i="9"/>
  <c r="BL154" i="9"/>
  <c r="BL146" i="9"/>
  <c r="BL138" i="9"/>
  <c r="BL93" i="9"/>
  <c r="BL132" i="9"/>
  <c r="BL124" i="9"/>
  <c r="BL76" i="9"/>
  <c r="BL109" i="9"/>
  <c r="BL62" i="9"/>
  <c r="BL67" i="9"/>
  <c r="BL102" i="9"/>
  <c r="BL71" i="9"/>
  <c r="BL65" i="9"/>
  <c r="BL39" i="9"/>
  <c r="BL43" i="9"/>
  <c r="BL31" i="9"/>
  <c r="BL26" i="9"/>
  <c r="BL19" i="9"/>
  <c r="BL201" i="9"/>
  <c r="BL193" i="9"/>
  <c r="BL185" i="9"/>
  <c r="BL177" i="9"/>
  <c r="BL169" i="9"/>
  <c r="BL161" i="9"/>
  <c r="BL153" i="9"/>
  <c r="BL145" i="9"/>
  <c r="BL137" i="9"/>
  <c r="BL92" i="9"/>
  <c r="BL131" i="9"/>
  <c r="BL123" i="9"/>
  <c r="BL116" i="9"/>
  <c r="BL108" i="9"/>
  <c r="BL100" i="9"/>
  <c r="BL61" i="9"/>
  <c r="BL50" i="9"/>
  <c r="BL59" i="9"/>
  <c r="BL64" i="9"/>
  <c r="BL32" i="9"/>
  <c r="BL38" i="9"/>
  <c r="BL29" i="9"/>
  <c r="BL24" i="9"/>
  <c r="BL18" i="9"/>
  <c r="BL208" i="9"/>
  <c r="BL200" i="9"/>
  <c r="BL192" i="9"/>
  <c r="BL184" i="9"/>
  <c r="BL176" i="9"/>
  <c r="BL168" i="9"/>
  <c r="BL160" i="9"/>
  <c r="BL152" i="9"/>
  <c r="BL144" i="9"/>
  <c r="BL136" i="9"/>
  <c r="BL91" i="9"/>
  <c r="BL130" i="9"/>
  <c r="BL122" i="9"/>
  <c r="BL115" i="9"/>
  <c r="BL107" i="9"/>
  <c r="BL73" i="9"/>
  <c r="BL86" i="9"/>
  <c r="BL53" i="9"/>
  <c r="BL60" i="9"/>
  <c r="BL51" i="9"/>
  <c r="BL45" i="9"/>
  <c r="BL36" i="9"/>
  <c r="BL30" i="9"/>
  <c r="BL22" i="9"/>
  <c r="BL78" i="9"/>
  <c r="BL207" i="9"/>
  <c r="BL199" i="9"/>
  <c r="BL191" i="9"/>
  <c r="BL183" i="9"/>
  <c r="BL175" i="9"/>
  <c r="BL167" i="9"/>
  <c r="BL159" i="9"/>
  <c r="BL151" i="9"/>
  <c r="BL143" i="9"/>
  <c r="BL135" i="9"/>
  <c r="BL90" i="9"/>
  <c r="BL129" i="9"/>
  <c r="BL121" i="9"/>
  <c r="BL114" i="9"/>
  <c r="BL106" i="9"/>
  <c r="BL99" i="9"/>
  <c r="BL82" i="9"/>
  <c r="BL75" i="9"/>
  <c r="BL70" i="9"/>
  <c r="BL56" i="9"/>
  <c r="BL35" i="9"/>
  <c r="BL40" i="9"/>
  <c r="BL28" i="9"/>
  <c r="BL25" i="9"/>
  <c r="BL15" i="9"/>
  <c r="F19" i="15"/>
  <c r="F35" i="15"/>
  <c r="E49" i="15"/>
  <c r="F140" i="15"/>
  <c r="D83" i="15"/>
  <c r="D128" i="15"/>
  <c r="F77" i="15"/>
  <c r="E50" i="15"/>
  <c r="D79" i="15"/>
  <c r="F53" i="15"/>
  <c r="F141" i="15"/>
  <c r="E74" i="15"/>
  <c r="E86" i="15"/>
  <c r="D18" i="15"/>
  <c r="D97" i="15"/>
  <c r="E59" i="15"/>
  <c r="E11" i="15"/>
  <c r="F100" i="15"/>
  <c r="E113" i="15"/>
  <c r="F36" i="15"/>
  <c r="D49" i="15"/>
  <c r="F71" i="15"/>
  <c r="F55" i="15"/>
  <c r="E138" i="15"/>
  <c r="E72" i="15"/>
  <c r="F84" i="15"/>
  <c r="D132" i="15"/>
  <c r="D133" i="15"/>
  <c r="E78" i="15"/>
  <c r="D64" i="15"/>
  <c r="F40" i="15"/>
  <c r="F72" i="15"/>
  <c r="F85" i="15"/>
  <c r="D85" i="15"/>
  <c r="E85" i="15"/>
  <c r="D138" i="15"/>
  <c r="E43" i="15"/>
  <c r="D43" i="15"/>
  <c r="F16" i="15"/>
  <c r="D16" i="15"/>
  <c r="F103" i="15"/>
  <c r="D91" i="15"/>
  <c r="E125" i="15"/>
  <c r="E16" i="15"/>
  <c r="D52" i="15"/>
  <c r="E112" i="15"/>
  <c r="E117" i="15"/>
  <c r="F117" i="15"/>
  <c r="F46" i="15"/>
  <c r="E46" i="15"/>
  <c r="F32" i="15"/>
  <c r="F29" i="15"/>
  <c r="E29" i="15"/>
  <c r="D119" i="15"/>
  <c r="F119" i="15"/>
  <c r="E119" i="15"/>
  <c r="D29" i="15"/>
  <c r="D109" i="15"/>
  <c r="F109" i="15"/>
  <c r="F22" i="15"/>
  <c r="D88" i="15"/>
  <c r="F34" i="15"/>
  <c r="E58" i="15"/>
  <c r="F43" i="15"/>
  <c r="D44" i="15"/>
  <c r="D50" i="15"/>
  <c r="E141" i="15"/>
  <c r="D141" i="15"/>
  <c r="E115" i="15"/>
  <c r="D115" i="15"/>
  <c r="E64" i="15"/>
  <c r="F59" i="15"/>
  <c r="D32" i="15"/>
  <c r="F101" i="15"/>
  <c r="F105" i="15"/>
  <c r="F27" i="15"/>
  <c r="E15" i="15"/>
  <c r="F41" i="15"/>
  <c r="F78" i="15"/>
  <c r="D139" i="15"/>
  <c r="F37" i="15"/>
  <c r="F98" i="15"/>
  <c r="D99" i="15"/>
  <c r="F24" i="15"/>
  <c r="D82" i="15"/>
  <c r="F92" i="15"/>
  <c r="F93" i="15"/>
  <c r="D125" i="15"/>
  <c r="D89" i="15"/>
  <c r="F15" i="15"/>
  <c r="D113" i="15"/>
  <c r="D135" i="15"/>
  <c r="F69" i="15"/>
  <c r="F138" i="15"/>
  <c r="F86" i="15"/>
  <c r="F20" i="15"/>
  <c r="D48" i="15"/>
  <c r="E53" i="15"/>
  <c r="D90" i="15"/>
  <c r="E35" i="15"/>
  <c r="D95" i="15"/>
  <c r="F26" i="15"/>
  <c r="E96" i="15"/>
  <c r="E140" i="15"/>
  <c r="D42" i="15"/>
  <c r="D80" i="15"/>
  <c r="F137" i="15"/>
  <c r="F66" i="15"/>
  <c r="E48" i="15"/>
  <c r="D23" i="15"/>
  <c r="D54" i="15"/>
  <c r="F75" i="15"/>
  <c r="E39" i="15"/>
  <c r="F21" i="15"/>
  <c r="F64" i="15"/>
  <c r="E71" i="15"/>
  <c r="F58" i="15"/>
  <c r="E41" i="15"/>
  <c r="D102" i="15"/>
  <c r="E107" i="15"/>
  <c r="D108" i="15"/>
  <c r="F120" i="15"/>
  <c r="F87" i="15"/>
  <c r="F88" i="15"/>
  <c r="E88" i="15"/>
  <c r="D30" i="15"/>
  <c r="E63" i="15"/>
  <c r="D63" i="15"/>
  <c r="E28" i="15"/>
  <c r="D28" i="15"/>
  <c r="F89" i="15"/>
  <c r="E89" i="15"/>
  <c r="D66" i="15"/>
  <c r="E92" i="15"/>
  <c r="F49" i="15"/>
  <c r="F11" i="15"/>
  <c r="F45" i="15"/>
  <c r="E45" i="15"/>
  <c r="D45" i="15"/>
  <c r="F44" i="15"/>
  <c r="E44" i="15"/>
  <c r="F17" i="15"/>
  <c r="D27" i="15"/>
  <c r="D20" i="15"/>
  <c r="E37" i="15"/>
  <c r="E52" i="15"/>
  <c r="F91" i="15"/>
  <c r="D12" i="15"/>
  <c r="E23" i="15"/>
  <c r="F54" i="15"/>
  <c r="E51" i="15"/>
  <c r="D26" i="15"/>
  <c r="D96" i="15"/>
  <c r="F73" i="15"/>
  <c r="F106" i="15"/>
  <c r="E106" i="15"/>
  <c r="D106" i="15"/>
  <c r="D107" i="15"/>
  <c r="E109" i="15"/>
  <c r="F33" i="15"/>
  <c r="E33" i="15"/>
  <c r="D122" i="15"/>
  <c r="E122" i="15"/>
  <c r="F122" i="15"/>
  <c r="D13" i="15"/>
  <c r="F65" i="15"/>
  <c r="E27" i="15"/>
  <c r="F83" i="15"/>
  <c r="E83" i="15"/>
  <c r="D39" i="15"/>
  <c r="F25" i="15"/>
  <c r="E38" i="15"/>
  <c r="F52" i="15"/>
  <c r="E13" i="15"/>
  <c r="F12" i="15"/>
  <c r="E12" i="15"/>
  <c r="D40" i="15"/>
  <c r="F42" i="15"/>
  <c r="E31" i="15"/>
  <c r="F23" i="15"/>
  <c r="E30" i="15"/>
  <c r="F51" i="15"/>
  <c r="D93" i="15"/>
  <c r="F95" i="15"/>
  <c r="D84" i="15"/>
  <c r="D41" i="15"/>
  <c r="F63" i="15"/>
  <c r="F56" i="15"/>
  <c r="E56" i="15"/>
  <c r="D56" i="15"/>
  <c r="E100" i="15"/>
  <c r="F57" i="15"/>
  <c r="E57" i="15"/>
  <c r="D57" i="15"/>
  <c r="D101" i="15"/>
  <c r="E102" i="15"/>
  <c r="E108" i="15"/>
  <c r="D112" i="15"/>
  <c r="E123" i="15"/>
  <c r="F123" i="15"/>
  <c r="F129" i="15"/>
  <c r="E129" i="15"/>
  <c r="D129" i="15"/>
  <c r="E21" i="15"/>
  <c r="D21" i="15"/>
  <c r="F68" i="15"/>
  <c r="E68" i="15"/>
  <c r="F116" i="15"/>
  <c r="E116" i="15"/>
  <c r="D116" i="15"/>
  <c r="D25" i="15"/>
  <c r="F76" i="15"/>
  <c r="F47" i="15"/>
  <c r="E47" i="15"/>
  <c r="F104" i="15"/>
  <c r="E104" i="15"/>
  <c r="D104" i="15"/>
  <c r="D22" i="15"/>
  <c r="E87" i="15"/>
  <c r="F28" i="15"/>
  <c r="E66" i="15"/>
  <c r="F48" i="15"/>
  <c r="D68" i="15"/>
  <c r="F38" i="15"/>
  <c r="F13" i="15"/>
  <c r="E36" i="15"/>
  <c r="D36" i="15"/>
  <c r="E40" i="15"/>
  <c r="F79" i="15"/>
  <c r="E79" i="15"/>
  <c r="F31" i="15"/>
  <c r="F30" i="15"/>
  <c r="E34" i="15"/>
  <c r="D34" i="15"/>
  <c r="E93" i="15"/>
  <c r="F94" i="15"/>
  <c r="E94" i="15"/>
  <c r="F97" i="15"/>
  <c r="F61" i="15"/>
  <c r="E61" i="15"/>
  <c r="F99" i="15"/>
  <c r="E101" i="15"/>
  <c r="F102" i="15"/>
  <c r="E24" i="15"/>
  <c r="F108" i="15"/>
  <c r="F111" i="15"/>
  <c r="E111" i="15"/>
  <c r="D111" i="15"/>
  <c r="D127" i="15"/>
  <c r="D86" i="15"/>
  <c r="D17" i="15"/>
  <c r="D14" i="15"/>
  <c r="E19" i="15"/>
  <c r="D19" i="15"/>
  <c r="D53" i="15"/>
  <c r="D65" i="15"/>
  <c r="E55" i="15"/>
  <c r="D55" i="15"/>
  <c r="D59" i="15"/>
  <c r="E26" i="15"/>
  <c r="F96" i="15"/>
  <c r="D47" i="15"/>
  <c r="E82" i="15"/>
  <c r="E131" i="15"/>
  <c r="F131" i="15"/>
  <c r="F60" i="15"/>
  <c r="E60" i="15"/>
  <c r="D60" i="15"/>
  <c r="E17" i="15"/>
  <c r="F39" i="15"/>
  <c r="F14" i="15"/>
  <c r="E14" i="15"/>
  <c r="F90" i="15"/>
  <c r="E90" i="15"/>
  <c r="D92" i="15"/>
  <c r="F18" i="15"/>
  <c r="E18" i="15"/>
  <c r="D58" i="15"/>
  <c r="D11" i="15"/>
  <c r="D33" i="15"/>
  <c r="F107" i="15"/>
  <c r="F114" i="15"/>
  <c r="E114" i="15"/>
  <c r="D114" i="15"/>
  <c r="F82" i="15"/>
  <c r="F70" i="15"/>
  <c r="E70" i="15"/>
  <c r="D70" i="15"/>
  <c r="E136" i="15"/>
  <c r="D136" i="15"/>
  <c r="F110" i="15"/>
  <c r="F124" i="15"/>
  <c r="E124" i="15"/>
  <c r="D124" i="15"/>
  <c r="F128" i="15"/>
  <c r="E128" i="15"/>
  <c r="E67" i="15"/>
  <c r="D76" i="15"/>
  <c r="E22" i="15"/>
  <c r="D87" i="15"/>
  <c r="E20" i="15"/>
  <c r="D37" i="15"/>
  <c r="E25" i="15"/>
  <c r="D15" i="15"/>
  <c r="E91" i="15"/>
  <c r="D35" i="15"/>
  <c r="E65" i="15"/>
  <c r="E42" i="15"/>
  <c r="D71" i="15"/>
  <c r="E54" i="15"/>
  <c r="D72" i="15"/>
  <c r="E76" i="15"/>
  <c r="E95" i="15"/>
  <c r="E84" i="15"/>
  <c r="E97" i="15"/>
  <c r="D98" i="15"/>
  <c r="F113" i="15"/>
  <c r="F118" i="15"/>
  <c r="E118" i="15"/>
  <c r="D118" i="15"/>
  <c r="F133" i="15"/>
  <c r="E133" i="15"/>
  <c r="F135" i="15"/>
  <c r="E135" i="15"/>
  <c r="D38" i="15"/>
  <c r="D31" i="15"/>
  <c r="D51" i="15"/>
  <c r="E98" i="15"/>
  <c r="D73" i="15"/>
  <c r="D103" i="15"/>
  <c r="E105" i="15"/>
  <c r="D24" i="15"/>
  <c r="D110" i="15"/>
  <c r="D78" i="15"/>
  <c r="E73" i="15"/>
  <c r="E103" i="15"/>
  <c r="F80" i="15"/>
  <c r="E80" i="15"/>
  <c r="E110" i="15"/>
  <c r="F115" i="15"/>
  <c r="F121" i="15"/>
  <c r="E121" i="15"/>
  <c r="D121" i="15"/>
  <c r="F130" i="15"/>
  <c r="E130" i="15"/>
  <c r="D130" i="15"/>
  <c r="F67" i="15"/>
  <c r="D81" i="15"/>
  <c r="F81" i="15"/>
  <c r="E81" i="15"/>
  <c r="E99" i="15"/>
  <c r="D100" i="15"/>
  <c r="F50" i="15"/>
  <c r="D105" i="15"/>
  <c r="F112" i="15"/>
  <c r="D123" i="15"/>
  <c r="F127" i="15"/>
  <c r="E127" i="15"/>
  <c r="E134" i="15"/>
  <c r="F134" i="15"/>
  <c r="D134" i="15"/>
  <c r="D67" i="15"/>
  <c r="D69" i="15"/>
  <c r="E75" i="15"/>
  <c r="D75" i="15"/>
  <c r="D46" i="15"/>
  <c r="E69" i="15"/>
  <c r="E126" i="15"/>
  <c r="F126" i="15"/>
  <c r="D126" i="15"/>
  <c r="F132" i="15"/>
  <c r="E132" i="15"/>
  <c r="F62" i="15"/>
  <c r="E62" i="15"/>
  <c r="E120" i="15"/>
  <c r="D120" i="15"/>
  <c r="D131" i="15"/>
  <c r="D74" i="15"/>
  <c r="F74" i="15"/>
  <c r="E77" i="15"/>
  <c r="F139" i="15"/>
  <c r="E139" i="15"/>
  <c r="D62" i="15"/>
  <c r="F136" i="15"/>
  <c r="E137" i="15"/>
  <c r="D77" i="15"/>
  <c r="D140" i="15"/>
  <c r="D137" i="15"/>
  <c r="E24" i="12"/>
  <c r="F43" i="12"/>
  <c r="D26" i="12"/>
  <c r="F77" i="12"/>
  <c r="E76" i="12"/>
  <c r="E74" i="12"/>
  <c r="D49" i="12"/>
  <c r="D57" i="12"/>
  <c r="D46" i="12"/>
  <c r="E56" i="12"/>
  <c r="D70" i="12"/>
  <c r="F11" i="12"/>
  <c r="D76" i="12"/>
  <c r="D39" i="12"/>
  <c r="F18" i="12"/>
  <c r="E43" i="12"/>
  <c r="D66" i="12"/>
  <c r="E31" i="12"/>
  <c r="E42" i="12"/>
  <c r="E29" i="12"/>
  <c r="D47" i="12"/>
  <c r="D54" i="12"/>
  <c r="E60" i="12"/>
  <c r="F14" i="12"/>
  <c r="F70" i="12"/>
  <c r="E65" i="12"/>
  <c r="D52" i="12"/>
  <c r="E57" i="12"/>
  <c r="D18" i="12"/>
  <c r="D34" i="12"/>
  <c r="D29" i="12"/>
  <c r="D37" i="12"/>
  <c r="D50" i="12"/>
  <c r="D64" i="12"/>
  <c r="E62" i="12"/>
  <c r="E64" i="12"/>
  <c r="D41" i="12"/>
  <c r="F56" i="12"/>
  <c r="E58" i="12"/>
  <c r="F60" i="12"/>
  <c r="D68" i="12"/>
  <c r="E71" i="12"/>
  <c r="D73" i="12"/>
  <c r="D17" i="12"/>
  <c r="D60" i="12"/>
  <c r="F39" i="12"/>
  <c r="D13" i="12"/>
  <c r="E18" i="12"/>
  <c r="D43" i="12"/>
  <c r="F44" i="12"/>
  <c r="F62" i="12"/>
  <c r="E11" i="12"/>
  <c r="F21" i="12"/>
  <c r="F28" i="12"/>
  <c r="F73" i="12"/>
  <c r="D25" i="12"/>
  <c r="D31" i="12"/>
  <c r="F58" i="12"/>
  <c r="F72" i="12"/>
  <c r="E67" i="12"/>
  <c r="D33" i="12"/>
  <c r="F65" i="12"/>
  <c r="E77" i="12"/>
  <c r="F61" i="12"/>
  <c r="E61" i="12"/>
  <c r="D61" i="12"/>
  <c r="F13" i="12"/>
  <c r="E28" i="12"/>
  <c r="F24" i="12"/>
  <c r="F66" i="12"/>
  <c r="E66" i="12"/>
  <c r="F67" i="12"/>
  <c r="F55" i="12"/>
  <c r="E55" i="12"/>
  <c r="D55" i="12"/>
  <c r="F12" i="12"/>
  <c r="F16" i="12"/>
  <c r="D28" i="12"/>
  <c r="D12" i="12"/>
  <c r="D69" i="12"/>
  <c r="F69" i="12"/>
  <c r="E69" i="12"/>
  <c r="F30" i="12"/>
  <c r="E30" i="12"/>
  <c r="D30" i="12"/>
  <c r="F29" i="12"/>
  <c r="F53" i="12"/>
  <c r="E53" i="12"/>
  <c r="D53" i="12"/>
  <c r="F57" i="12"/>
  <c r="F59" i="12"/>
  <c r="E59" i="12"/>
  <c r="D59" i="12"/>
  <c r="D14" i="12"/>
  <c r="E72" i="12"/>
  <c r="F75" i="12"/>
  <c r="E75" i="12"/>
  <c r="D75" i="12"/>
  <c r="E39" i="12"/>
  <c r="F20" i="12"/>
  <c r="E20" i="12"/>
  <c r="F48" i="12"/>
  <c r="E48" i="12"/>
  <c r="D48" i="12"/>
  <c r="F15" i="12"/>
  <c r="E15" i="12"/>
  <c r="D15" i="12"/>
  <c r="F51" i="12"/>
  <c r="E51" i="12"/>
  <c r="D51" i="12"/>
  <c r="F22" i="12"/>
  <c r="F23" i="12"/>
  <c r="E23" i="12"/>
  <c r="D23" i="12"/>
  <c r="F31" i="12"/>
  <c r="D42" i="12"/>
  <c r="F42" i="12"/>
  <c r="F36" i="12"/>
  <c r="E36" i="12"/>
  <c r="D36" i="12"/>
  <c r="D21" i="12"/>
  <c r="D20" i="12"/>
  <c r="F27" i="12"/>
  <c r="E27" i="12"/>
  <c r="F35" i="12"/>
  <c r="E35" i="12"/>
  <c r="D35" i="12"/>
  <c r="E12" i="12"/>
  <c r="F25" i="12"/>
  <c r="D16" i="12"/>
  <c r="E21" i="12"/>
  <c r="D11" i="12"/>
  <c r="D22" i="12"/>
  <c r="E44" i="12"/>
  <c r="D44" i="12"/>
  <c r="F32" i="12"/>
  <c r="E32" i="12"/>
  <c r="D32" i="12"/>
  <c r="F26" i="12"/>
  <c r="E26" i="12"/>
  <c r="E13" i="12"/>
  <c r="E14" i="12"/>
  <c r="E22" i="12"/>
  <c r="F17" i="12"/>
  <c r="F40" i="12"/>
  <c r="E40" i="12"/>
  <c r="D40" i="12"/>
  <c r="F34" i="12"/>
  <c r="E34" i="12"/>
  <c r="D24" i="12"/>
  <c r="F45" i="12"/>
  <c r="E45" i="12"/>
  <c r="D45" i="12"/>
  <c r="F38" i="12"/>
  <c r="E38" i="12"/>
  <c r="D38" i="12"/>
  <c r="D56" i="12"/>
  <c r="D63" i="12"/>
  <c r="F63" i="12"/>
  <c r="E63" i="12"/>
  <c r="E19" i="12"/>
  <c r="F46" i="12"/>
  <c r="E46" i="12"/>
  <c r="F47" i="12"/>
  <c r="E47" i="12"/>
  <c r="F49" i="12"/>
  <c r="E49" i="12"/>
  <c r="F33" i="12"/>
  <c r="E33" i="12"/>
  <c r="F37" i="12"/>
  <c r="E37" i="12"/>
  <c r="F50" i="12"/>
  <c r="E50" i="12"/>
  <c r="F52" i="12"/>
  <c r="E52" i="12"/>
  <c r="F54" i="12"/>
  <c r="E54" i="12"/>
  <c r="E25" i="12"/>
  <c r="E16" i="12"/>
  <c r="E17" i="12"/>
  <c r="D19" i="12"/>
  <c r="F41" i="12"/>
  <c r="F76" i="12"/>
  <c r="F19" i="12"/>
  <c r="D27" i="12"/>
  <c r="D71" i="12"/>
  <c r="F68" i="12"/>
  <c r="E70" i="12"/>
  <c r="F71" i="12"/>
  <c r="D72" i="12"/>
  <c r="E41" i="12"/>
  <c r="D58" i="12"/>
  <c r="D62" i="12"/>
  <c r="D65" i="12"/>
  <c r="D67" i="12"/>
  <c r="E68" i="12"/>
  <c r="F74" i="12"/>
  <c r="D74" i="12"/>
  <c r="F64" i="12"/>
  <c r="D77" i="12"/>
  <c r="E73" i="12"/>
  <c r="H70" i="12" l="1"/>
  <c r="H73" i="12"/>
  <c r="H86" i="15"/>
  <c r="H53" i="15"/>
  <c r="H117" i="15"/>
  <c r="H35" i="15"/>
  <c r="H100" i="15"/>
  <c r="H71" i="15"/>
  <c r="H140" i="15"/>
  <c r="H92" i="15"/>
  <c r="H19" i="15"/>
  <c r="H61" i="15"/>
  <c r="H42" i="15"/>
  <c r="H11" i="15"/>
  <c r="H108" i="15"/>
  <c r="H56" i="15"/>
  <c r="H49" i="15"/>
  <c r="H44" i="15"/>
  <c r="H90" i="15"/>
  <c r="H80" i="15"/>
  <c r="H58" i="15"/>
  <c r="H119" i="15"/>
  <c r="H125" i="15"/>
  <c r="H85" i="15"/>
  <c r="H97" i="15"/>
  <c r="H47" i="15"/>
  <c r="H141" i="15"/>
  <c r="H29" i="15"/>
  <c r="H139" i="15"/>
  <c r="H128" i="15"/>
  <c r="H51" i="15"/>
  <c r="H137" i="15"/>
  <c r="H24" i="12"/>
  <c r="H72" i="15"/>
  <c r="H82" i="15"/>
  <c r="H60" i="15"/>
  <c r="H138" i="15"/>
  <c r="H109" i="15"/>
  <c r="H132" i="15"/>
  <c r="H52" i="15"/>
  <c r="H16" i="15"/>
  <c r="H99" i="15"/>
  <c r="H81" i="15"/>
  <c r="H18" i="15"/>
  <c r="H54" i="15"/>
  <c r="H37" i="15"/>
  <c r="H24" i="15"/>
  <c r="H59" i="15"/>
  <c r="H123" i="15"/>
  <c r="H115" i="15"/>
  <c r="H135" i="15"/>
  <c r="H113" i="15"/>
  <c r="H33" i="15"/>
  <c r="H48" i="15"/>
  <c r="H69" i="15"/>
  <c r="H130" i="15"/>
  <c r="H78" i="15"/>
  <c r="H133" i="15"/>
  <c r="H98" i="15"/>
  <c r="H87" i="15"/>
  <c r="H114" i="15"/>
  <c r="H34" i="15"/>
  <c r="H41" i="15"/>
  <c r="H50" i="15"/>
  <c r="H55" i="15"/>
  <c r="H23" i="15"/>
  <c r="H32" i="15"/>
  <c r="H46" i="15"/>
  <c r="H105" i="15"/>
  <c r="H95" i="15"/>
  <c r="H91" i="15"/>
  <c r="H77" i="15"/>
  <c r="H38" i="15"/>
  <c r="H15" i="15"/>
  <c r="H70" i="15"/>
  <c r="H94" i="15"/>
  <c r="H102" i="15"/>
  <c r="H39" i="15"/>
  <c r="H43" i="15"/>
  <c r="H127" i="15"/>
  <c r="H79" i="15"/>
  <c r="H21" i="15"/>
  <c r="H83" i="15"/>
  <c r="H12" i="15"/>
  <c r="H89" i="15"/>
  <c r="H88" i="15"/>
  <c r="H64" i="15"/>
  <c r="H121" i="15"/>
  <c r="H13" i="15"/>
  <c r="H107" i="15"/>
  <c r="H28" i="15"/>
  <c r="H62" i="15"/>
  <c r="H68" i="15"/>
  <c r="H25" i="15"/>
  <c r="H74" i="15"/>
  <c r="H103" i="15"/>
  <c r="H118" i="15"/>
  <c r="H111" i="15"/>
  <c r="H122" i="15"/>
  <c r="H106" i="15"/>
  <c r="H27" i="15"/>
  <c r="H93" i="15"/>
  <c r="H73" i="15"/>
  <c r="H65" i="15"/>
  <c r="H40" i="15"/>
  <c r="H45" i="15"/>
  <c r="H63" i="15"/>
  <c r="H131" i="15"/>
  <c r="H126" i="15"/>
  <c r="H134" i="15"/>
  <c r="H17" i="15"/>
  <c r="H22" i="15"/>
  <c r="H116" i="15"/>
  <c r="H96" i="15"/>
  <c r="H20" i="15"/>
  <c r="H66" i="15"/>
  <c r="H67" i="15"/>
  <c r="H120" i="15"/>
  <c r="H75" i="15"/>
  <c r="H110" i="15"/>
  <c r="H76" i="15"/>
  <c r="H124" i="15"/>
  <c r="H101" i="15"/>
  <c r="H84" i="15"/>
  <c r="H26" i="15"/>
  <c r="H30" i="15"/>
  <c r="H14" i="15"/>
  <c r="H31" i="15"/>
  <c r="H136" i="15"/>
  <c r="H36" i="15"/>
  <c r="H104" i="15"/>
  <c r="H129" i="15"/>
  <c r="H112" i="15"/>
  <c r="H57" i="15"/>
  <c r="H43" i="12"/>
  <c r="H39" i="12"/>
  <c r="H31" i="12"/>
  <c r="H60" i="12"/>
  <c r="H64" i="12"/>
  <c r="H68" i="12"/>
  <c r="H21" i="12"/>
  <c r="H51" i="12"/>
  <c r="H76" i="12"/>
  <c r="H26" i="12"/>
  <c r="H57" i="12"/>
  <c r="H28" i="12"/>
  <c r="H65" i="12"/>
  <c r="H19" i="12"/>
  <c r="H54" i="12"/>
  <c r="H66" i="12"/>
  <c r="H18" i="12"/>
  <c r="H37" i="12"/>
  <c r="H34" i="12"/>
  <c r="H62" i="12"/>
  <c r="H33" i="12"/>
  <c r="H44" i="12"/>
  <c r="H29" i="12"/>
  <c r="H41" i="12"/>
  <c r="H77" i="12"/>
  <c r="H72" i="12"/>
  <c r="H20" i="12"/>
  <c r="H75" i="12"/>
  <c r="H25" i="12"/>
  <c r="H50" i="12"/>
  <c r="H47" i="12"/>
  <c r="H48" i="12"/>
  <c r="H61" i="12"/>
  <c r="H46" i="12"/>
  <c r="H56" i="12"/>
  <c r="H13" i="12"/>
  <c r="H11" i="12"/>
  <c r="H35" i="12"/>
  <c r="H36" i="12"/>
  <c r="H32" i="12"/>
  <c r="H16" i="12"/>
  <c r="H12" i="12"/>
  <c r="H58" i="12"/>
  <c r="H17" i="12"/>
  <c r="H52" i="12"/>
  <c r="H49" i="12"/>
  <c r="H45" i="12"/>
  <c r="H15" i="12"/>
  <c r="H55" i="12"/>
  <c r="H67" i="12"/>
  <c r="H69" i="12"/>
  <c r="H27" i="12"/>
  <c r="H74" i="12"/>
  <c r="H71" i="12"/>
  <c r="H40" i="12"/>
  <c r="H42" i="12"/>
  <c r="H53" i="12"/>
  <c r="H30" i="12"/>
  <c r="H63" i="12"/>
  <c r="H38" i="12"/>
  <c r="H59" i="12"/>
  <c r="H14" i="12"/>
  <c r="H22" i="12"/>
  <c r="H23" i="12"/>
  <c r="A28" i="15" l="1"/>
  <c r="A73" i="12"/>
  <c r="A62" i="12"/>
  <c r="A34" i="12"/>
  <c r="A37" i="12"/>
  <c r="A18" i="12"/>
  <c r="A27" i="12"/>
  <c r="A43" i="12"/>
  <c r="A22" i="12"/>
  <c r="A30" i="12"/>
  <c r="A69" i="12"/>
  <c r="A49" i="12"/>
  <c r="A35" i="12"/>
  <c r="A50" i="12"/>
  <c r="A29" i="12"/>
  <c r="A66" i="12"/>
  <c r="A51" i="12"/>
  <c r="A14" i="12"/>
  <c r="A58" i="12"/>
  <c r="A56" i="12"/>
  <c r="A64" i="12"/>
  <c r="A71" i="12"/>
  <c r="A12" i="12"/>
  <c r="A79" i="12"/>
  <c r="A60" i="12"/>
  <c r="A74" i="12"/>
  <c r="A55" i="12"/>
  <c r="A61" i="12"/>
  <c r="A57" i="12"/>
  <c r="A80" i="12"/>
  <c r="A78" i="12"/>
  <c r="A32" i="12"/>
  <c r="A26" i="12"/>
  <c r="A23" i="12"/>
  <c r="A45" i="12"/>
  <c r="A47" i="12"/>
  <c r="A84" i="12"/>
  <c r="A83" i="12"/>
  <c r="A53" i="12"/>
  <c r="A81" i="12"/>
  <c r="A52" i="12"/>
  <c r="A11" i="12"/>
  <c r="A39" i="12"/>
  <c r="A25" i="12"/>
  <c r="A44" i="12"/>
  <c r="A54" i="12"/>
  <c r="A21" i="12"/>
  <c r="A70" i="12"/>
  <c r="A40" i="12"/>
  <c r="A67" i="12"/>
  <c r="A20" i="12"/>
  <c r="A65" i="12"/>
  <c r="A59" i="12"/>
  <c r="A86" i="12"/>
  <c r="A46" i="12"/>
  <c r="A28" i="12"/>
  <c r="A38" i="12"/>
  <c r="A16" i="12"/>
  <c r="A72" i="12"/>
  <c r="A31" i="12"/>
  <c r="A82" i="12"/>
  <c r="A15" i="12"/>
  <c r="A48" i="12"/>
  <c r="A77" i="12"/>
  <c r="A63" i="12"/>
  <c r="A36" i="12"/>
  <c r="A41" i="12"/>
  <c r="A76" i="12"/>
  <c r="A87" i="12"/>
  <c r="A42" i="12"/>
  <c r="A85" i="12"/>
  <c r="A17" i="12"/>
  <c r="A13" i="12"/>
  <c r="A75" i="12"/>
  <c r="A33" i="12"/>
  <c r="A19" i="12"/>
  <c r="A68" i="12"/>
  <c r="A24" i="12"/>
  <c r="A128" i="15" l="1"/>
  <c r="A99" i="15"/>
  <c r="A23" i="15"/>
  <c r="A183" i="15"/>
  <c r="A160" i="15"/>
  <c r="A193" i="15"/>
  <c r="A95" i="15"/>
  <c r="A73" i="15"/>
  <c r="A133" i="15"/>
  <c r="A142" i="15"/>
  <c r="A37" i="15"/>
  <c r="A51" i="15"/>
  <c r="A192" i="15"/>
  <c r="A36" i="15"/>
  <c r="A132" i="15"/>
  <c r="A129" i="15"/>
  <c r="A151" i="15"/>
  <c r="A33" i="15"/>
  <c r="A62" i="15"/>
  <c r="A206" i="15"/>
  <c r="A79" i="15"/>
  <c r="A210" i="15"/>
  <c r="A136" i="15"/>
  <c r="A195" i="15"/>
  <c r="A118" i="15"/>
  <c r="A199" i="15"/>
  <c r="A161" i="15"/>
  <c r="A96" i="15"/>
  <c r="A165" i="15"/>
  <c r="A181" i="15"/>
  <c r="A38" i="15"/>
  <c r="A81" i="15"/>
  <c r="A166" i="15"/>
  <c r="A124" i="15"/>
  <c r="A29" i="15"/>
  <c r="A127" i="15"/>
  <c r="A216" i="15"/>
  <c r="A218" i="15"/>
  <c r="A13" i="15"/>
  <c r="A149" i="15"/>
  <c r="A68" i="15"/>
  <c r="A12" i="15"/>
  <c r="A198" i="15"/>
  <c r="A43" i="15"/>
  <c r="A104" i="15"/>
  <c r="A175" i="15"/>
  <c r="A105" i="15"/>
  <c r="A158" i="15"/>
  <c r="A168" i="15"/>
  <c r="A217" i="15"/>
  <c r="A111" i="15"/>
  <c r="A98" i="15"/>
  <c r="A110" i="15"/>
  <c r="A59" i="15"/>
  <c r="A89" i="15"/>
  <c r="A61" i="15"/>
  <c r="A122" i="15"/>
  <c r="A108" i="15"/>
  <c r="A64" i="15"/>
  <c r="A94" i="15"/>
  <c r="A223" i="15"/>
  <c r="A159" i="15"/>
  <c r="A119" i="15"/>
  <c r="A49" i="15"/>
  <c r="A150" i="15"/>
  <c r="A44" i="15"/>
  <c r="A135" i="15"/>
  <c r="A40" i="15"/>
  <c r="A30" i="15"/>
  <c r="A117" i="15"/>
  <c r="A194" i="15"/>
  <c r="A162" i="15"/>
  <c r="A139" i="15"/>
  <c r="A78" i="15"/>
  <c r="A208" i="15"/>
  <c r="A112" i="15"/>
  <c r="A121" i="15"/>
  <c r="A215" i="15"/>
  <c r="A220" i="15"/>
  <c r="A80" i="15"/>
  <c r="A77" i="15"/>
  <c r="A93" i="15"/>
  <c r="A203" i="15"/>
  <c r="A102" i="15"/>
  <c r="A190" i="15"/>
  <c r="A114" i="15"/>
  <c r="A184" i="15"/>
  <c r="A50" i="15"/>
  <c r="A54" i="15"/>
  <c r="A141" i="15"/>
  <c r="A20" i="15"/>
  <c r="A22" i="15"/>
  <c r="A155" i="15"/>
  <c r="A182" i="15"/>
  <c r="A204" i="15"/>
  <c r="A53" i="15"/>
  <c r="A69" i="15"/>
  <c r="A205" i="15"/>
  <c r="A85" i="15"/>
  <c r="A113" i="15"/>
  <c r="A106" i="15"/>
  <c r="A109" i="15"/>
  <c r="A167" i="15"/>
  <c r="A72" i="15"/>
  <c r="A163" i="15"/>
  <c r="A191" i="15"/>
  <c r="A82" i="15"/>
  <c r="A187" i="15"/>
  <c r="A222" i="15"/>
  <c r="A212" i="15"/>
  <c r="A60" i="15"/>
  <c r="A173" i="15"/>
  <c r="A116" i="15"/>
  <c r="A24" i="15"/>
  <c r="A83" i="15"/>
  <c r="A26" i="15"/>
  <c r="A55" i="15"/>
  <c r="A92" i="15"/>
  <c r="A14" i="15"/>
  <c r="A207" i="15"/>
  <c r="A176" i="15"/>
  <c r="A186" i="15"/>
  <c r="A35" i="15"/>
  <c r="A170" i="15"/>
  <c r="A197" i="15"/>
  <c r="A19" i="15"/>
  <c r="A34" i="15"/>
  <c r="A65" i="15"/>
  <c r="A42" i="15"/>
  <c r="A32" i="15"/>
  <c r="A171" i="15"/>
  <c r="A86" i="15"/>
  <c r="A130" i="15"/>
  <c r="A131" i="15"/>
  <c r="A52" i="15"/>
  <c r="A63" i="15"/>
  <c r="A58" i="15"/>
  <c r="A46" i="15"/>
  <c r="A27" i="15"/>
  <c r="A209" i="15"/>
  <c r="A103" i="15"/>
  <c r="A214" i="15"/>
  <c r="A200" i="15"/>
  <c r="A153" i="15"/>
  <c r="A21" i="15"/>
  <c r="A75" i="15"/>
  <c r="A115" i="15"/>
  <c r="A147" i="15"/>
  <c r="A180" i="15"/>
  <c r="A196" i="15"/>
  <c r="A172" i="15"/>
  <c r="A74" i="15"/>
  <c r="A47" i="15"/>
  <c r="A179" i="15"/>
  <c r="A11" i="15"/>
  <c r="A134" i="15"/>
  <c r="A56" i="15"/>
  <c r="A15" i="15"/>
  <c r="A67" i="15"/>
  <c r="A146" i="15"/>
  <c r="A41" i="15"/>
  <c r="A145" i="15"/>
  <c r="A140" i="15"/>
  <c r="A101" i="15"/>
  <c r="A125" i="15"/>
  <c r="A91" i="15"/>
  <c r="A45" i="15"/>
  <c r="A154" i="15"/>
  <c r="A211" i="15"/>
  <c r="A221" i="15"/>
  <c r="A57" i="15"/>
  <c r="A18" i="15"/>
  <c r="A178" i="15"/>
  <c r="A84" i="15"/>
  <c r="A148" i="15"/>
  <c r="A25" i="15"/>
  <c r="A16" i="15"/>
  <c r="A144" i="15"/>
  <c r="A188" i="15"/>
  <c r="A88" i="15"/>
  <c r="A143" i="15"/>
  <c r="A17" i="15"/>
  <c r="A71" i="15"/>
  <c r="A107" i="15"/>
  <c r="A174" i="15"/>
  <c r="A185" i="15"/>
  <c r="A169" i="15"/>
  <c r="A164" i="15"/>
  <c r="A66" i="15"/>
  <c r="A100" i="15"/>
  <c r="A177" i="15"/>
  <c r="A76" i="15"/>
  <c r="A152" i="15"/>
  <c r="A156" i="15"/>
  <c r="A120" i="15"/>
  <c r="A48" i="15"/>
  <c r="A90" i="15"/>
  <c r="A97" i="15"/>
  <c r="A70" i="15"/>
  <c r="A126" i="15"/>
  <c r="A201" i="15"/>
  <c r="A219" i="15"/>
  <c r="A213" i="15"/>
  <c r="A138" i="15"/>
  <c r="A123" i="15"/>
  <c r="A157" i="15"/>
  <c r="A31" i="15"/>
  <c r="A87" i="15"/>
  <c r="A202" i="15"/>
  <c r="A137" i="15"/>
  <c r="A39" i="15"/>
  <c r="A189" i="15"/>
  <c r="AQ141" i="11" l="1"/>
  <c r="AQ140" i="11"/>
  <c r="AQ139" i="11"/>
  <c r="AQ138" i="11"/>
  <c r="AQ137" i="11"/>
  <c r="AQ136" i="11"/>
  <c r="AQ135" i="11"/>
  <c r="AQ134" i="11"/>
  <c r="AQ133" i="11"/>
  <c r="AQ132" i="11"/>
  <c r="AQ131" i="11"/>
  <c r="AQ130" i="11"/>
  <c r="AQ129" i="11"/>
  <c r="AQ128" i="11"/>
  <c r="AQ127" i="11"/>
  <c r="AQ126" i="11"/>
  <c r="AQ125" i="11"/>
  <c r="AQ124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01" i="11"/>
  <c r="AQ100" i="11"/>
  <c r="AQ99" i="11"/>
  <c r="AQ98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Q61" i="11"/>
  <c r="AQ60" i="11"/>
  <c r="AQ59" i="11"/>
  <c r="AQ58" i="11"/>
  <c r="AQ57" i="11"/>
  <c r="AQ56" i="11"/>
  <c r="AQ55" i="11"/>
  <c r="AQ54" i="11"/>
  <c r="AQ53" i="11"/>
  <c r="AQ52" i="11"/>
  <c r="AQ51" i="11"/>
  <c r="AQ50" i="11"/>
  <c r="AQ49" i="11"/>
  <c r="AQ38" i="11"/>
  <c r="AQ37" i="11"/>
  <c r="AQ32" i="11"/>
  <c r="AQ31" i="11"/>
  <c r="AQ48" i="11"/>
  <c r="AQ47" i="11"/>
  <c r="AQ46" i="11"/>
  <c r="AQ45" i="11"/>
  <c r="AQ44" i="11"/>
  <c r="AQ35" i="11"/>
  <c r="AQ34" i="11"/>
  <c r="AQ30" i="11"/>
  <c r="AQ43" i="11"/>
  <c r="AQ42" i="11"/>
  <c r="AQ41" i="11"/>
  <c r="AQ33" i="11"/>
  <c r="AQ28" i="11"/>
  <c r="AQ27" i="11"/>
  <c r="AQ26" i="11"/>
  <c r="AQ29" i="11"/>
  <c r="AQ16" i="11"/>
  <c r="AQ25" i="11"/>
  <c r="AQ13" i="11"/>
  <c r="AQ24" i="11"/>
  <c r="AQ14" i="11"/>
  <c r="AQ17" i="11"/>
  <c r="AQ20" i="11"/>
  <c r="AQ19" i="11"/>
  <c r="AQ36" i="11"/>
  <c r="AQ21" i="11"/>
  <c r="AQ18" i="11"/>
  <c r="AQ22" i="11"/>
  <c r="AQ23" i="11"/>
  <c r="AQ15" i="11"/>
  <c r="AQ11" i="11"/>
  <c r="AQ12" i="11"/>
  <c r="AQ40" i="11"/>
  <c r="AQ39" i="11"/>
  <c r="AO15" i="9"/>
  <c r="AO88" i="11" l="1"/>
  <c r="AO89" i="11"/>
  <c r="AO90" i="11"/>
  <c r="AO91" i="11"/>
  <c r="AO92" i="11"/>
  <c r="AO93" i="11"/>
  <c r="AO94" i="11"/>
  <c r="AO95" i="11"/>
  <c r="AO96" i="11"/>
  <c r="AO97" i="11"/>
  <c r="AO98" i="11"/>
  <c r="AO99" i="11"/>
  <c r="AO100" i="11"/>
  <c r="AO101" i="11"/>
  <c r="AO102" i="11"/>
  <c r="AO103" i="11"/>
  <c r="AO104" i="11"/>
  <c r="AO105" i="11"/>
  <c r="AO106" i="11"/>
  <c r="AO107" i="11"/>
  <c r="AO108" i="11"/>
  <c r="AO109" i="11"/>
  <c r="AO110" i="11"/>
  <c r="AO111" i="11"/>
  <c r="AO112" i="11"/>
  <c r="AO113" i="11"/>
  <c r="AO114" i="11"/>
  <c r="AO115" i="11"/>
  <c r="AO116" i="11"/>
  <c r="AO117" i="11"/>
  <c r="AO118" i="11"/>
  <c r="AO119" i="11"/>
  <c r="AO120" i="11"/>
  <c r="AO121" i="11"/>
  <c r="AO122" i="11"/>
  <c r="AO123" i="11"/>
  <c r="AO124" i="11"/>
  <c r="AO125" i="11"/>
  <c r="AO126" i="11"/>
  <c r="AO127" i="11"/>
  <c r="AO128" i="11"/>
  <c r="AO129" i="11"/>
  <c r="AO130" i="11"/>
  <c r="AO131" i="11"/>
  <c r="AO132" i="11"/>
  <c r="AO133" i="11"/>
  <c r="AO134" i="11"/>
  <c r="AO135" i="11"/>
  <c r="AO136" i="11"/>
  <c r="AO137" i="11"/>
  <c r="AO138" i="11"/>
  <c r="AO139" i="11"/>
  <c r="AO140" i="11"/>
  <c r="AO141" i="11"/>
  <c r="AO142" i="11"/>
  <c r="AO143" i="11"/>
  <c r="AO144" i="11"/>
  <c r="AO145" i="11"/>
  <c r="AO146" i="11"/>
  <c r="AO147" i="11"/>
  <c r="AO148" i="11"/>
  <c r="AS154" i="11"/>
  <c r="AK154" i="11"/>
  <c r="AI154" i="11"/>
  <c r="AG154" i="11"/>
  <c r="AE154" i="11"/>
  <c r="AC154" i="11"/>
  <c r="AA154" i="11"/>
  <c r="Y154" i="11"/>
  <c r="W154" i="11"/>
  <c r="U154" i="11"/>
  <c r="S154" i="11"/>
  <c r="Q154" i="11"/>
  <c r="O154" i="11"/>
  <c r="M154" i="11"/>
  <c r="AS153" i="11"/>
  <c r="AK153" i="11"/>
  <c r="AI153" i="11"/>
  <c r="AG153" i="11"/>
  <c r="AE153" i="11"/>
  <c r="AC153" i="11"/>
  <c r="AA153" i="11"/>
  <c r="Y153" i="11"/>
  <c r="W153" i="11"/>
  <c r="U153" i="11"/>
  <c r="S153" i="11"/>
  <c r="Q153" i="11"/>
  <c r="O153" i="11"/>
  <c r="M153" i="11"/>
  <c r="AS152" i="11"/>
  <c r="AK152" i="11"/>
  <c r="AI152" i="11"/>
  <c r="AG152" i="11"/>
  <c r="AE152" i="11"/>
  <c r="AC152" i="11"/>
  <c r="AA152" i="11"/>
  <c r="Y152" i="11"/>
  <c r="W152" i="11"/>
  <c r="U152" i="11"/>
  <c r="S152" i="11"/>
  <c r="Q152" i="11"/>
  <c r="O152" i="11"/>
  <c r="M152" i="11"/>
  <c r="AS151" i="11"/>
  <c r="AK151" i="11"/>
  <c r="AI151" i="11"/>
  <c r="AG151" i="11"/>
  <c r="AE151" i="11"/>
  <c r="AC151" i="11"/>
  <c r="AA151" i="11"/>
  <c r="Y151" i="11"/>
  <c r="W151" i="11"/>
  <c r="U151" i="11"/>
  <c r="S151" i="11"/>
  <c r="Q151" i="11"/>
  <c r="O151" i="11"/>
  <c r="M151" i="11"/>
  <c r="AS150" i="11"/>
  <c r="AK150" i="11"/>
  <c r="AI150" i="11"/>
  <c r="AG150" i="11"/>
  <c r="AE150" i="11"/>
  <c r="AC150" i="11"/>
  <c r="AA150" i="11"/>
  <c r="Y150" i="11"/>
  <c r="W150" i="11"/>
  <c r="U150" i="11"/>
  <c r="S150" i="11"/>
  <c r="Q150" i="11"/>
  <c r="O150" i="11"/>
  <c r="M150" i="11"/>
  <c r="AS149" i="11"/>
  <c r="AK149" i="11"/>
  <c r="AI149" i="11"/>
  <c r="AG149" i="11"/>
  <c r="AE149" i="11"/>
  <c r="AC149" i="11"/>
  <c r="AA149" i="11"/>
  <c r="Y149" i="11"/>
  <c r="W149" i="11"/>
  <c r="U149" i="11"/>
  <c r="S149" i="11"/>
  <c r="Q149" i="11"/>
  <c r="O149" i="11"/>
  <c r="M149" i="11"/>
  <c r="AZ148" i="11"/>
  <c r="AS148" i="11"/>
  <c r="AM148" i="11"/>
  <c r="AK148" i="11"/>
  <c r="AI148" i="11"/>
  <c r="AG148" i="11"/>
  <c r="AE148" i="11"/>
  <c r="AC148" i="11"/>
  <c r="AA148" i="11"/>
  <c r="Y148" i="11"/>
  <c r="W148" i="11"/>
  <c r="U148" i="11"/>
  <c r="S148" i="11"/>
  <c r="Q148" i="11"/>
  <c r="O148" i="11"/>
  <c r="M148" i="11"/>
  <c r="AZ147" i="11"/>
  <c r="AS147" i="11"/>
  <c r="AM147" i="11"/>
  <c r="AK147" i="11"/>
  <c r="AI147" i="11"/>
  <c r="AG147" i="11"/>
  <c r="AE147" i="11"/>
  <c r="AC147" i="11"/>
  <c r="AA147" i="11"/>
  <c r="Y147" i="11"/>
  <c r="W147" i="11"/>
  <c r="U147" i="11"/>
  <c r="S147" i="11"/>
  <c r="Q147" i="11"/>
  <c r="O147" i="11"/>
  <c r="M147" i="11"/>
  <c r="AZ146" i="11"/>
  <c r="AS146" i="11"/>
  <c r="AM146" i="11"/>
  <c r="AK146" i="11"/>
  <c r="AI146" i="11"/>
  <c r="AG146" i="11"/>
  <c r="AE146" i="11"/>
  <c r="AC146" i="11"/>
  <c r="AA146" i="11"/>
  <c r="Y146" i="11"/>
  <c r="W146" i="11"/>
  <c r="U146" i="11"/>
  <c r="S146" i="11"/>
  <c r="Q146" i="11"/>
  <c r="O146" i="11"/>
  <c r="M146" i="11"/>
  <c r="AZ145" i="11"/>
  <c r="AS145" i="11"/>
  <c r="AM145" i="11"/>
  <c r="AK145" i="11"/>
  <c r="AI145" i="11"/>
  <c r="AG145" i="11"/>
  <c r="AE145" i="11"/>
  <c r="AC145" i="11"/>
  <c r="AA145" i="11"/>
  <c r="Y145" i="11"/>
  <c r="W145" i="11"/>
  <c r="U145" i="11"/>
  <c r="S145" i="11"/>
  <c r="Q145" i="11"/>
  <c r="O145" i="11"/>
  <c r="M145" i="11"/>
  <c r="AZ144" i="11"/>
  <c r="AS144" i="11"/>
  <c r="AM144" i="11"/>
  <c r="AK144" i="11"/>
  <c r="AI144" i="11"/>
  <c r="AG144" i="11"/>
  <c r="AE144" i="11"/>
  <c r="AC144" i="11"/>
  <c r="AA144" i="11"/>
  <c r="Y144" i="11"/>
  <c r="W144" i="11"/>
  <c r="U144" i="11"/>
  <c r="S144" i="11"/>
  <c r="Q144" i="11"/>
  <c r="O144" i="11"/>
  <c r="M144" i="11"/>
  <c r="AZ143" i="11"/>
  <c r="AS143" i="11"/>
  <c r="AM143" i="11"/>
  <c r="AK143" i="11"/>
  <c r="AI143" i="11"/>
  <c r="AG143" i="11"/>
  <c r="AE143" i="11"/>
  <c r="AC143" i="11"/>
  <c r="AA143" i="11"/>
  <c r="Y143" i="11"/>
  <c r="W143" i="11"/>
  <c r="U143" i="11"/>
  <c r="S143" i="11"/>
  <c r="Q143" i="11"/>
  <c r="O143" i="11"/>
  <c r="M143" i="11"/>
  <c r="AZ142" i="11"/>
  <c r="AS142" i="11"/>
  <c r="AM142" i="11"/>
  <c r="AK142" i="11"/>
  <c r="AI142" i="11"/>
  <c r="AG142" i="11"/>
  <c r="AE142" i="11"/>
  <c r="AC142" i="11"/>
  <c r="AA142" i="11"/>
  <c r="Y142" i="11"/>
  <c r="W142" i="11"/>
  <c r="U142" i="11"/>
  <c r="S142" i="11"/>
  <c r="Q142" i="11"/>
  <c r="O142" i="11"/>
  <c r="M142" i="11"/>
  <c r="AS141" i="11"/>
  <c r="AM141" i="11"/>
  <c r="AS140" i="11"/>
  <c r="AM140" i="11"/>
  <c r="AS139" i="11"/>
  <c r="AM139" i="11"/>
  <c r="AS138" i="11"/>
  <c r="AM138" i="11"/>
  <c r="AS137" i="11"/>
  <c r="AM137" i="11"/>
  <c r="AS136" i="11"/>
  <c r="AM136" i="11"/>
  <c r="AS135" i="11"/>
  <c r="AM135" i="11"/>
  <c r="AS134" i="11"/>
  <c r="AM134" i="11"/>
  <c r="AS133" i="11"/>
  <c r="AM133" i="11"/>
  <c r="AS132" i="11"/>
  <c r="AM132" i="11"/>
  <c r="AS131" i="11"/>
  <c r="AM131" i="11"/>
  <c r="AS130" i="11"/>
  <c r="AM130" i="11"/>
  <c r="AS129" i="11"/>
  <c r="AM129" i="11"/>
  <c r="AS128" i="11"/>
  <c r="AM128" i="11"/>
  <c r="AS127" i="11"/>
  <c r="AM127" i="11"/>
  <c r="AS126" i="11"/>
  <c r="AM126" i="11"/>
  <c r="AS125" i="11"/>
  <c r="AM125" i="11"/>
  <c r="AS124" i="11"/>
  <c r="AM124" i="11"/>
  <c r="AS123" i="11"/>
  <c r="AM123" i="11"/>
  <c r="AS122" i="11"/>
  <c r="AM122" i="11"/>
  <c r="AS121" i="11"/>
  <c r="AM121" i="11"/>
  <c r="AS120" i="11"/>
  <c r="AM120" i="11"/>
  <c r="AS119" i="11"/>
  <c r="AM119" i="11"/>
  <c r="AS118" i="11"/>
  <c r="AM118" i="11"/>
  <c r="AS117" i="11"/>
  <c r="AM117" i="11"/>
  <c r="AS116" i="11"/>
  <c r="AM116" i="11"/>
  <c r="AS115" i="11"/>
  <c r="AM115" i="11"/>
  <c r="AS114" i="11"/>
  <c r="AM114" i="11"/>
  <c r="AS113" i="11"/>
  <c r="AM113" i="11"/>
  <c r="AS112" i="11"/>
  <c r="AM112" i="11"/>
  <c r="AS111" i="11"/>
  <c r="AM111" i="11"/>
  <c r="AS110" i="11"/>
  <c r="AM110" i="11"/>
  <c r="AS109" i="11"/>
  <c r="AM109" i="11"/>
  <c r="AS108" i="11"/>
  <c r="AM108" i="11"/>
  <c r="AS107" i="11"/>
  <c r="AM107" i="11"/>
  <c r="AS106" i="11"/>
  <c r="AM106" i="11"/>
  <c r="AS105" i="11"/>
  <c r="AM105" i="11"/>
  <c r="AS104" i="11"/>
  <c r="AM104" i="11"/>
  <c r="AS103" i="11"/>
  <c r="AM103" i="11"/>
  <c r="AS102" i="11"/>
  <c r="AM102" i="11"/>
  <c r="AS101" i="11"/>
  <c r="AM101" i="11"/>
  <c r="AS100" i="11"/>
  <c r="AM100" i="11"/>
  <c r="AS99" i="11"/>
  <c r="AM99" i="11"/>
  <c r="AS98" i="11"/>
  <c r="AM98" i="11"/>
  <c r="AS97" i="11"/>
  <c r="AM97" i="11"/>
  <c r="AS96" i="11"/>
  <c r="AM96" i="11"/>
  <c r="AS95" i="11"/>
  <c r="AM95" i="11"/>
  <c r="AS94" i="11"/>
  <c r="AM94" i="11"/>
  <c r="AS93" i="11"/>
  <c r="AM93" i="11"/>
  <c r="AS92" i="11"/>
  <c r="AM92" i="11"/>
  <c r="AS91" i="11"/>
  <c r="AM91" i="11"/>
  <c r="AS90" i="11"/>
  <c r="AM90" i="11"/>
  <c r="AS89" i="11"/>
  <c r="AM89" i="11"/>
  <c r="AS88" i="11"/>
  <c r="AM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38" i="11"/>
  <c r="AS37" i="11"/>
  <c r="AS32" i="11"/>
  <c r="AS31" i="11"/>
  <c r="AS48" i="11"/>
  <c r="AS47" i="11"/>
  <c r="AS46" i="11"/>
  <c r="AS45" i="11"/>
  <c r="AS44" i="11"/>
  <c r="AS35" i="11"/>
  <c r="AS34" i="11"/>
  <c r="AS30" i="11"/>
  <c r="AS43" i="11"/>
  <c r="AS42" i="11"/>
  <c r="AS41" i="11"/>
  <c r="AS33" i="11"/>
  <c r="AS16" i="11"/>
  <c r="AS28" i="11"/>
  <c r="AS13" i="11"/>
  <c r="AS26" i="11"/>
  <c r="AS29" i="11"/>
  <c r="AS24" i="11"/>
  <c r="AS25" i="11"/>
  <c r="AS14" i="11"/>
  <c r="AS19" i="11"/>
  <c r="AS17" i="11"/>
  <c r="AS36" i="11"/>
  <c r="AS21" i="11"/>
  <c r="AS18" i="11"/>
  <c r="AS20" i="11"/>
  <c r="AS22" i="11"/>
  <c r="AS23" i="11"/>
  <c r="AS12" i="11"/>
  <c r="AS15" i="11"/>
  <c r="AS27" i="11"/>
  <c r="AS11" i="11"/>
  <c r="AS40" i="11"/>
  <c r="AS39" i="11"/>
  <c r="AQ208" i="9"/>
  <c r="AO208" i="9"/>
  <c r="AM208" i="9"/>
  <c r="AQ207" i="9"/>
  <c r="AO207" i="9"/>
  <c r="AM207" i="9"/>
  <c r="AQ206" i="9"/>
  <c r="AO206" i="9"/>
  <c r="AM206" i="9"/>
  <c r="AQ205" i="9"/>
  <c r="AO205" i="9"/>
  <c r="AM205" i="9"/>
  <c r="AQ204" i="9"/>
  <c r="AO204" i="9"/>
  <c r="AM204" i="9"/>
  <c r="AQ203" i="9"/>
  <c r="AO203" i="9"/>
  <c r="AM203" i="9"/>
  <c r="AQ202" i="9"/>
  <c r="AO202" i="9"/>
  <c r="AM202" i="9"/>
  <c r="AQ201" i="9"/>
  <c r="AO201" i="9"/>
  <c r="AM201" i="9"/>
  <c r="AQ200" i="9"/>
  <c r="AO200" i="9"/>
  <c r="AM200" i="9"/>
  <c r="AQ199" i="9"/>
  <c r="AO199" i="9"/>
  <c r="AM199" i="9"/>
  <c r="AQ198" i="9"/>
  <c r="AO198" i="9"/>
  <c r="AM198" i="9"/>
  <c r="AQ197" i="9"/>
  <c r="AO197" i="9"/>
  <c r="AM197" i="9"/>
  <c r="AQ196" i="9"/>
  <c r="AO196" i="9"/>
  <c r="AM196" i="9"/>
  <c r="AQ195" i="9"/>
  <c r="AO195" i="9"/>
  <c r="AM195" i="9"/>
  <c r="AQ194" i="9"/>
  <c r="AO194" i="9"/>
  <c r="AM194" i="9"/>
  <c r="AQ193" i="9"/>
  <c r="AO193" i="9"/>
  <c r="AM193" i="9"/>
  <c r="AQ192" i="9"/>
  <c r="AO192" i="9"/>
  <c r="AM192" i="9"/>
  <c r="AQ191" i="9"/>
  <c r="AO191" i="9"/>
  <c r="AM191" i="9"/>
  <c r="AQ190" i="9"/>
  <c r="AO190" i="9"/>
  <c r="AM190" i="9"/>
  <c r="AQ189" i="9"/>
  <c r="AO189" i="9"/>
  <c r="AM189" i="9"/>
  <c r="AQ188" i="9"/>
  <c r="AO188" i="9"/>
  <c r="AM188" i="9"/>
  <c r="AQ187" i="9"/>
  <c r="AO187" i="9"/>
  <c r="AM187" i="9"/>
  <c r="AQ186" i="9"/>
  <c r="AO186" i="9"/>
  <c r="AM186" i="9"/>
  <c r="AQ185" i="9"/>
  <c r="AO185" i="9"/>
  <c r="AM185" i="9"/>
  <c r="AQ184" i="9"/>
  <c r="AO184" i="9"/>
  <c r="AM184" i="9"/>
  <c r="AQ183" i="9"/>
  <c r="AO183" i="9"/>
  <c r="AM183" i="9"/>
  <c r="AQ182" i="9"/>
  <c r="AO182" i="9"/>
  <c r="AM182" i="9"/>
  <c r="AQ181" i="9"/>
  <c r="AO181" i="9"/>
  <c r="AM181" i="9"/>
  <c r="AQ180" i="9"/>
  <c r="AO180" i="9"/>
  <c r="AM180" i="9"/>
  <c r="AQ179" i="9"/>
  <c r="AO179" i="9"/>
  <c r="AM179" i="9"/>
  <c r="AQ178" i="9"/>
  <c r="AO178" i="9"/>
  <c r="AM178" i="9"/>
  <c r="AQ177" i="9"/>
  <c r="AO177" i="9"/>
  <c r="AM177" i="9"/>
  <c r="AQ176" i="9"/>
  <c r="AO176" i="9"/>
  <c r="AM176" i="9"/>
  <c r="AQ175" i="9"/>
  <c r="AO175" i="9"/>
  <c r="AM175" i="9"/>
  <c r="AQ174" i="9"/>
  <c r="AO174" i="9"/>
  <c r="AM174" i="9"/>
  <c r="AQ173" i="9"/>
  <c r="AO173" i="9"/>
  <c r="AM173" i="9"/>
  <c r="AQ172" i="9"/>
  <c r="AO172" i="9"/>
  <c r="AM172" i="9"/>
  <c r="AQ171" i="9"/>
  <c r="AO171" i="9"/>
  <c r="AM171" i="9"/>
  <c r="AQ170" i="9"/>
  <c r="AO170" i="9"/>
  <c r="AM170" i="9"/>
  <c r="AQ169" i="9"/>
  <c r="AO169" i="9"/>
  <c r="AM169" i="9"/>
  <c r="AQ168" i="9"/>
  <c r="AO168" i="9"/>
  <c r="AM168" i="9"/>
  <c r="AQ167" i="9"/>
  <c r="AO167" i="9"/>
  <c r="AM167" i="9"/>
  <c r="AQ166" i="9"/>
  <c r="AO166" i="9"/>
  <c r="AM166" i="9"/>
  <c r="AQ165" i="9"/>
  <c r="AO165" i="9"/>
  <c r="AM165" i="9"/>
  <c r="AS164" i="9"/>
  <c r="AQ164" i="9"/>
  <c r="AO164" i="9"/>
  <c r="AM164" i="9"/>
  <c r="AS163" i="9"/>
  <c r="AQ163" i="9"/>
  <c r="AO163" i="9"/>
  <c r="AM163" i="9"/>
  <c r="AS162" i="9"/>
  <c r="AQ162" i="9"/>
  <c r="AO162" i="9"/>
  <c r="AM162" i="9"/>
  <c r="AS161" i="9"/>
  <c r="AQ161" i="9"/>
  <c r="AO161" i="9"/>
  <c r="AM161" i="9"/>
  <c r="AS160" i="9"/>
  <c r="AQ160" i="9"/>
  <c r="AO160" i="9"/>
  <c r="AM160" i="9"/>
  <c r="AS159" i="9"/>
  <c r="AQ159" i="9"/>
  <c r="AO159" i="9"/>
  <c r="AM159" i="9"/>
  <c r="AS158" i="9"/>
  <c r="AQ158" i="9"/>
  <c r="AO158" i="9"/>
  <c r="AM158" i="9"/>
  <c r="AS157" i="9"/>
  <c r="AQ157" i="9"/>
  <c r="AO157" i="9"/>
  <c r="AM157" i="9"/>
  <c r="AS156" i="9"/>
  <c r="AQ156" i="9"/>
  <c r="AO156" i="9"/>
  <c r="AM156" i="9"/>
  <c r="AS155" i="9"/>
  <c r="AQ155" i="9"/>
  <c r="AO155" i="9"/>
  <c r="AM155" i="9"/>
  <c r="AS154" i="9"/>
  <c r="AQ154" i="9"/>
  <c r="AO154" i="9"/>
  <c r="AM154" i="9"/>
  <c r="AS153" i="9"/>
  <c r="AQ153" i="9"/>
  <c r="AO153" i="9"/>
  <c r="AM153" i="9"/>
  <c r="AS152" i="9"/>
  <c r="AQ152" i="9"/>
  <c r="AO152" i="9"/>
  <c r="AM152" i="9"/>
  <c r="AS151" i="9"/>
  <c r="AQ151" i="9"/>
  <c r="AO151" i="9"/>
  <c r="AM151" i="9"/>
  <c r="AS150" i="9"/>
  <c r="AQ150" i="9"/>
  <c r="AO150" i="9"/>
  <c r="AM150" i="9"/>
  <c r="AS149" i="9"/>
  <c r="AQ149" i="9"/>
  <c r="AO149" i="9"/>
  <c r="AM149" i="9"/>
  <c r="AS148" i="9"/>
  <c r="AQ148" i="9"/>
  <c r="AO148" i="9"/>
  <c r="AM148" i="9"/>
  <c r="AS147" i="9"/>
  <c r="AQ147" i="9"/>
  <c r="AO147" i="9"/>
  <c r="AM147" i="9"/>
  <c r="AS146" i="9"/>
  <c r="AQ146" i="9"/>
  <c r="AO146" i="9"/>
  <c r="AM146" i="9"/>
  <c r="AS145" i="9"/>
  <c r="AQ145" i="9"/>
  <c r="AO145" i="9"/>
  <c r="AM145" i="9"/>
  <c r="AS144" i="9"/>
  <c r="AQ144" i="9"/>
  <c r="AO144" i="9"/>
  <c r="AM144" i="9"/>
  <c r="AS143" i="9"/>
  <c r="AQ143" i="9"/>
  <c r="AO143" i="9"/>
  <c r="AM143" i="9"/>
  <c r="AS142" i="9"/>
  <c r="AQ142" i="9"/>
  <c r="AO142" i="9"/>
  <c r="AM142" i="9"/>
  <c r="AS141" i="9"/>
  <c r="AQ141" i="9"/>
  <c r="AO141" i="9"/>
  <c r="AM141" i="9"/>
  <c r="AS140" i="9"/>
  <c r="AQ140" i="9"/>
  <c r="AO140" i="9"/>
  <c r="AM140" i="9"/>
  <c r="AS139" i="9"/>
  <c r="AQ139" i="9"/>
  <c r="AO139" i="9"/>
  <c r="AM139" i="9"/>
  <c r="AS138" i="9"/>
  <c r="AQ138" i="9"/>
  <c r="AO138" i="9"/>
  <c r="AM138" i="9"/>
  <c r="AS137" i="9"/>
  <c r="AQ137" i="9"/>
  <c r="AO137" i="9"/>
  <c r="AM137" i="9"/>
  <c r="AS136" i="9"/>
  <c r="AQ136" i="9"/>
  <c r="AO136" i="9"/>
  <c r="AM136" i="9"/>
  <c r="AS135" i="9"/>
  <c r="AQ135" i="9"/>
  <c r="AO135" i="9"/>
  <c r="AM135" i="9"/>
  <c r="AS134" i="9"/>
  <c r="AQ134" i="9"/>
  <c r="AO134" i="9"/>
  <c r="AM134" i="9"/>
  <c r="AS133" i="9"/>
  <c r="AQ133" i="9"/>
  <c r="AO133" i="9"/>
  <c r="AM133" i="9"/>
  <c r="AS95" i="9"/>
  <c r="AQ95" i="9"/>
  <c r="AO95" i="9"/>
  <c r="AM95" i="9"/>
  <c r="AS94" i="9"/>
  <c r="AQ94" i="9"/>
  <c r="AO94" i="9"/>
  <c r="AM94" i="9"/>
  <c r="AS93" i="9"/>
  <c r="AQ93" i="9"/>
  <c r="AO93" i="9"/>
  <c r="AM93" i="9"/>
  <c r="AS92" i="9"/>
  <c r="AQ92" i="9"/>
  <c r="AO92" i="9"/>
  <c r="AM92" i="9"/>
  <c r="AS91" i="9"/>
  <c r="AQ91" i="9"/>
  <c r="AO91" i="9"/>
  <c r="AM91" i="9"/>
  <c r="AS90" i="9"/>
  <c r="AQ90" i="9"/>
  <c r="AO90" i="9"/>
  <c r="AM90" i="9"/>
  <c r="AS89" i="9"/>
  <c r="AQ89" i="9"/>
  <c r="AO89" i="9"/>
  <c r="AM89" i="9"/>
  <c r="AS88" i="9"/>
  <c r="AQ88" i="9"/>
  <c r="AO88" i="9"/>
  <c r="AM88" i="9"/>
  <c r="AS87" i="9"/>
  <c r="AQ87" i="9"/>
  <c r="AO87" i="9"/>
  <c r="AM87" i="9"/>
  <c r="AS98" i="9"/>
  <c r="AQ98" i="9"/>
  <c r="AO98" i="9"/>
  <c r="AM98" i="9"/>
  <c r="AS97" i="9"/>
  <c r="AQ97" i="9"/>
  <c r="AO97" i="9"/>
  <c r="AM97" i="9"/>
  <c r="AS96" i="9"/>
  <c r="AQ96" i="9"/>
  <c r="AO96" i="9"/>
  <c r="AM96" i="9"/>
  <c r="AS59" i="9"/>
  <c r="AQ59" i="9"/>
  <c r="AO59" i="9"/>
  <c r="AM59" i="9"/>
  <c r="AS71" i="9"/>
  <c r="AQ71" i="9"/>
  <c r="AO71" i="9"/>
  <c r="AM71" i="9"/>
  <c r="AS29" i="9"/>
  <c r="AQ29" i="9"/>
  <c r="AO29" i="9"/>
  <c r="AM29" i="9"/>
  <c r="AS47" i="9"/>
  <c r="AQ47" i="9"/>
  <c r="AO47" i="9"/>
  <c r="AM47" i="9"/>
  <c r="AS37" i="9"/>
  <c r="AQ37" i="9"/>
  <c r="AO37" i="9"/>
  <c r="AM37" i="9"/>
  <c r="AS40" i="9"/>
  <c r="AQ40" i="9"/>
  <c r="AO40" i="9"/>
  <c r="AM40" i="9"/>
  <c r="AS45" i="9"/>
  <c r="AQ45" i="9"/>
  <c r="AO45" i="9"/>
  <c r="AM45" i="9"/>
  <c r="AS69" i="9"/>
  <c r="AQ69" i="9"/>
  <c r="AO69" i="9"/>
  <c r="AM69" i="9"/>
  <c r="AS84" i="9"/>
  <c r="AQ84" i="9"/>
  <c r="AO84" i="9"/>
  <c r="AM84" i="9"/>
  <c r="AS62" i="9"/>
  <c r="AQ62" i="9"/>
  <c r="AO62" i="9"/>
  <c r="AM62" i="9"/>
  <c r="AS54" i="9"/>
  <c r="AQ54" i="9"/>
  <c r="AO54" i="9"/>
  <c r="AM54" i="9"/>
  <c r="AS58" i="9"/>
  <c r="AQ58" i="9"/>
  <c r="AO58" i="9"/>
  <c r="AM58" i="9"/>
  <c r="AS72" i="9"/>
  <c r="AQ72" i="9"/>
  <c r="AO72" i="9"/>
  <c r="AM72" i="9"/>
  <c r="AS38" i="9"/>
  <c r="AQ38" i="9"/>
  <c r="AO38" i="9"/>
  <c r="AM38" i="9"/>
  <c r="AS44" i="9"/>
  <c r="AQ44" i="9"/>
  <c r="AO44" i="9"/>
  <c r="AM44" i="9"/>
  <c r="AS75" i="9"/>
  <c r="AQ75" i="9"/>
  <c r="AO75" i="9"/>
  <c r="AM75" i="9"/>
  <c r="AS82" i="9"/>
  <c r="AQ82" i="9"/>
  <c r="AO82" i="9"/>
  <c r="AM82" i="9"/>
  <c r="AS55" i="9"/>
  <c r="AQ55" i="9"/>
  <c r="AO55" i="9"/>
  <c r="AM55" i="9"/>
  <c r="AS81" i="9"/>
  <c r="AQ81" i="9"/>
  <c r="AO81" i="9"/>
  <c r="AM81" i="9"/>
  <c r="AS39" i="9"/>
  <c r="AQ39" i="9"/>
  <c r="AO39" i="9"/>
  <c r="AM39" i="9"/>
  <c r="AS66" i="9"/>
  <c r="AQ66" i="9"/>
  <c r="AO66" i="9"/>
  <c r="AM66" i="9"/>
  <c r="AS57" i="9"/>
  <c r="AQ57" i="9"/>
  <c r="AO57" i="9"/>
  <c r="AM57" i="9"/>
  <c r="AS86" i="9"/>
  <c r="AQ86" i="9"/>
  <c r="AO86" i="9"/>
  <c r="AM86" i="9"/>
  <c r="AS80" i="9"/>
  <c r="AQ80" i="9"/>
  <c r="AO80" i="9"/>
  <c r="AM80" i="9"/>
  <c r="AS63" i="9"/>
  <c r="AQ63" i="9"/>
  <c r="AO63" i="9"/>
  <c r="AM63" i="9"/>
  <c r="AS31" i="9"/>
  <c r="AQ31" i="9"/>
  <c r="AO31" i="9"/>
  <c r="AM31" i="9"/>
  <c r="AS52" i="9"/>
  <c r="AQ52" i="9"/>
  <c r="AO52" i="9"/>
  <c r="AM52" i="9"/>
  <c r="AS77" i="9"/>
  <c r="AQ77" i="9"/>
  <c r="AO77" i="9"/>
  <c r="AM77" i="9"/>
  <c r="AS83" i="9"/>
  <c r="AQ83" i="9"/>
  <c r="AO83" i="9"/>
  <c r="AM83" i="9"/>
  <c r="AS132" i="9"/>
  <c r="AQ132" i="9"/>
  <c r="AO132" i="9"/>
  <c r="AM132" i="9"/>
  <c r="AS131" i="9"/>
  <c r="AQ131" i="9"/>
  <c r="AO131" i="9"/>
  <c r="AM131" i="9"/>
  <c r="AS125" i="9"/>
  <c r="AQ125" i="9"/>
  <c r="AO125" i="9"/>
  <c r="AM125" i="9"/>
  <c r="AS124" i="9"/>
  <c r="AQ124" i="9"/>
  <c r="AO124" i="9"/>
  <c r="AM124" i="9"/>
  <c r="AS60" i="9"/>
  <c r="AQ60" i="9"/>
  <c r="AO60" i="9"/>
  <c r="AM60" i="9"/>
  <c r="AS43" i="9"/>
  <c r="AQ43" i="9"/>
  <c r="AO43" i="9"/>
  <c r="AM43" i="9"/>
  <c r="AS49" i="9"/>
  <c r="AQ49" i="9"/>
  <c r="AO49" i="9"/>
  <c r="AM49" i="9"/>
  <c r="AS122" i="9"/>
  <c r="AQ122" i="9"/>
  <c r="AO122" i="9"/>
  <c r="AM122" i="9"/>
  <c r="AS121" i="9"/>
  <c r="AQ121" i="9"/>
  <c r="AO121" i="9"/>
  <c r="AM121" i="9"/>
  <c r="AS35" i="9"/>
  <c r="AQ35" i="9"/>
  <c r="AO35" i="9"/>
  <c r="AM35" i="9"/>
  <c r="AS46" i="9"/>
  <c r="AQ46" i="9"/>
  <c r="AO46" i="9"/>
  <c r="AM46" i="9"/>
  <c r="AS53" i="9"/>
  <c r="AQ53" i="9"/>
  <c r="AO53" i="9"/>
  <c r="AM53" i="9"/>
  <c r="AS119" i="9"/>
  <c r="AQ119" i="9"/>
  <c r="AO119" i="9"/>
  <c r="AM119" i="9"/>
  <c r="AS61" i="9"/>
  <c r="AQ61" i="9"/>
  <c r="AO61" i="9"/>
  <c r="AM61" i="9"/>
  <c r="AS118" i="9"/>
  <c r="AQ118" i="9"/>
  <c r="AO118" i="9"/>
  <c r="AM118" i="9"/>
  <c r="AS117" i="9"/>
  <c r="AQ117" i="9"/>
  <c r="AO117" i="9"/>
  <c r="AM117" i="9"/>
  <c r="AS123" i="9"/>
  <c r="AQ123" i="9"/>
  <c r="AO123" i="9"/>
  <c r="AM123" i="9"/>
  <c r="AS116" i="9"/>
  <c r="AQ116" i="9"/>
  <c r="AO116" i="9"/>
  <c r="AM116" i="9"/>
  <c r="AS105" i="9"/>
  <c r="AQ105" i="9"/>
  <c r="AO105" i="9"/>
  <c r="AM105" i="9"/>
  <c r="AS104" i="9"/>
  <c r="AQ104" i="9"/>
  <c r="AO104" i="9"/>
  <c r="AM104" i="9"/>
  <c r="AS130" i="9"/>
  <c r="AQ130" i="9"/>
  <c r="AO130" i="9"/>
  <c r="AM130" i="9"/>
  <c r="AS68" i="9"/>
  <c r="AQ68" i="9"/>
  <c r="AO68" i="9"/>
  <c r="AM68" i="9"/>
  <c r="AS67" i="9"/>
  <c r="AQ67" i="9"/>
  <c r="AO67" i="9"/>
  <c r="AM67" i="9"/>
  <c r="AS129" i="9"/>
  <c r="AQ129" i="9"/>
  <c r="AO129" i="9"/>
  <c r="AM129" i="9"/>
  <c r="AS128" i="9"/>
  <c r="AQ128" i="9"/>
  <c r="AO128" i="9"/>
  <c r="AM128" i="9"/>
  <c r="AS26" i="9"/>
  <c r="AQ26" i="9"/>
  <c r="AO26" i="9"/>
  <c r="AM26" i="9"/>
  <c r="AS127" i="9"/>
  <c r="AQ127" i="9"/>
  <c r="AO127" i="9"/>
  <c r="AM127" i="9"/>
  <c r="AS110" i="9"/>
  <c r="AQ110" i="9"/>
  <c r="AO110" i="9"/>
  <c r="AM110" i="9"/>
  <c r="AS41" i="9"/>
  <c r="AQ41" i="9"/>
  <c r="AO41" i="9"/>
  <c r="AM41" i="9"/>
  <c r="AS100" i="9"/>
  <c r="AQ100" i="9"/>
  <c r="AO100" i="9"/>
  <c r="AM100" i="9"/>
  <c r="AS99" i="9"/>
  <c r="AQ99" i="9"/>
  <c r="AO99" i="9"/>
  <c r="AM99" i="9"/>
  <c r="AS64" i="9"/>
  <c r="AQ64" i="9"/>
  <c r="AO64" i="9"/>
  <c r="AM64" i="9"/>
  <c r="AS36" i="9"/>
  <c r="AQ36" i="9"/>
  <c r="AO36" i="9"/>
  <c r="AM36" i="9"/>
  <c r="AS28" i="9"/>
  <c r="AQ28" i="9"/>
  <c r="AO28" i="9"/>
  <c r="AM28" i="9"/>
  <c r="AS24" i="9"/>
  <c r="AQ24" i="9"/>
  <c r="AO24" i="9"/>
  <c r="AM24" i="9"/>
  <c r="AS76" i="9"/>
  <c r="AQ76" i="9"/>
  <c r="AO76" i="9"/>
  <c r="AM76" i="9"/>
  <c r="AS108" i="9"/>
  <c r="AQ108" i="9"/>
  <c r="AO108" i="9"/>
  <c r="AM108" i="9"/>
  <c r="AS51" i="9"/>
  <c r="AQ51" i="9"/>
  <c r="AO51" i="9"/>
  <c r="AM51" i="9"/>
  <c r="AS120" i="9"/>
  <c r="AQ120" i="9"/>
  <c r="AO120" i="9"/>
  <c r="AM120" i="9"/>
  <c r="AS25" i="9"/>
  <c r="AQ25" i="9"/>
  <c r="AO25" i="9"/>
  <c r="AM25" i="9"/>
  <c r="AS30" i="9"/>
  <c r="AQ30" i="9"/>
  <c r="AO30" i="9"/>
  <c r="AM30" i="9"/>
  <c r="AS113" i="9"/>
  <c r="AQ113" i="9"/>
  <c r="AO113" i="9"/>
  <c r="AM113" i="9"/>
  <c r="AS56" i="9"/>
  <c r="AQ56" i="9"/>
  <c r="AO56" i="9"/>
  <c r="AM56" i="9"/>
  <c r="AS115" i="9"/>
  <c r="AQ115" i="9"/>
  <c r="AO115" i="9"/>
  <c r="AM115" i="9"/>
  <c r="AS73" i="9"/>
  <c r="AQ73" i="9"/>
  <c r="AO73" i="9"/>
  <c r="AM73" i="9"/>
  <c r="AS111" i="9"/>
  <c r="AQ111" i="9"/>
  <c r="AO111" i="9"/>
  <c r="AM111" i="9"/>
  <c r="AS74" i="9"/>
  <c r="AQ74" i="9"/>
  <c r="AO74" i="9"/>
  <c r="AM74" i="9"/>
  <c r="AS33" i="9"/>
  <c r="AQ33" i="9"/>
  <c r="AO33" i="9"/>
  <c r="AM33" i="9"/>
  <c r="AS42" i="9"/>
  <c r="AQ42" i="9"/>
  <c r="AO42" i="9"/>
  <c r="AM42" i="9"/>
  <c r="AS34" i="9"/>
  <c r="AQ34" i="9"/>
  <c r="AO34" i="9"/>
  <c r="AM34" i="9"/>
  <c r="AS50" i="9"/>
  <c r="AQ50" i="9"/>
  <c r="AO50" i="9"/>
  <c r="AM50" i="9"/>
  <c r="AS112" i="9"/>
  <c r="AQ112" i="9"/>
  <c r="AO112" i="9"/>
  <c r="AM112" i="9"/>
  <c r="AS17" i="9"/>
  <c r="AQ17" i="9"/>
  <c r="AO17" i="9"/>
  <c r="AM17" i="9"/>
  <c r="AS101" i="9"/>
  <c r="AQ101" i="9"/>
  <c r="AO101" i="9"/>
  <c r="AM101" i="9"/>
  <c r="AS65" i="9"/>
  <c r="AQ65" i="9"/>
  <c r="AO65" i="9"/>
  <c r="AM65" i="9"/>
  <c r="AS11" i="9"/>
  <c r="AQ11" i="9"/>
  <c r="AO11" i="9"/>
  <c r="AM11" i="9"/>
  <c r="AS21" i="9"/>
  <c r="AQ21" i="9"/>
  <c r="AO21" i="9"/>
  <c r="AM21" i="9"/>
  <c r="AS114" i="9"/>
  <c r="AQ114" i="9"/>
  <c r="AO114" i="9"/>
  <c r="AM114" i="9"/>
  <c r="AS109" i="9"/>
  <c r="AQ109" i="9"/>
  <c r="AO109" i="9"/>
  <c r="AM109" i="9"/>
  <c r="AS126" i="9"/>
  <c r="AQ126" i="9"/>
  <c r="AO126" i="9"/>
  <c r="AM126" i="9"/>
  <c r="AS22" i="9"/>
  <c r="AQ22" i="9"/>
  <c r="AO22" i="9"/>
  <c r="AM22" i="9"/>
  <c r="AS79" i="9"/>
  <c r="AQ79" i="9"/>
  <c r="AO79" i="9"/>
  <c r="AM79" i="9"/>
  <c r="AS20" i="9"/>
  <c r="AQ20" i="9"/>
  <c r="AO20" i="9"/>
  <c r="AM20" i="9"/>
  <c r="AS19" i="9"/>
  <c r="AQ19" i="9"/>
  <c r="AO19" i="9"/>
  <c r="AM19" i="9"/>
  <c r="AS16" i="9"/>
  <c r="AQ16" i="9"/>
  <c r="AO16" i="9"/>
  <c r="AM16" i="9"/>
  <c r="AS102" i="9"/>
  <c r="AQ102" i="9"/>
  <c r="AO102" i="9"/>
  <c r="AM102" i="9"/>
  <c r="AS18" i="9"/>
  <c r="AQ18" i="9"/>
  <c r="AO18" i="9"/>
  <c r="AM18" i="9"/>
  <c r="AS27" i="9"/>
  <c r="AQ27" i="9"/>
  <c r="AO27" i="9"/>
  <c r="AM27" i="9"/>
  <c r="AS106" i="9"/>
  <c r="AQ106" i="9"/>
  <c r="AO106" i="9"/>
  <c r="AM106" i="9"/>
  <c r="AS23" i="9"/>
  <c r="AQ23" i="9"/>
  <c r="AO23" i="9"/>
  <c r="AM23" i="9"/>
  <c r="AS14" i="9"/>
  <c r="AQ14" i="9"/>
  <c r="AO14" i="9"/>
  <c r="AM14" i="9"/>
  <c r="AS32" i="9"/>
  <c r="AQ32" i="9"/>
  <c r="AO32" i="9"/>
  <c r="AM32" i="9"/>
  <c r="AS107" i="9"/>
  <c r="AQ107" i="9"/>
  <c r="AO107" i="9"/>
  <c r="AM107" i="9"/>
  <c r="AS15" i="9"/>
  <c r="AQ15" i="9"/>
  <c r="AM15" i="9"/>
  <c r="AS13" i="9"/>
  <c r="AQ13" i="9"/>
  <c r="AO13" i="9"/>
  <c r="AM13" i="9"/>
  <c r="AS12" i="9"/>
  <c r="AQ12" i="9"/>
  <c r="AO12" i="9"/>
  <c r="AM12" i="9"/>
  <c r="AS70" i="9"/>
  <c r="AQ70" i="9"/>
  <c r="AO70" i="9"/>
  <c r="AM70" i="9"/>
  <c r="AS85" i="9"/>
  <c r="AQ85" i="9"/>
  <c r="AO85" i="9"/>
  <c r="AM85" i="9"/>
  <c r="AS103" i="9"/>
  <c r="AQ103" i="9"/>
  <c r="AO103" i="9"/>
  <c r="AM103" i="9"/>
  <c r="AS78" i="9"/>
  <c r="AQ78" i="9"/>
  <c r="AO78" i="9"/>
  <c r="AM78" i="9"/>
  <c r="AS48" i="9"/>
  <c r="AQ48" i="9"/>
  <c r="AO48" i="9"/>
  <c r="AM48" i="9"/>
  <c r="H6" i="5"/>
  <c r="Z8" i="6"/>
  <c r="H3" i="6"/>
  <c r="H4" i="6"/>
  <c r="H6" i="6"/>
  <c r="N5" i="5"/>
  <c r="Z8" i="5"/>
  <c r="Z17" i="5" l="1"/>
  <c r="Z25" i="5"/>
  <c r="Z33" i="5"/>
  <c r="Z41" i="5"/>
  <c r="Z49" i="5"/>
  <c r="Z57" i="5"/>
  <c r="Z65" i="5"/>
  <c r="Z73" i="5"/>
  <c r="Z81" i="5"/>
  <c r="Z89" i="5"/>
  <c r="Z97" i="5"/>
  <c r="Z105" i="5"/>
  <c r="Z113" i="5"/>
  <c r="Z121" i="5"/>
  <c r="Z129" i="5"/>
  <c r="Z137" i="5"/>
  <c r="Z145" i="5"/>
  <c r="Z153" i="5"/>
  <c r="Z12" i="5"/>
  <c r="Z27" i="5"/>
  <c r="Z35" i="5"/>
  <c r="Z43" i="5"/>
  <c r="Z51" i="5"/>
  <c r="Z59" i="5"/>
  <c r="Z67" i="5"/>
  <c r="Z91" i="5"/>
  <c r="Z99" i="5"/>
  <c r="Z115" i="5"/>
  <c r="Z139" i="5"/>
  <c r="Z11" i="5"/>
  <c r="Z140" i="5"/>
  <c r="Z62" i="5"/>
  <c r="Z94" i="5"/>
  <c r="Z150" i="5"/>
  <c r="Z23" i="5"/>
  <c r="Z79" i="5"/>
  <c r="Z135" i="5"/>
  <c r="Z18" i="5"/>
  <c r="Z26" i="5"/>
  <c r="Z34" i="5"/>
  <c r="Z42" i="5"/>
  <c r="Z50" i="5"/>
  <c r="Z58" i="5"/>
  <c r="Z66" i="5"/>
  <c r="Z74" i="5"/>
  <c r="Z82" i="5"/>
  <c r="Z90" i="5"/>
  <c r="Z98" i="5"/>
  <c r="Z106" i="5"/>
  <c r="Z114" i="5"/>
  <c r="Z122" i="5"/>
  <c r="Z130" i="5"/>
  <c r="Z138" i="5"/>
  <c r="Z146" i="5"/>
  <c r="Z154" i="5"/>
  <c r="Z13" i="5"/>
  <c r="Z75" i="5"/>
  <c r="Z107" i="5"/>
  <c r="Z131" i="5"/>
  <c r="Z155" i="5"/>
  <c r="Z14" i="5"/>
  <c r="Z54" i="5"/>
  <c r="Z78" i="5"/>
  <c r="Z102" i="5"/>
  <c r="Z142" i="5"/>
  <c r="Z31" i="5"/>
  <c r="Z87" i="5"/>
  <c r="Z143" i="5"/>
  <c r="Z30" i="5"/>
  <c r="Z110" i="5"/>
  <c r="Z47" i="5"/>
  <c r="Z95" i="5"/>
  <c r="Z159" i="5"/>
  <c r="Z20" i="5"/>
  <c r="Z28" i="5"/>
  <c r="Z36" i="5"/>
  <c r="Z44" i="5"/>
  <c r="Z52" i="5"/>
  <c r="Z60" i="5"/>
  <c r="Z68" i="5"/>
  <c r="Z76" i="5"/>
  <c r="Z84" i="5"/>
  <c r="Z92" i="5"/>
  <c r="Z100" i="5"/>
  <c r="Z108" i="5"/>
  <c r="Z116" i="5"/>
  <c r="Z124" i="5"/>
  <c r="Z132" i="5"/>
  <c r="Z148" i="5"/>
  <c r="Z46" i="5"/>
  <c r="Z134" i="5"/>
  <c r="Z55" i="5"/>
  <c r="Z103" i="5"/>
  <c r="Z151" i="5"/>
  <c r="Z21" i="5"/>
  <c r="Z29" i="5"/>
  <c r="Z37" i="5"/>
  <c r="Z45" i="5"/>
  <c r="Z53" i="5"/>
  <c r="Z61" i="5"/>
  <c r="Z69" i="5"/>
  <c r="Z77" i="5"/>
  <c r="Z85" i="5"/>
  <c r="Z93" i="5"/>
  <c r="Z101" i="5"/>
  <c r="Z109" i="5"/>
  <c r="Z117" i="5"/>
  <c r="Z125" i="5"/>
  <c r="Z133" i="5"/>
  <c r="Z141" i="5"/>
  <c r="Z149" i="5"/>
  <c r="Z157" i="5"/>
  <c r="Z38" i="5"/>
  <c r="Z118" i="5"/>
  <c r="Z39" i="5"/>
  <c r="Z63" i="5"/>
  <c r="Z111" i="5"/>
  <c r="Z119" i="5"/>
  <c r="Z16" i="5"/>
  <c r="Z24" i="5"/>
  <c r="Z32" i="5"/>
  <c r="Z40" i="5"/>
  <c r="Z48" i="5"/>
  <c r="Z56" i="5"/>
  <c r="Z64" i="5"/>
  <c r="Z72" i="5"/>
  <c r="Z80" i="5"/>
  <c r="Z88" i="5"/>
  <c r="Z96" i="5"/>
  <c r="Z104" i="5"/>
  <c r="Z112" i="5"/>
  <c r="Z120" i="5"/>
  <c r="Z128" i="5"/>
  <c r="Z136" i="5"/>
  <c r="Z144" i="5"/>
  <c r="Z152" i="5"/>
  <c r="Z160" i="5"/>
  <c r="Z19" i="5"/>
  <c r="Z83" i="5"/>
  <c r="Z123" i="5"/>
  <c r="Z147" i="5"/>
  <c r="Z156" i="5"/>
  <c r="Z22" i="5"/>
  <c r="Z70" i="5"/>
  <c r="Z86" i="5"/>
  <c r="Z126" i="5"/>
  <c r="Z158" i="5"/>
  <c r="Z15" i="5"/>
  <c r="Z71" i="5"/>
  <c r="Z127" i="5"/>
  <c r="Z13" i="6"/>
  <c r="Z21" i="6"/>
  <c r="Z29" i="6"/>
  <c r="Z37" i="6"/>
  <c r="Z45" i="6"/>
  <c r="Z53" i="6"/>
  <c r="Z61" i="6"/>
  <c r="Z69" i="6"/>
  <c r="Z77" i="6"/>
  <c r="Z85" i="6"/>
  <c r="Z93" i="6"/>
  <c r="Z101" i="6"/>
  <c r="Z109" i="6"/>
  <c r="Z117" i="6"/>
  <c r="Z125" i="6"/>
  <c r="Z133" i="6"/>
  <c r="Z141" i="6"/>
  <c r="Z149" i="6"/>
  <c r="Z157" i="6"/>
  <c r="Z23" i="6"/>
  <c r="Z47" i="6"/>
  <c r="Z55" i="6"/>
  <c r="Z63" i="6"/>
  <c r="Z71" i="6"/>
  <c r="Z79" i="6"/>
  <c r="Z87" i="6"/>
  <c r="Z95" i="6"/>
  <c r="Z103" i="6"/>
  <c r="Z111" i="6"/>
  <c r="Z119" i="6"/>
  <c r="Z127" i="6"/>
  <c r="Z135" i="6"/>
  <c r="Z143" i="6"/>
  <c r="Z151" i="6"/>
  <c r="Z50" i="6"/>
  <c r="Z98" i="6"/>
  <c r="Z154" i="6"/>
  <c r="Z27" i="6"/>
  <c r="Z75" i="6"/>
  <c r="Z123" i="6"/>
  <c r="Z14" i="6"/>
  <c r="Z22" i="6"/>
  <c r="Z30" i="6"/>
  <c r="Z38" i="6"/>
  <c r="Z46" i="6"/>
  <c r="Z54" i="6"/>
  <c r="Z62" i="6"/>
  <c r="Z70" i="6"/>
  <c r="Z78" i="6"/>
  <c r="Z86" i="6"/>
  <c r="Z94" i="6"/>
  <c r="Z102" i="6"/>
  <c r="Z110" i="6"/>
  <c r="Z118" i="6"/>
  <c r="Z126" i="6"/>
  <c r="Z134" i="6"/>
  <c r="Z142" i="6"/>
  <c r="Z150" i="6"/>
  <c r="Z158" i="6"/>
  <c r="Z39" i="6"/>
  <c r="Z159" i="6"/>
  <c r="Z26" i="6"/>
  <c r="Z82" i="6"/>
  <c r="Z114" i="6"/>
  <c r="Z51" i="6"/>
  <c r="Z83" i="6"/>
  <c r="Z131" i="6"/>
  <c r="Z15" i="6"/>
  <c r="Z42" i="6"/>
  <c r="Z90" i="6"/>
  <c r="Z138" i="6"/>
  <c r="Z43" i="6"/>
  <c r="Z91" i="6"/>
  <c r="Z139" i="6"/>
  <c r="Z16" i="6"/>
  <c r="Z24" i="6"/>
  <c r="Z32" i="6"/>
  <c r="Z40" i="6"/>
  <c r="Z48" i="6"/>
  <c r="Z56" i="6"/>
  <c r="Z64" i="6"/>
  <c r="Z72" i="6"/>
  <c r="Z80" i="6"/>
  <c r="Z88" i="6"/>
  <c r="Z96" i="6"/>
  <c r="Z104" i="6"/>
  <c r="Z112" i="6"/>
  <c r="Z120" i="6"/>
  <c r="Z128" i="6"/>
  <c r="Z136" i="6"/>
  <c r="Z144" i="6"/>
  <c r="Z152" i="6"/>
  <c r="Z160" i="6"/>
  <c r="Z58" i="6"/>
  <c r="Z130" i="6"/>
  <c r="Z35" i="6"/>
  <c r="Z99" i="6"/>
  <c r="Z147" i="6"/>
  <c r="Z17" i="6"/>
  <c r="Z25" i="6"/>
  <c r="Z33" i="6"/>
  <c r="Z41" i="6"/>
  <c r="Z49" i="6"/>
  <c r="Z57" i="6"/>
  <c r="Z65" i="6"/>
  <c r="Z73" i="6"/>
  <c r="Z81" i="6"/>
  <c r="Z89" i="6"/>
  <c r="Z97" i="6"/>
  <c r="Z105" i="6"/>
  <c r="Z113" i="6"/>
  <c r="Z121" i="6"/>
  <c r="Z129" i="6"/>
  <c r="Z137" i="6"/>
  <c r="Z145" i="6"/>
  <c r="Z153" i="6"/>
  <c r="Z11" i="6"/>
  <c r="Z18" i="6"/>
  <c r="Z66" i="6"/>
  <c r="Z122" i="6"/>
  <c r="Z59" i="6"/>
  <c r="Z115" i="6"/>
  <c r="Z155" i="6"/>
  <c r="Z12" i="6"/>
  <c r="Z20" i="6"/>
  <c r="Z28" i="6"/>
  <c r="Z36" i="6"/>
  <c r="Z44" i="6"/>
  <c r="Z52" i="6"/>
  <c r="Z60" i="6"/>
  <c r="Z68" i="6"/>
  <c r="Z76" i="6"/>
  <c r="Z84" i="6"/>
  <c r="Z92" i="6"/>
  <c r="Z100" i="6"/>
  <c r="Z108" i="6"/>
  <c r="Z116" i="6"/>
  <c r="Z124" i="6"/>
  <c r="Z132" i="6"/>
  <c r="Z140" i="6"/>
  <c r="Z148" i="6"/>
  <c r="Z156" i="6"/>
  <c r="Z31" i="6"/>
  <c r="Z34" i="6"/>
  <c r="Z74" i="6"/>
  <c r="Z106" i="6"/>
  <c r="Z146" i="6"/>
  <c r="Z19" i="6"/>
  <c r="Z67" i="6"/>
  <c r="Z107" i="6"/>
  <c r="F11" i="11"/>
  <c r="D40" i="11"/>
  <c r="E40" i="11"/>
  <c r="F40" i="11"/>
  <c r="F25" i="11"/>
  <c r="D25" i="11"/>
  <c r="E25" i="11"/>
  <c r="D51" i="11"/>
  <c r="E51" i="11"/>
  <c r="F51" i="11"/>
  <c r="D26" i="11"/>
  <c r="E26" i="11"/>
  <c r="F26" i="11"/>
  <c r="D21" i="11"/>
  <c r="E21" i="11"/>
  <c r="F21" i="11"/>
  <c r="D43" i="11"/>
  <c r="E43" i="11"/>
  <c r="F43" i="11"/>
  <c r="E46" i="11"/>
  <c r="F46" i="11"/>
  <c r="D46" i="11"/>
  <c r="F31" i="11"/>
  <c r="D31" i="11"/>
  <c r="E31" i="11"/>
  <c r="F53" i="11"/>
  <c r="E53" i="11"/>
  <c r="D53" i="11"/>
  <c r="F61" i="11"/>
  <c r="D61" i="11"/>
  <c r="E61" i="11"/>
  <c r="F69" i="11"/>
  <c r="E69" i="11"/>
  <c r="D69" i="11"/>
  <c r="F71" i="11"/>
  <c r="D71" i="11"/>
  <c r="E71" i="11"/>
  <c r="D73" i="11"/>
  <c r="E73" i="11"/>
  <c r="F73" i="11"/>
  <c r="D75" i="11"/>
  <c r="E75" i="11"/>
  <c r="F75" i="11"/>
  <c r="F77" i="11"/>
  <c r="D77" i="11"/>
  <c r="E77" i="11"/>
  <c r="F79" i="11"/>
  <c r="D79" i="11"/>
  <c r="E79" i="11"/>
  <c r="F87" i="11"/>
  <c r="D87" i="11"/>
  <c r="E87" i="11"/>
  <c r="E20" i="11"/>
  <c r="F20" i="11"/>
  <c r="D20" i="11"/>
  <c r="E56" i="11"/>
  <c r="F56" i="11"/>
  <c r="D56" i="11"/>
  <c r="D84" i="11"/>
  <c r="E84" i="11"/>
  <c r="F84" i="11"/>
  <c r="D17" i="11"/>
  <c r="E17" i="11"/>
  <c r="F17" i="11"/>
  <c r="E50" i="11"/>
  <c r="D50" i="11"/>
  <c r="F50" i="11"/>
  <c r="E58" i="11"/>
  <c r="F58" i="11"/>
  <c r="D58" i="11"/>
  <c r="F66" i="11"/>
  <c r="D66" i="11"/>
  <c r="E66" i="11"/>
  <c r="F82" i="11"/>
  <c r="E82" i="11"/>
  <c r="D82" i="11"/>
  <c r="D59" i="11"/>
  <c r="E59" i="11"/>
  <c r="F59" i="11"/>
  <c r="D81" i="11"/>
  <c r="E81" i="11"/>
  <c r="F81" i="11"/>
  <c r="D22" i="11"/>
  <c r="E22" i="11"/>
  <c r="F22" i="11"/>
  <c r="D48" i="11"/>
  <c r="E48" i="11"/>
  <c r="F48" i="11"/>
  <c r="D37" i="11"/>
  <c r="E37" i="11"/>
  <c r="F37" i="11"/>
  <c r="D55" i="11"/>
  <c r="F55" i="11"/>
  <c r="E55" i="11"/>
  <c r="F63" i="11"/>
  <c r="D63" i="11"/>
  <c r="E63" i="11"/>
  <c r="F85" i="11"/>
  <c r="E85" i="11"/>
  <c r="D85" i="11"/>
  <c r="F14" i="11"/>
  <c r="D14" i="11"/>
  <c r="E14" i="11"/>
  <c r="E38" i="11"/>
  <c r="F38" i="11"/>
  <c r="D38" i="11"/>
  <c r="E64" i="11"/>
  <c r="F64" i="11"/>
  <c r="D64" i="11"/>
  <c r="E41" i="11"/>
  <c r="F41" i="11"/>
  <c r="D41" i="11"/>
  <c r="D42" i="11"/>
  <c r="E42" i="11"/>
  <c r="F42" i="11"/>
  <c r="D24" i="11"/>
  <c r="E24" i="11"/>
  <c r="F24" i="11"/>
  <c r="F16" i="11"/>
  <c r="E16" i="11"/>
  <c r="D16" i="11"/>
  <c r="F19" i="11"/>
  <c r="E19" i="11"/>
  <c r="D19" i="11"/>
  <c r="D34" i="11"/>
  <c r="E34" i="11"/>
  <c r="F34" i="11"/>
  <c r="F35" i="11"/>
  <c r="D35" i="11"/>
  <c r="E35" i="11"/>
  <c r="D45" i="11"/>
  <c r="E45" i="11"/>
  <c r="F45" i="11"/>
  <c r="D33" i="11"/>
  <c r="E33" i="11"/>
  <c r="F33" i="11"/>
  <c r="D52" i="11"/>
  <c r="E52" i="11"/>
  <c r="F52" i="11"/>
  <c r="D60" i="11"/>
  <c r="E60" i="11"/>
  <c r="F60" i="11"/>
  <c r="D68" i="11"/>
  <c r="E68" i="11"/>
  <c r="F68" i="11"/>
  <c r="E80" i="11"/>
  <c r="D80" i="11"/>
  <c r="F80" i="11"/>
  <c r="D11" i="11"/>
  <c r="D28" i="11"/>
  <c r="D67" i="11"/>
  <c r="E67" i="11"/>
  <c r="F67" i="11"/>
  <c r="E44" i="11"/>
  <c r="F44" i="11"/>
  <c r="D44" i="11"/>
  <c r="E18" i="11"/>
  <c r="F18" i="11"/>
  <c r="D18" i="11"/>
  <c r="D49" i="11"/>
  <c r="E49" i="11"/>
  <c r="F49" i="11"/>
  <c r="D57" i="11"/>
  <c r="E57" i="11"/>
  <c r="F57" i="11"/>
  <c r="D65" i="11"/>
  <c r="E65" i="11"/>
  <c r="F65" i="11"/>
  <c r="D70" i="11"/>
  <c r="E70" i="11"/>
  <c r="F70" i="11"/>
  <c r="E72" i="11"/>
  <c r="F72" i="11"/>
  <c r="D72" i="11"/>
  <c r="E74" i="11"/>
  <c r="F74" i="11"/>
  <c r="D74" i="11"/>
  <c r="D76" i="11"/>
  <c r="E76" i="11"/>
  <c r="F76" i="11"/>
  <c r="D78" i="11"/>
  <c r="E78" i="11"/>
  <c r="F78" i="11"/>
  <c r="D83" i="11"/>
  <c r="E83" i="11"/>
  <c r="F83" i="11"/>
  <c r="E11" i="11"/>
  <c r="E27" i="11"/>
  <c r="F27" i="11"/>
  <c r="D27" i="11"/>
  <c r="F30" i="11"/>
  <c r="E30" i="11"/>
  <c r="D30" i="11"/>
  <c r="D47" i="11"/>
  <c r="E47" i="11"/>
  <c r="F47" i="11"/>
  <c r="D32" i="11"/>
  <c r="E32" i="11"/>
  <c r="F32" i="11"/>
  <c r="D54" i="11"/>
  <c r="E54" i="11"/>
  <c r="F54" i="11"/>
  <c r="D62" i="11"/>
  <c r="E62" i="11"/>
  <c r="F62" i="11"/>
  <c r="D86" i="11"/>
  <c r="E86" i="11"/>
  <c r="F86" i="11"/>
  <c r="F28" i="11"/>
  <c r="E28" i="11"/>
  <c r="D13" i="11"/>
  <c r="E13" i="11"/>
  <c r="F13" i="11"/>
  <c r="D12" i="11"/>
  <c r="E12" i="11"/>
  <c r="F12" i="11"/>
  <c r="D23" i="11"/>
  <c r="E23" i="11"/>
  <c r="F23" i="11"/>
  <c r="D39" i="11"/>
  <c r="E39" i="11"/>
  <c r="F39" i="11"/>
  <c r="E36" i="11"/>
  <c r="F36" i="11"/>
  <c r="D36" i="11"/>
  <c r="D29" i="11"/>
  <c r="E29" i="11"/>
  <c r="F29" i="11"/>
  <c r="F15" i="11"/>
  <c r="E15" i="11"/>
  <c r="D15" i="11"/>
  <c r="E89" i="11"/>
  <c r="F89" i="11"/>
  <c r="D89" i="11"/>
  <c r="E105" i="11"/>
  <c r="F105" i="11"/>
  <c r="D105" i="11"/>
  <c r="D117" i="11"/>
  <c r="E117" i="11"/>
  <c r="F117" i="11"/>
  <c r="D90" i="11"/>
  <c r="E90" i="11"/>
  <c r="F90" i="11"/>
  <c r="F94" i="11"/>
  <c r="E94" i="11"/>
  <c r="D94" i="11"/>
  <c r="D98" i="11"/>
  <c r="E98" i="11"/>
  <c r="F98" i="11"/>
  <c r="F102" i="11"/>
  <c r="D102" i="11"/>
  <c r="E102" i="11"/>
  <c r="D106" i="11"/>
  <c r="E106" i="11"/>
  <c r="F106" i="11"/>
  <c r="F110" i="11"/>
  <c r="D110" i="11"/>
  <c r="E110" i="11"/>
  <c r="D114" i="11"/>
  <c r="F114" i="11"/>
  <c r="E114" i="11"/>
  <c r="F118" i="11"/>
  <c r="D118" i="11"/>
  <c r="E118" i="11"/>
  <c r="D122" i="11"/>
  <c r="E122" i="11"/>
  <c r="F122" i="11"/>
  <c r="F126" i="11"/>
  <c r="E126" i="11"/>
  <c r="D126" i="11"/>
  <c r="D130" i="11"/>
  <c r="E130" i="11"/>
  <c r="F130" i="11"/>
  <c r="F101" i="11"/>
  <c r="D101" i="11"/>
  <c r="E101" i="11"/>
  <c r="D91" i="11"/>
  <c r="E91" i="11"/>
  <c r="F91" i="11"/>
  <c r="F115" i="11"/>
  <c r="D115" i="11"/>
  <c r="E115" i="11"/>
  <c r="E93" i="11"/>
  <c r="F93" i="11"/>
  <c r="D93" i="11"/>
  <c r="E113" i="11"/>
  <c r="F113" i="11"/>
  <c r="D113" i="11"/>
  <c r="E129" i="11"/>
  <c r="D129" i="11"/>
  <c r="F129" i="11"/>
  <c r="D95" i="11"/>
  <c r="E95" i="11"/>
  <c r="F95" i="11"/>
  <c r="F99" i="11"/>
  <c r="D99" i="11"/>
  <c r="E99" i="11"/>
  <c r="D103" i="11"/>
  <c r="E103" i="11"/>
  <c r="F103" i="11"/>
  <c r="D111" i="11"/>
  <c r="E111" i="11"/>
  <c r="F111" i="11"/>
  <c r="E119" i="11"/>
  <c r="D119" i="11"/>
  <c r="F119" i="11"/>
  <c r="F88" i="11"/>
  <c r="D88" i="11"/>
  <c r="E88" i="11"/>
  <c r="D92" i="11"/>
  <c r="E92" i="11"/>
  <c r="F92" i="11"/>
  <c r="E96" i="11"/>
  <c r="F96" i="11"/>
  <c r="D96" i="11"/>
  <c r="D100" i="11"/>
  <c r="E100" i="11"/>
  <c r="F100" i="11"/>
  <c r="E104" i="11"/>
  <c r="D104" i="11"/>
  <c r="F104" i="11"/>
  <c r="D108" i="11"/>
  <c r="E108" i="11"/>
  <c r="F108" i="11"/>
  <c r="E112" i="11"/>
  <c r="D112" i="11"/>
  <c r="F112" i="11"/>
  <c r="D116" i="11"/>
  <c r="F116" i="11"/>
  <c r="E116" i="11"/>
  <c r="E120" i="11"/>
  <c r="D120" i="11"/>
  <c r="F120" i="11"/>
  <c r="D124" i="11"/>
  <c r="F124" i="11"/>
  <c r="E124" i="11"/>
  <c r="F128" i="11"/>
  <c r="D128" i="11"/>
  <c r="E128" i="11"/>
  <c r="D132" i="11"/>
  <c r="F132" i="11"/>
  <c r="E132" i="11"/>
  <c r="E97" i="11"/>
  <c r="F97" i="11"/>
  <c r="D97" i="11"/>
  <c r="E109" i="11"/>
  <c r="F109" i="11"/>
  <c r="D109" i="11"/>
  <c r="E121" i="11"/>
  <c r="F121" i="11"/>
  <c r="D121" i="11"/>
  <c r="E125" i="11"/>
  <c r="F125" i="11"/>
  <c r="D125" i="11"/>
  <c r="D107" i="11"/>
  <c r="E107" i="11"/>
  <c r="F107" i="11"/>
  <c r="D123" i="11"/>
  <c r="E123" i="11"/>
  <c r="F123" i="11"/>
  <c r="E127" i="11"/>
  <c r="D127" i="11"/>
  <c r="F127" i="11"/>
  <c r="E131" i="11"/>
  <c r="F131" i="11"/>
  <c r="D131" i="11"/>
  <c r="G120" i="11"/>
  <c r="G128" i="11"/>
  <c r="D136" i="11"/>
  <c r="G140" i="11"/>
  <c r="G143" i="11"/>
  <c r="D144" i="11"/>
  <c r="G110" i="11"/>
  <c r="D138" i="11"/>
  <c r="G145" i="11"/>
  <c r="E148" i="11"/>
  <c r="D133" i="11"/>
  <c r="E141" i="11"/>
  <c r="F142" i="11"/>
  <c r="D146" i="11"/>
  <c r="D148" i="11"/>
  <c r="D149" i="11"/>
  <c r="F146" i="11"/>
  <c r="G144" i="11"/>
  <c r="E137" i="11"/>
  <c r="E138" i="11"/>
  <c r="F139" i="11"/>
  <c r="D139" i="11"/>
  <c r="G126" i="11"/>
  <c r="D134" i="11"/>
  <c r="E135" i="11"/>
  <c r="G141" i="11"/>
  <c r="D142" i="11"/>
  <c r="D147" i="11"/>
  <c r="G115" i="11"/>
  <c r="G131" i="11"/>
  <c r="E133" i="11"/>
  <c r="F136" i="11"/>
  <c r="G137" i="11"/>
  <c r="D145" i="11"/>
  <c r="G124" i="11"/>
  <c r="D140" i="11"/>
  <c r="G148" i="11"/>
  <c r="D135" i="11"/>
  <c r="E143" i="11"/>
  <c r="F148" i="11"/>
  <c r="G146" i="11"/>
  <c r="D143" i="11"/>
  <c r="D141" i="11"/>
  <c r="E139" i="11"/>
  <c r="G135" i="11"/>
  <c r="G133" i="11"/>
  <c r="G112" i="11"/>
  <c r="G142" i="11"/>
  <c r="F137" i="11"/>
  <c r="F135" i="11"/>
  <c r="F133" i="11"/>
  <c r="G122" i="11"/>
  <c r="G149" i="11"/>
  <c r="E146" i="11"/>
  <c r="F144" i="11"/>
  <c r="G118" i="11"/>
  <c r="F149" i="11"/>
  <c r="G147" i="11"/>
  <c r="E144" i="11"/>
  <c r="E142" i="11"/>
  <c r="F140" i="11"/>
  <c r="G138" i="11"/>
  <c r="D137" i="11"/>
  <c r="G129" i="11"/>
  <c r="G127" i="11"/>
  <c r="G125" i="11"/>
  <c r="G116" i="11"/>
  <c r="E149" i="11"/>
  <c r="F147" i="11"/>
  <c r="E140" i="11"/>
  <c r="F138" i="11"/>
  <c r="G136" i="11"/>
  <c r="G134" i="11"/>
  <c r="G123" i="11"/>
  <c r="G114" i="11"/>
  <c r="G111" i="11"/>
  <c r="G109" i="11"/>
  <c r="E147" i="11"/>
  <c r="F134" i="11"/>
  <c r="G132" i="11"/>
  <c r="F145" i="11"/>
  <c r="F143" i="11"/>
  <c r="F141" i="11"/>
  <c r="G139" i="11"/>
  <c r="E136" i="11"/>
  <c r="E134" i="11"/>
  <c r="G130" i="11"/>
  <c r="G121" i="11"/>
  <c r="G119" i="11"/>
  <c r="G117" i="11"/>
  <c r="E145" i="11"/>
  <c r="G113" i="11"/>
  <c r="E137" i="9"/>
  <c r="D178" i="9"/>
  <c r="D170" i="9"/>
  <c r="D151" i="9"/>
  <c r="E135" i="9"/>
  <c r="E150" i="9"/>
  <c r="F142" i="9"/>
  <c r="F134" i="9"/>
  <c r="F93" i="9"/>
  <c r="D156" i="9"/>
  <c r="F180" i="9"/>
  <c r="D160" i="9"/>
  <c r="D148" i="9"/>
  <c r="D162" i="9"/>
  <c r="F171" i="9"/>
  <c r="E146" i="9"/>
  <c r="D95" i="9"/>
  <c r="F89" i="9"/>
  <c r="F105" i="9"/>
  <c r="B14" i="3"/>
  <c r="C14" i="3"/>
  <c r="E14" i="3"/>
  <c r="F14" i="3"/>
  <c r="E184" i="9" l="1"/>
  <c r="F177" i="9"/>
  <c r="E69" i="9"/>
  <c r="E164" i="9"/>
  <c r="F161" i="9"/>
  <c r="E64" i="9"/>
  <c r="F27" i="9"/>
  <c r="F35" i="9"/>
  <c r="F155" i="9"/>
  <c r="D40" i="9"/>
  <c r="D113" i="9"/>
  <c r="E60" i="9"/>
  <c r="E83" i="9"/>
  <c r="E36" i="9"/>
  <c r="F37" i="9"/>
  <c r="D133" i="9"/>
  <c r="D177" i="9"/>
  <c r="D85" i="9"/>
  <c r="E90" i="9"/>
  <c r="D166" i="9"/>
  <c r="E94" i="9"/>
  <c r="E173" i="9"/>
  <c r="D145" i="9"/>
  <c r="D44" i="9"/>
  <c r="D69" i="9"/>
  <c r="F141" i="9"/>
  <c r="E15" i="9"/>
  <c r="F94" i="9"/>
  <c r="F157" i="9"/>
  <c r="F131" i="9"/>
  <c r="F54" i="9"/>
  <c r="E170" i="9"/>
  <c r="F69" i="9"/>
  <c r="E140" i="9"/>
  <c r="E111" i="9"/>
  <c r="F181" i="9"/>
  <c r="F92" i="9"/>
  <c r="D182" i="9"/>
  <c r="F95" i="9"/>
  <c r="F109" i="9"/>
  <c r="E53" i="9"/>
  <c r="D118" i="9"/>
  <c r="D81" i="9"/>
  <c r="D35" i="9"/>
  <c r="E43" i="9"/>
  <c r="D78" i="9"/>
  <c r="E20" i="9"/>
  <c r="E101" i="9"/>
  <c r="D108" i="9"/>
  <c r="D115" i="9"/>
  <c r="E122" i="9"/>
  <c r="E46" i="9"/>
  <c r="F52" i="9"/>
  <c r="E55" i="9"/>
  <c r="F70" i="9"/>
  <c r="E63" i="9"/>
  <c r="F42" i="9"/>
  <c r="D103" i="9"/>
  <c r="E16" i="9"/>
  <c r="D37" i="9"/>
  <c r="D64" i="9"/>
  <c r="F99" i="9"/>
  <c r="E49" i="9"/>
  <c r="F83" i="9"/>
  <c r="D27" i="9"/>
  <c r="F25" i="9"/>
  <c r="D47" i="9"/>
  <c r="D167" i="9"/>
  <c r="D171" i="9"/>
  <c r="E27" i="9"/>
  <c r="F116" i="9"/>
  <c r="F55" i="9"/>
  <c r="F29" i="9"/>
  <c r="D71" i="9"/>
  <c r="D168" i="9"/>
  <c r="E70" i="9"/>
  <c r="F167" i="9"/>
  <c r="F64" i="9"/>
  <c r="E118" i="9"/>
  <c r="F133" i="9"/>
  <c r="F135" i="9"/>
  <c r="D116" i="9"/>
  <c r="E29" i="9"/>
  <c r="D183" i="9"/>
  <c r="D132" i="9"/>
  <c r="D101" i="9"/>
  <c r="F32" i="9"/>
  <c r="D107" i="9"/>
  <c r="E73" i="9"/>
  <c r="E121" i="9"/>
  <c r="F119" i="9"/>
  <c r="F86" i="9"/>
  <c r="D77" i="9"/>
  <c r="E59" i="9"/>
  <c r="E31" i="9"/>
  <c r="E144" i="9"/>
  <c r="E158" i="9"/>
  <c r="D23" i="9"/>
  <c r="E132" i="9"/>
  <c r="D63" i="9"/>
  <c r="D111" i="9"/>
  <c r="E22" i="9"/>
  <c r="F49" i="9"/>
  <c r="D131" i="9"/>
  <c r="D66" i="9"/>
  <c r="F147" i="9"/>
  <c r="E142" i="9"/>
  <c r="E153" i="9"/>
  <c r="D180" i="9"/>
  <c r="D79" i="9"/>
  <c r="D26" i="9"/>
  <c r="F108" i="9"/>
  <c r="E168" i="9"/>
  <c r="D29" i="9"/>
  <c r="D60" i="9"/>
  <c r="E23" i="9"/>
  <c r="F178" i="9"/>
  <c r="E52" i="9"/>
  <c r="E177" i="9"/>
  <c r="E148" i="9"/>
  <c r="D76" i="9"/>
  <c r="D25" i="9"/>
  <c r="F101" i="9"/>
  <c r="F148" i="9"/>
  <c r="D12" i="9"/>
  <c r="D43" i="9"/>
  <c r="E104" i="9"/>
  <c r="D68" i="9"/>
  <c r="F38" i="9"/>
  <c r="D97" i="9"/>
  <c r="E175" i="9"/>
  <c r="E176" i="9"/>
  <c r="E152" i="9"/>
  <c r="F106" i="9"/>
  <c r="E41" i="9"/>
  <c r="D46" i="9"/>
  <c r="F72" i="9"/>
  <c r="E99" i="9"/>
  <c r="E125" i="9"/>
  <c r="E81" i="9"/>
  <c r="F145" i="9"/>
  <c r="D84" i="9"/>
  <c r="D150" i="9"/>
  <c r="D173" i="9"/>
  <c r="E102" i="9"/>
  <c r="F13" i="9"/>
  <c r="E103" i="9"/>
  <c r="D152" i="9"/>
  <c r="F115" i="9"/>
  <c r="D140" i="9"/>
  <c r="F71" i="9"/>
  <c r="D55" i="9"/>
  <c r="D54" i="9"/>
  <c r="D124" i="9"/>
  <c r="F20" i="9"/>
  <c r="E108" i="9"/>
  <c r="E18" i="9"/>
  <c r="E178" i="9"/>
  <c r="E167" i="9"/>
  <c r="D164" i="9"/>
  <c r="D161" i="9"/>
  <c r="E89" i="9"/>
  <c r="F113" i="9"/>
  <c r="D61" i="9"/>
  <c r="F56" i="9"/>
  <c r="F80" i="9"/>
  <c r="E105" i="9"/>
  <c r="D135" i="9"/>
  <c r="F170" i="9"/>
  <c r="D159" i="9"/>
  <c r="E116" i="9"/>
  <c r="D52" i="9"/>
  <c r="D15" i="9"/>
  <c r="D83" i="9"/>
  <c r="D122" i="9"/>
  <c r="F140" i="9"/>
  <c r="E133" i="9"/>
  <c r="F85" i="9"/>
  <c r="E93" i="9"/>
  <c r="D70" i="9"/>
  <c r="E92" i="9"/>
  <c r="D93" i="9"/>
  <c r="E115" i="9"/>
  <c r="D18" i="9"/>
  <c r="F50" i="9"/>
  <c r="E50" i="9"/>
  <c r="D75" i="9"/>
  <c r="E75" i="9"/>
  <c r="F75" i="9"/>
  <c r="D154" i="9"/>
  <c r="F154" i="9"/>
  <c r="E154" i="9"/>
  <c r="D59" i="9"/>
  <c r="D32" i="9"/>
  <c r="D17" i="9"/>
  <c r="E17" i="9"/>
  <c r="F17" i="9"/>
  <c r="D128" i="9"/>
  <c r="E128" i="9"/>
  <c r="F74" i="9"/>
  <c r="D74" i="9"/>
  <c r="E74" i="9"/>
  <c r="F68" i="9"/>
  <c r="D41" i="9"/>
  <c r="E119" i="9"/>
  <c r="E21" i="9"/>
  <c r="F21" i="9"/>
  <c r="E112" i="9"/>
  <c r="D112" i="9"/>
  <c r="F58" i="9"/>
  <c r="E45" i="9"/>
  <c r="F45" i="9"/>
  <c r="E169" i="9"/>
  <c r="F169" i="9"/>
  <c r="E48" i="9"/>
  <c r="F48" i="9"/>
  <c r="F59" i="9"/>
  <c r="E113" i="9"/>
  <c r="F162" i="9"/>
  <c r="F103" i="9"/>
  <c r="D99" i="9"/>
  <c r="E147" i="9"/>
  <c r="E28" i="9"/>
  <c r="F28" i="9"/>
  <c r="D28" i="9"/>
  <c r="E33" i="9"/>
  <c r="F33" i="9"/>
  <c r="E66" i="9"/>
  <c r="F66" i="9"/>
  <c r="E174" i="9"/>
  <c r="F174" i="9"/>
  <c r="D174" i="9"/>
  <c r="F78" i="9"/>
  <c r="E78" i="9"/>
  <c r="D20" i="9"/>
  <c r="F144" i="9"/>
  <c r="E47" i="9"/>
  <c r="F184" i="9"/>
  <c r="E145" i="9"/>
  <c r="F15" i="9"/>
  <c r="D45" i="9"/>
  <c r="D58" i="9"/>
  <c r="E68" i="9"/>
  <c r="D33" i="9"/>
  <c r="D90" i="9"/>
  <c r="D80" i="9"/>
  <c r="F132" i="9"/>
  <c r="F125" i="9"/>
  <c r="F122" i="9"/>
  <c r="F46" i="9"/>
  <c r="E61" i="9"/>
  <c r="D105" i="9"/>
  <c r="F16" i="9"/>
  <c r="E107" i="9"/>
  <c r="D21" i="9"/>
  <c r="D142" i="9"/>
  <c r="F81" i="9"/>
  <c r="D89" i="9"/>
  <c r="E110" i="9"/>
  <c r="F110" i="9"/>
  <c r="E98" i="9"/>
  <c r="D98" i="9"/>
  <c r="F149" i="9"/>
  <c r="D149" i="9"/>
  <c r="D73" i="9"/>
  <c r="D110" i="9"/>
  <c r="F31" i="9"/>
  <c r="E79" i="9"/>
  <c r="F73" i="9"/>
  <c r="E39" i="9"/>
  <c r="D39" i="9"/>
  <c r="F39" i="9"/>
  <c r="D102" i="9"/>
  <c r="F111" i="9"/>
  <c r="F26" i="9"/>
  <c r="E155" i="9"/>
  <c r="D155" i="9"/>
  <c r="D49" i="9"/>
  <c r="F129" i="9"/>
  <c r="E129" i="9"/>
  <c r="D94" i="9"/>
  <c r="F97" i="9"/>
  <c r="F63" i="9"/>
  <c r="E80" i="9"/>
  <c r="D125" i="9"/>
  <c r="F61" i="9"/>
  <c r="F107" i="9"/>
  <c r="E85" i="9"/>
  <c r="D109" i="9"/>
  <c r="E109" i="9"/>
  <c r="D30" i="9"/>
  <c r="E30" i="9"/>
  <c r="D67" i="9"/>
  <c r="E67" i="9"/>
  <c r="F67" i="9"/>
  <c r="E120" i="9"/>
  <c r="F120" i="9"/>
  <c r="D120" i="9"/>
  <c r="E91" i="9"/>
  <c r="F91" i="9"/>
  <c r="D91" i="9"/>
  <c r="F138" i="9"/>
  <c r="E138" i="9"/>
  <c r="D138" i="9"/>
  <c r="F173" i="9"/>
  <c r="E143" i="9"/>
  <c r="F143" i="9"/>
  <c r="E126" i="9"/>
  <c r="F126" i="9"/>
  <c r="D130" i="9"/>
  <c r="E130" i="9"/>
  <c r="F130" i="9"/>
  <c r="E24" i="9"/>
  <c r="F24" i="9"/>
  <c r="D24" i="9"/>
  <c r="E165" i="9"/>
  <c r="D165" i="9"/>
  <c r="F165" i="9"/>
  <c r="F84" i="9"/>
  <c r="D42" i="9"/>
  <c r="E42" i="9"/>
  <c r="E171" i="9"/>
  <c r="D86" i="9"/>
  <c r="E25" i="9"/>
  <c r="D157" i="9"/>
  <c r="E157" i="9"/>
  <c r="D184" i="9"/>
  <c r="D176" i="9"/>
  <c r="F168" i="9"/>
  <c r="E38" i="9"/>
  <c r="F150" i="9"/>
  <c r="F164" i="9"/>
  <c r="E95" i="9"/>
  <c r="E86" i="9"/>
  <c r="D169" i="9"/>
  <c r="D129" i="9"/>
  <c r="F76" i="9"/>
  <c r="D50" i="9"/>
  <c r="E54" i="9"/>
  <c r="F118" i="9"/>
  <c r="F90" i="9"/>
  <c r="D104" i="9"/>
  <c r="F23" i="9"/>
  <c r="D126" i="9"/>
  <c r="D143" i="9"/>
  <c r="E179" i="9"/>
  <c r="F179" i="9"/>
  <c r="F172" i="9"/>
  <c r="D172" i="9"/>
  <c r="D144" i="9"/>
  <c r="E180" i="9"/>
  <c r="D158" i="9"/>
  <c r="D11" i="9"/>
  <c r="E11" i="9"/>
  <c r="D175" i="9"/>
  <c r="F175" i="9"/>
  <c r="E97" i="9"/>
  <c r="D31" i="9"/>
  <c r="D119" i="9"/>
  <c r="E51" i="9"/>
  <c r="F51" i="9"/>
  <c r="D51" i="9"/>
  <c r="F163" i="9"/>
  <c r="D163" i="9"/>
  <c r="E163" i="9"/>
  <c r="D13" i="9"/>
  <c r="E13" i="9"/>
  <c r="E32" i="9"/>
  <c r="F22" i="9"/>
  <c r="D22" i="9"/>
  <c r="F114" i="9"/>
  <c r="E114" i="9"/>
  <c r="D123" i="9"/>
  <c r="F47" i="9"/>
  <c r="E160" i="9"/>
  <c r="F160" i="9"/>
  <c r="F153" i="9"/>
  <c r="D14" i="9"/>
  <c r="E14" i="9"/>
  <c r="F14" i="9"/>
  <c r="E162" i="9"/>
  <c r="F182" i="9"/>
  <c r="F176" i="9"/>
  <c r="F137" i="9"/>
  <c r="D38" i="9"/>
  <c r="F156" i="9"/>
  <c r="F128" i="9"/>
  <c r="D121" i="9"/>
  <c r="F53" i="9"/>
  <c r="F104" i="9"/>
  <c r="F102" i="9"/>
  <c r="F98" i="9"/>
  <c r="D134" i="9"/>
  <c r="E19" i="9"/>
  <c r="F19" i="9"/>
  <c r="D16" i="9"/>
  <c r="E100" i="9"/>
  <c r="F100" i="9"/>
  <c r="D100" i="9"/>
  <c r="F41" i="9"/>
  <c r="E35" i="9"/>
  <c r="D127" i="9"/>
  <c r="E127" i="9"/>
  <c r="F127" i="9"/>
  <c r="F44" i="9"/>
  <c r="E44" i="9"/>
  <c r="D96" i="9"/>
  <c r="E96" i="9"/>
  <c r="F96" i="9"/>
  <c r="D139" i="9"/>
  <c r="F139" i="9"/>
  <c r="E139" i="9"/>
  <c r="E26" i="9"/>
  <c r="F152" i="9"/>
  <c r="E58" i="9"/>
  <c r="E76" i="9"/>
  <c r="E182" i="9"/>
  <c r="E161" i="9"/>
  <c r="E159" i="9"/>
  <c r="E156" i="9"/>
  <c r="E37" i="9"/>
  <c r="E12" i="9"/>
  <c r="D48" i="9"/>
  <c r="F11" i="9"/>
  <c r="E151" i="9"/>
  <c r="E71" i="9"/>
  <c r="E77" i="9"/>
  <c r="E131" i="9"/>
  <c r="F60" i="9"/>
  <c r="F121" i="9"/>
  <c r="D53" i="9"/>
  <c r="F123" i="9"/>
  <c r="F18" i="9"/>
  <c r="F158" i="9"/>
  <c r="E134" i="9"/>
  <c r="D153" i="9"/>
  <c r="D19" i="9"/>
  <c r="E117" i="9"/>
  <c r="F117" i="9"/>
  <c r="E87" i="9"/>
  <c r="F87" i="9"/>
  <c r="F62" i="9"/>
  <c r="E62" i="9"/>
  <c r="D62" i="9"/>
  <c r="D137" i="9"/>
  <c r="D36" i="9"/>
  <c r="E82" i="9"/>
  <c r="F82" i="9"/>
  <c r="D82" i="9"/>
  <c r="F124" i="9"/>
  <c r="E124" i="9"/>
  <c r="F40" i="9"/>
  <c r="E40" i="9"/>
  <c r="D57" i="9"/>
  <c r="E57" i="9"/>
  <c r="F57" i="9"/>
  <c r="E181" i="9"/>
  <c r="F183" i="9"/>
  <c r="F36" i="9"/>
  <c r="D181" i="9"/>
  <c r="F166" i="9"/>
  <c r="D87" i="9"/>
  <c r="F12" i="9"/>
  <c r="E183" i="9"/>
  <c r="F112" i="9"/>
  <c r="F159" i="9"/>
  <c r="F77" i="9"/>
  <c r="D117" i="9"/>
  <c r="E106" i="9"/>
  <c r="D106" i="9"/>
  <c r="F34" i="9"/>
  <c r="D34" i="9"/>
  <c r="E34" i="9"/>
  <c r="F65" i="9"/>
  <c r="E65" i="9"/>
  <c r="D65" i="9"/>
  <c r="E72" i="9"/>
  <c r="D72" i="9"/>
  <c r="D146" i="9"/>
  <c r="F146" i="9"/>
  <c r="F88" i="9"/>
  <c r="E88" i="9"/>
  <c r="D88" i="9"/>
  <c r="D147" i="9"/>
  <c r="E141" i="9"/>
  <c r="D141" i="9"/>
  <c r="F136" i="9"/>
  <c r="D136" i="9"/>
  <c r="E56" i="9"/>
  <c r="E84" i="9"/>
  <c r="E166" i="9"/>
  <c r="E172" i="9"/>
  <c r="D92" i="9"/>
  <c r="D179" i="9"/>
  <c r="E149" i="9"/>
  <c r="E136" i="9"/>
  <c r="F30" i="9"/>
  <c r="D114" i="9"/>
  <c r="F151" i="9"/>
  <c r="F43" i="9"/>
  <c r="E123" i="9"/>
  <c r="F79" i="9"/>
  <c r="D56" i="9"/>
  <c r="H129" i="11"/>
  <c r="H67" i="11"/>
  <c r="H124" i="11"/>
  <c r="H97" i="11"/>
  <c r="H114" i="11"/>
  <c r="H116" i="11"/>
  <c r="H134" i="11"/>
  <c r="H31" i="11"/>
  <c r="H25" i="11"/>
  <c r="H55" i="11"/>
  <c r="H68" i="11"/>
  <c r="H122" i="11"/>
  <c r="H143" i="11"/>
  <c r="H138" i="11"/>
  <c r="H62" i="11"/>
  <c r="H148" i="11"/>
  <c r="H119" i="11"/>
  <c r="H139" i="11"/>
  <c r="H82" i="11"/>
  <c r="H99" i="11"/>
  <c r="H50" i="11"/>
  <c r="H144" i="11"/>
  <c r="H80" i="11"/>
  <c r="H72" i="11"/>
  <c r="H61" i="11"/>
  <c r="H100" i="11"/>
  <c r="H147" i="11"/>
  <c r="H106" i="11"/>
  <c r="H53" i="11"/>
  <c r="H130" i="11"/>
  <c r="H109" i="11"/>
  <c r="H66" i="11"/>
  <c r="H69" i="11"/>
  <c r="H75" i="11"/>
  <c r="H64" i="11"/>
  <c r="H125" i="11"/>
  <c r="H128" i="11"/>
  <c r="H22" i="11"/>
  <c r="H145" i="11"/>
  <c r="H93" i="11"/>
  <c r="H91" i="11"/>
  <c r="H70" i="11"/>
  <c r="H103" i="11"/>
  <c r="H118" i="11"/>
  <c r="H142" i="11"/>
  <c r="H90" i="11"/>
  <c r="H105" i="11"/>
  <c r="H126" i="11"/>
  <c r="H54" i="11"/>
  <c r="H78" i="11"/>
  <c r="H136" i="11"/>
  <c r="H102" i="11"/>
  <c r="H120" i="11"/>
  <c r="H140" i="11"/>
  <c r="H115" i="11"/>
  <c r="H57" i="11"/>
  <c r="H86" i="11"/>
  <c r="H81" i="11"/>
  <c r="H96" i="11"/>
  <c r="H135" i="11"/>
  <c r="H149" i="11"/>
  <c r="H88" i="11"/>
  <c r="H108" i="11"/>
  <c r="H32" i="11"/>
  <c r="H104" i="11"/>
  <c r="H123" i="11"/>
  <c r="H59" i="11"/>
  <c r="H87" i="11"/>
  <c r="H84" i="11"/>
  <c r="H131" i="11"/>
  <c r="H77" i="11"/>
  <c r="H112" i="11"/>
  <c r="H146" i="11"/>
  <c r="H133" i="11"/>
  <c r="H121" i="11"/>
  <c r="H101" i="11"/>
  <c r="H74" i="11"/>
  <c r="H117" i="11"/>
  <c r="H89" i="11"/>
  <c r="H94" i="11"/>
  <c r="H76" i="11"/>
  <c r="H107" i="11"/>
  <c r="H92" i="11"/>
  <c r="H132" i="11"/>
  <c r="H113" i="11"/>
  <c r="H63" i="11"/>
  <c r="H127" i="11"/>
  <c r="H79" i="11"/>
  <c r="H56" i="11"/>
  <c r="H95" i="11"/>
  <c r="H18" i="11"/>
  <c r="H83" i="11"/>
  <c r="H65" i="11"/>
  <c r="H38" i="11"/>
  <c r="H33" i="11"/>
  <c r="H110" i="11"/>
  <c r="H98" i="11"/>
  <c r="H111" i="11"/>
  <c r="H137" i="11"/>
  <c r="H85" i="11"/>
  <c r="H141" i="11"/>
  <c r="H13" i="11"/>
  <c r="H12" i="11"/>
  <c r="H36" i="11"/>
  <c r="H42" i="11"/>
  <c r="H30" i="11" l="1"/>
  <c r="H58" i="11"/>
  <c r="H62" i="9"/>
  <c r="H52" i="11"/>
  <c r="H40" i="11"/>
  <c r="H37" i="11"/>
  <c r="H86" i="9"/>
  <c r="H17" i="11"/>
  <c r="H73" i="11"/>
  <c r="H44" i="11"/>
  <c r="H60" i="11"/>
  <c r="H35" i="11"/>
  <c r="H26" i="11"/>
  <c r="H16" i="11"/>
  <c r="H21" i="11"/>
  <c r="H45" i="11"/>
  <c r="H15" i="11"/>
  <c r="H51" i="11"/>
  <c r="H28" i="11"/>
  <c r="H29" i="11"/>
  <c r="H49" i="11"/>
  <c r="H39" i="11"/>
  <c r="H14" i="11"/>
  <c r="H11" i="11"/>
  <c r="H95" i="9"/>
  <c r="H66" i="9"/>
  <c r="H63" i="9"/>
  <c r="H45" i="9"/>
  <c r="H127" i="9"/>
  <c r="H94" i="9"/>
  <c r="H89" i="9"/>
  <c r="H85" i="9"/>
  <c r="H67" i="9"/>
  <c r="H71" i="11"/>
  <c r="H46" i="11"/>
  <c r="H47" i="11"/>
  <c r="H43" i="11"/>
  <c r="H17" i="9"/>
  <c r="H31" i="9"/>
  <c r="H37" i="9"/>
  <c r="H96" i="9"/>
  <c r="H29" i="9"/>
  <c r="H93" i="9"/>
  <c r="H80" i="9"/>
  <c r="H69" i="9"/>
  <c r="H88" i="9"/>
  <c r="H39" i="9"/>
  <c r="H134" i="9"/>
  <c r="H48" i="9"/>
  <c r="H54" i="9"/>
  <c r="H57" i="9"/>
  <c r="H44" i="9"/>
  <c r="H97" i="9"/>
  <c r="H90" i="9"/>
  <c r="H102" i="9"/>
  <c r="H125" i="9"/>
  <c r="H70" i="9"/>
  <c r="H20" i="9"/>
  <c r="H91" i="9"/>
  <c r="H110" i="9"/>
  <c r="H131" i="9"/>
  <c r="H108" i="9"/>
  <c r="H68" i="9"/>
  <c r="H78" i="9"/>
  <c r="H117" i="9"/>
  <c r="H55" i="9"/>
  <c r="H92" i="9"/>
  <c r="H59" i="9"/>
  <c r="H116" i="9"/>
  <c r="H16" i="9"/>
  <c r="H124" i="9"/>
  <c r="H58" i="9"/>
  <c r="H40" i="9"/>
  <c r="H122" i="9"/>
  <c r="H101" i="9"/>
  <c r="H50" i="9"/>
  <c r="H128" i="9"/>
  <c r="H106" i="9"/>
  <c r="H19" i="9"/>
  <c r="H71" i="9"/>
  <c r="H82" i="9"/>
  <c r="H75" i="9"/>
  <c r="H53" i="9"/>
  <c r="H52" i="9"/>
  <c r="H126" i="9"/>
  <c r="H49" i="9"/>
  <c r="H73" i="9"/>
  <c r="H130" i="9"/>
  <c r="H74" i="9"/>
  <c r="H56" i="9"/>
  <c r="H83" i="9"/>
  <c r="H32" i="9"/>
  <c r="H43" i="9"/>
  <c r="H98" i="9"/>
  <c r="H132" i="9"/>
  <c r="H76" i="9"/>
  <c r="H26" i="9"/>
  <c r="H133" i="9"/>
  <c r="H11" i="9"/>
  <c r="H81" i="9"/>
  <c r="H38" i="9"/>
  <c r="H46" i="9"/>
  <c r="H41" i="9"/>
  <c r="H51" i="9"/>
  <c r="H121" i="9"/>
  <c r="H84" i="9"/>
  <c r="H114" i="9"/>
  <c r="H22" i="9"/>
  <c r="H113" i="9"/>
  <c r="H65" i="9"/>
  <c r="H87" i="9"/>
  <c r="H33" i="9"/>
  <c r="H104" i="9"/>
  <c r="H42" i="9"/>
  <c r="H12" i="9"/>
  <c r="H60" i="9"/>
  <c r="H61" i="9"/>
  <c r="H79" i="9"/>
  <c r="H129" i="9"/>
  <c r="H23" i="9"/>
  <c r="H99" i="9"/>
  <c r="H30" i="9"/>
  <c r="H28" i="9"/>
  <c r="H27" i="9"/>
  <c r="H36" i="9"/>
  <c r="H118" i="9"/>
  <c r="H123" i="9"/>
  <c r="H21" i="9"/>
  <c r="H34" i="11"/>
  <c r="H27" i="11"/>
  <c r="H48" i="11"/>
  <c r="H24" i="11"/>
  <c r="H41" i="11"/>
  <c r="H23" i="11"/>
  <c r="H20" i="11"/>
  <c r="H19" i="11"/>
  <c r="H105" i="9"/>
  <c r="H115" i="9"/>
  <c r="H107" i="9"/>
  <c r="H77" i="9"/>
  <c r="H25" i="9"/>
  <c r="H13" i="9"/>
  <c r="H64" i="9"/>
  <c r="H72" i="9"/>
  <c r="H112" i="9"/>
  <c r="H14" i="9"/>
  <c r="H18" i="9"/>
  <c r="H109" i="9"/>
  <c r="H100" i="9"/>
  <c r="H111" i="9"/>
  <c r="H15" i="9"/>
  <c r="H120" i="9"/>
  <c r="H35" i="9"/>
  <c r="H24" i="9"/>
  <c r="H34" i="9"/>
  <c r="H47" i="9"/>
  <c r="H119" i="9"/>
  <c r="A11" i="11" l="1"/>
  <c r="H103" i="9"/>
  <c r="A133" i="9" s="1"/>
  <c r="A20" i="11"/>
  <c r="A39" i="11"/>
  <c r="A72" i="11"/>
  <c r="A74" i="11"/>
  <c r="A57" i="11"/>
  <c r="A41" i="11"/>
  <c r="A14" i="11"/>
  <c r="A24" i="11"/>
  <c r="A59" i="11"/>
  <c r="A28" i="11"/>
  <c r="A17" i="11"/>
  <c r="A19" i="11"/>
  <c r="A43" i="11"/>
  <c r="A63" i="11"/>
  <c r="A40" i="11"/>
  <c r="A78" i="11"/>
  <c r="A32" i="11"/>
  <c r="A61" i="11"/>
  <c r="A30" i="11"/>
  <c r="A76" i="11"/>
  <c r="A33" i="11"/>
  <c r="A12" i="11"/>
  <c r="A87" i="11"/>
  <c r="A55" i="11"/>
  <c r="A23" i="11"/>
  <c r="A70" i="11"/>
  <c r="A47" i="11"/>
  <c r="A85" i="11"/>
  <c r="A53" i="11"/>
  <c r="A42" i="11"/>
  <c r="A68" i="11"/>
  <c r="A45" i="11"/>
  <c r="A51" i="11"/>
  <c r="A36" i="11"/>
  <c r="A49" i="11"/>
  <c r="A35" i="11"/>
  <c r="A79" i="11"/>
  <c r="A37" i="11"/>
  <c r="A77" i="11"/>
  <c r="A31" i="11"/>
  <c r="A60" i="11"/>
  <c r="A22" i="11"/>
  <c r="A83" i="11"/>
  <c r="A66" i="11"/>
  <c r="A13" i="11"/>
  <c r="A34" i="11"/>
  <c r="A75" i="11"/>
  <c r="A25" i="11"/>
  <c r="A58" i="11"/>
  <c r="A15" i="11"/>
  <c r="A73" i="11"/>
  <c r="A18" i="11"/>
  <c r="A29" i="11"/>
  <c r="A56" i="11"/>
  <c r="A81" i="11"/>
  <c r="A62" i="11"/>
  <c r="A71" i="11"/>
  <c r="A48" i="11"/>
  <c r="A86" i="11"/>
  <c r="A54" i="11"/>
  <c r="A16" i="11"/>
  <c r="A69" i="11"/>
  <c r="A46" i="11"/>
  <c r="A84" i="11"/>
  <c r="A52" i="11"/>
  <c r="A21" i="11"/>
  <c r="A26" i="11"/>
  <c r="A64" i="11"/>
  <c r="A67" i="11"/>
  <c r="A27" i="11"/>
  <c r="A82" i="11"/>
  <c r="A50" i="11"/>
  <c r="A65" i="11"/>
  <c r="A44" i="11"/>
  <c r="A80" i="11"/>
  <c r="A38" i="11"/>
  <c r="A77" i="9" l="1"/>
  <c r="A181" i="9"/>
  <c r="A148" i="9"/>
  <c r="A26" i="9"/>
  <c r="A171" i="9"/>
  <c r="A80" i="9"/>
  <c r="A146" i="9"/>
  <c r="A177" i="9"/>
  <c r="A12" i="9"/>
  <c r="A151" i="9"/>
  <c r="A32" i="9"/>
  <c r="A51" i="9"/>
  <c r="A135" i="9"/>
  <c r="A57" i="9"/>
  <c r="A75" i="9"/>
  <c r="A129" i="9"/>
  <c r="A189" i="9"/>
  <c r="A128" i="9"/>
  <c r="A97" i="9"/>
  <c r="A205" i="9"/>
  <c r="A154" i="9"/>
  <c r="A92" i="9"/>
  <c r="A19" i="9"/>
  <c r="A108" i="9"/>
  <c r="A173" i="9"/>
  <c r="A153" i="9"/>
  <c r="A134" i="9"/>
  <c r="A44" i="9"/>
  <c r="A159" i="9"/>
  <c r="A156" i="9"/>
  <c r="A119" i="9"/>
  <c r="A124" i="9"/>
  <c r="A143" i="9"/>
  <c r="A179" i="9"/>
  <c r="A163" i="9"/>
  <c r="A30" i="9"/>
  <c r="A24" i="9"/>
  <c r="A90" i="9"/>
  <c r="A62" i="9"/>
  <c r="A182" i="9"/>
  <c r="A196" i="9"/>
  <c r="A155" i="9"/>
  <c r="A136" i="9"/>
  <c r="A212" i="9"/>
  <c r="A21" i="9"/>
  <c r="A95" i="9"/>
  <c r="A35" i="9"/>
  <c r="A71" i="9"/>
  <c r="A158" i="9"/>
  <c r="A172" i="9"/>
  <c r="A210" i="9"/>
  <c r="A55" i="9"/>
  <c r="A214" i="9"/>
  <c r="A200" i="9"/>
  <c r="A22" i="9"/>
  <c r="A126" i="9"/>
  <c r="A98" i="9"/>
  <c r="A215" i="9"/>
  <c r="A150" i="9"/>
  <c r="A164" i="9"/>
  <c r="A194" i="9"/>
  <c r="A59" i="9"/>
  <c r="A27" i="9"/>
  <c r="A41" i="9"/>
  <c r="A100" i="9"/>
  <c r="A111" i="9"/>
  <c r="A199" i="9"/>
  <c r="A174" i="9"/>
  <c r="A149" i="9"/>
  <c r="A219" i="9"/>
  <c r="A186" i="9"/>
  <c r="A122" i="9"/>
  <c r="A25" i="9"/>
  <c r="A17" i="9"/>
  <c r="A15" i="9"/>
  <c r="A121" i="9"/>
  <c r="A183" i="9"/>
  <c r="A166" i="9"/>
  <c r="A141" i="9"/>
  <c r="A187" i="9"/>
  <c r="A178" i="9"/>
  <c r="A76" i="9"/>
  <c r="A109" i="9"/>
  <c r="A29" i="9"/>
  <c r="A60" i="9"/>
  <c r="A115" i="9"/>
  <c r="A74" i="9"/>
  <c r="A207" i="9"/>
  <c r="A222" i="9"/>
  <c r="A213" i="9"/>
  <c r="A220" i="9"/>
  <c r="A140" i="9"/>
  <c r="A218" i="9"/>
  <c r="A138" i="9"/>
  <c r="A217" i="9"/>
  <c r="A81" i="9"/>
  <c r="A45" i="9"/>
  <c r="A20" i="9"/>
  <c r="A43" i="9"/>
  <c r="A28" i="9"/>
  <c r="A106" i="9"/>
  <c r="A117" i="9"/>
  <c r="A191" i="9"/>
  <c r="A190" i="9"/>
  <c r="A197" i="9"/>
  <c r="A204" i="9"/>
  <c r="A195" i="9"/>
  <c r="A202" i="9"/>
  <c r="A209" i="9"/>
  <c r="A201" i="9"/>
  <c r="A52" i="9"/>
  <c r="A78" i="9"/>
  <c r="A120" i="9"/>
  <c r="A63" i="9"/>
  <c r="A66" i="9"/>
  <c r="A96" i="9"/>
  <c r="A64" i="9"/>
  <c r="A33" i="9"/>
  <c r="A54" i="9"/>
  <c r="A175" i="9"/>
  <c r="A206" i="9"/>
  <c r="A142" i="9"/>
  <c r="A165" i="9"/>
  <c r="A188" i="9"/>
  <c r="A211" i="9"/>
  <c r="A147" i="9"/>
  <c r="A170" i="9"/>
  <c r="A193" i="9"/>
  <c r="A114" i="9"/>
  <c r="A58" i="9"/>
  <c r="A16" i="9"/>
  <c r="A72" i="9"/>
  <c r="A50" i="9"/>
  <c r="A69" i="9"/>
  <c r="A105" i="9"/>
  <c r="A68" i="9"/>
  <c r="A11" i="9"/>
  <c r="A103" i="9"/>
  <c r="A167" i="9"/>
  <c r="A198" i="9"/>
  <c r="A221" i="9"/>
  <c r="A157" i="9"/>
  <c r="A180" i="9"/>
  <c r="A203" i="9"/>
  <c r="A139" i="9"/>
  <c r="A162" i="9"/>
  <c r="A185" i="9"/>
  <c r="A89" i="9"/>
  <c r="A137" i="9"/>
  <c r="A46" i="9"/>
  <c r="A184" i="9"/>
  <c r="A176" i="9"/>
  <c r="A160" i="9"/>
  <c r="A79" i="9"/>
  <c r="A110" i="9"/>
  <c r="A37" i="9"/>
  <c r="A116" i="9"/>
  <c r="A36" i="9"/>
  <c r="A67" i="9"/>
  <c r="A13" i="9"/>
  <c r="A82" i="9"/>
  <c r="A161" i="9"/>
  <c r="A73" i="9"/>
  <c r="A48" i="9"/>
  <c r="A145" i="9"/>
  <c r="A168" i="9"/>
  <c r="A130" i="9"/>
  <c r="A91" i="9"/>
  <c r="A99" i="9"/>
  <c r="A31" i="9"/>
  <c r="A216" i="9"/>
  <c r="A152" i="9"/>
  <c r="A113" i="9"/>
  <c r="A18" i="9"/>
  <c r="A86" i="9"/>
  <c r="A34" i="9"/>
  <c r="A208" i="9"/>
  <c r="A144" i="9"/>
  <c r="A70" i="9"/>
  <c r="A23" i="9"/>
  <c r="A169" i="9"/>
  <c r="A192" i="9"/>
  <c r="A53" i="9"/>
  <c r="A61" i="9"/>
  <c r="A40" i="9"/>
  <c r="A93" i="9"/>
  <c r="A107" i="9"/>
  <c r="A83" i="9"/>
  <c r="A39" i="9"/>
  <c r="A65" i="9"/>
  <c r="A112" i="9"/>
  <c r="A94" i="9"/>
  <c r="A131" i="9"/>
  <c r="A101" i="9"/>
  <c r="A132" i="9"/>
  <c r="A38" i="9"/>
  <c r="A42" i="9"/>
  <c r="A87" i="9"/>
  <c r="A127" i="9"/>
  <c r="A49" i="9"/>
  <c r="A85" i="9"/>
  <c r="A118" i="9"/>
  <c r="A84" i="9"/>
  <c r="A102" i="9"/>
  <c r="A125" i="9"/>
  <c r="A123" i="9"/>
  <c r="A56" i="9"/>
  <c r="A14" i="9"/>
  <c r="A47" i="9"/>
  <c r="A88" i="9"/>
  <c r="A104" i="9"/>
  <c r="F13" i="3"/>
  <c r="E13" i="3"/>
  <c r="C13" i="3"/>
  <c r="B13" i="3"/>
  <c r="F12" i="3"/>
  <c r="E12" i="3"/>
  <c r="C12" i="3"/>
  <c r="B12" i="3"/>
  <c r="F11" i="3"/>
  <c r="E11" i="3"/>
  <c r="C11" i="3"/>
  <c r="B11" i="3"/>
  <c r="T7" i="6"/>
  <c r="T8" i="6"/>
  <c r="T4" i="6"/>
  <c r="T6" i="6"/>
  <c r="T5" i="6"/>
  <c r="T3" i="6"/>
  <c r="N7" i="6"/>
  <c r="N8" i="6"/>
  <c r="N6" i="6"/>
  <c r="N5" i="6"/>
  <c r="N4" i="6"/>
  <c r="N3" i="6"/>
  <c r="H7" i="6"/>
  <c r="H8" i="6"/>
  <c r="G63" i="6" s="1"/>
  <c r="H5" i="6"/>
  <c r="T8" i="5"/>
  <c r="S138" i="5" s="1"/>
  <c r="T5" i="5"/>
  <c r="N8" i="5"/>
  <c r="N129" i="5" s="1"/>
  <c r="H7" i="5"/>
  <c r="H8" i="5"/>
  <c r="I53" i="5" s="1"/>
  <c r="H5" i="5"/>
  <c r="H4" i="5"/>
  <c r="H3" i="5"/>
  <c r="T11" i="5" l="1"/>
  <c r="N86" i="5"/>
  <c r="P94" i="5"/>
  <c r="N136" i="5"/>
  <c r="O126" i="5"/>
  <c r="L95" i="5"/>
  <c r="L41" i="5"/>
  <c r="N117" i="5"/>
  <c r="P140" i="5"/>
  <c r="L154" i="5"/>
  <c r="L101" i="5"/>
  <c r="N63" i="5"/>
  <c r="P45" i="5"/>
  <c r="L73" i="5"/>
  <c r="N80" i="5"/>
  <c r="P145" i="5"/>
  <c r="L113" i="5"/>
  <c r="N90" i="5"/>
  <c r="P107" i="5"/>
  <c r="N66" i="5"/>
  <c r="P13" i="5"/>
  <c r="L64" i="5"/>
  <c r="N149" i="5"/>
  <c r="P106" i="5"/>
  <c r="O93" i="5"/>
  <c r="N58" i="5"/>
  <c r="P105" i="5"/>
  <c r="L45" i="5"/>
  <c r="N78" i="5"/>
  <c r="M42" i="5"/>
  <c r="I96" i="6"/>
  <c r="U27" i="6"/>
  <c r="V32" i="6"/>
  <c r="O106" i="5"/>
  <c r="P115" i="5"/>
  <c r="P48" i="5"/>
  <c r="U148" i="6"/>
  <c r="S70" i="6"/>
  <c r="L132" i="5"/>
  <c r="P146" i="5"/>
  <c r="P67" i="5"/>
  <c r="N147" i="5"/>
  <c r="N45" i="5"/>
  <c r="S146" i="6"/>
  <c r="N116" i="5"/>
  <c r="L37" i="5"/>
  <c r="L144" i="5"/>
  <c r="P142" i="5"/>
  <c r="P135" i="5"/>
  <c r="P84" i="5"/>
  <c r="L23" i="5"/>
  <c r="L112" i="5"/>
  <c r="N74" i="5"/>
  <c r="L35" i="5"/>
  <c r="N150" i="5"/>
  <c r="L15" i="5"/>
  <c r="N68" i="5"/>
  <c r="P34" i="5"/>
  <c r="V154" i="6"/>
  <c r="V141" i="6"/>
  <c r="V53" i="6"/>
  <c r="V106" i="6"/>
  <c r="V21" i="6"/>
  <c r="V66" i="6"/>
  <c r="V89" i="6"/>
  <c r="V98" i="6"/>
  <c r="V46" i="6"/>
  <c r="V94" i="6"/>
  <c r="V131" i="6"/>
  <c r="V23" i="6"/>
  <c r="V70" i="6"/>
  <c r="V112" i="6"/>
  <c r="V52" i="6"/>
  <c r="V38" i="6"/>
  <c r="V108" i="6"/>
  <c r="V109" i="6"/>
  <c r="V91" i="6"/>
  <c r="V97" i="6"/>
  <c r="V80" i="6"/>
  <c r="V31" i="6"/>
  <c r="V136" i="6"/>
  <c r="V122" i="6"/>
  <c r="V49" i="6"/>
  <c r="M140" i="5"/>
  <c r="P72" i="5"/>
  <c r="N64" i="5"/>
  <c r="O70" i="5"/>
  <c r="P121" i="5"/>
  <c r="L56" i="5"/>
  <c r="N91" i="5"/>
  <c r="N44" i="5"/>
  <c r="P117" i="5"/>
  <c r="P64" i="5"/>
  <c r="P157" i="5"/>
  <c r="P136" i="5"/>
  <c r="R31" i="6"/>
  <c r="P46" i="5"/>
  <c r="P95" i="5"/>
  <c r="L85" i="5"/>
  <c r="P102" i="5"/>
  <c r="N82" i="5"/>
  <c r="P58" i="5"/>
  <c r="P123" i="5"/>
  <c r="L20" i="5"/>
  <c r="P133" i="5"/>
  <c r="P111" i="5"/>
  <c r="P62" i="5"/>
  <c r="P103" i="5"/>
  <c r="O55" i="5"/>
  <c r="P32" i="5"/>
  <c r="O64" i="5"/>
  <c r="P99" i="5"/>
  <c r="F50" i="6"/>
  <c r="G116" i="6"/>
  <c r="G128" i="6"/>
  <c r="O22" i="6"/>
  <c r="F113" i="6"/>
  <c r="G108" i="6"/>
  <c r="G49" i="6"/>
  <c r="F75" i="6"/>
  <c r="F107" i="6"/>
  <c r="R82" i="6"/>
  <c r="S120" i="6"/>
  <c r="F44" i="6"/>
  <c r="R134" i="6"/>
  <c r="G97" i="6"/>
  <c r="F79" i="6"/>
  <c r="F76" i="6"/>
  <c r="F66" i="6"/>
  <c r="R156" i="6"/>
  <c r="G47" i="6"/>
  <c r="F77" i="6"/>
  <c r="I54" i="6"/>
  <c r="G138" i="6"/>
  <c r="G16" i="6"/>
  <c r="F152" i="6"/>
  <c r="F68" i="6"/>
  <c r="R110" i="6"/>
  <c r="G15" i="6"/>
  <c r="F126" i="6"/>
  <c r="G133" i="6"/>
  <c r="F109" i="6"/>
  <c r="F156" i="6"/>
  <c r="R148" i="6"/>
  <c r="G56" i="6"/>
  <c r="F125" i="6"/>
  <c r="G58" i="6"/>
  <c r="F116" i="6"/>
  <c r="F89" i="6"/>
  <c r="R131" i="6"/>
  <c r="R137" i="6"/>
  <c r="G54" i="6"/>
  <c r="F118" i="6"/>
  <c r="R97" i="6"/>
  <c r="F133" i="6"/>
  <c r="F93" i="6"/>
  <c r="G13" i="6"/>
  <c r="G39" i="6"/>
  <c r="R72" i="6"/>
  <c r="N125" i="6"/>
  <c r="N57" i="6"/>
  <c r="O75" i="6"/>
  <c r="G23" i="6"/>
  <c r="H111" i="6"/>
  <c r="N117" i="6"/>
  <c r="N145" i="6"/>
  <c r="U98" i="5"/>
  <c r="N89" i="6"/>
  <c r="L15" i="6"/>
  <c r="O154" i="6"/>
  <c r="U29" i="6"/>
  <c r="N49" i="6"/>
  <c r="O137" i="6"/>
  <c r="N65" i="6"/>
  <c r="O28" i="6"/>
  <c r="N30" i="6"/>
  <c r="F131" i="6"/>
  <c r="F119" i="6"/>
  <c r="F103" i="6"/>
  <c r="F40" i="6"/>
  <c r="F67" i="6"/>
  <c r="R63" i="6"/>
  <c r="R152" i="6"/>
  <c r="R40" i="6"/>
  <c r="R51" i="6"/>
  <c r="F15" i="6"/>
  <c r="G160" i="6"/>
  <c r="G142" i="6"/>
  <c r="G40" i="6"/>
  <c r="F47" i="6"/>
  <c r="F128" i="6"/>
  <c r="I56" i="6"/>
  <c r="F46" i="6"/>
  <c r="G72" i="6"/>
  <c r="F29" i="6"/>
  <c r="F69" i="6"/>
  <c r="G87" i="6"/>
  <c r="J105" i="6"/>
  <c r="R73" i="6"/>
  <c r="F139" i="6"/>
  <c r="F12" i="6"/>
  <c r="F48" i="6"/>
  <c r="F129" i="6"/>
  <c r="F49" i="6"/>
  <c r="R80" i="6"/>
  <c r="R25" i="6"/>
  <c r="R96" i="6"/>
  <c r="F73" i="6"/>
  <c r="G151" i="6"/>
  <c r="G129" i="6"/>
  <c r="G147" i="6"/>
  <c r="F95" i="6"/>
  <c r="F55" i="6"/>
  <c r="I80" i="6"/>
  <c r="I21" i="6"/>
  <c r="F99" i="6"/>
  <c r="G25" i="6"/>
  <c r="G139" i="6"/>
  <c r="F65" i="6"/>
  <c r="L35" i="6"/>
  <c r="R69" i="6"/>
  <c r="R17" i="6"/>
  <c r="F150" i="6"/>
  <c r="F127" i="6"/>
  <c r="F88" i="6"/>
  <c r="F90" i="6"/>
  <c r="F98" i="6"/>
  <c r="R132" i="6"/>
  <c r="R61" i="6"/>
  <c r="R117" i="6"/>
  <c r="R45" i="6"/>
  <c r="G149" i="6"/>
  <c r="G109" i="6"/>
  <c r="G96" i="6"/>
  <c r="F18" i="6"/>
  <c r="F146" i="6"/>
  <c r="F27" i="6"/>
  <c r="I73" i="6"/>
  <c r="I132" i="6"/>
  <c r="F53" i="6"/>
  <c r="F155" i="6"/>
  <c r="G135" i="6"/>
  <c r="F110" i="6"/>
  <c r="F57" i="6"/>
  <c r="R159" i="6"/>
  <c r="R118" i="6"/>
  <c r="F159" i="6"/>
  <c r="F149" i="6"/>
  <c r="F160" i="6"/>
  <c r="F62" i="6"/>
  <c r="F147" i="6"/>
  <c r="R130" i="6"/>
  <c r="R158" i="6"/>
  <c r="R21" i="6"/>
  <c r="S19" i="6"/>
  <c r="G24" i="6"/>
  <c r="G141" i="6"/>
  <c r="G53" i="6"/>
  <c r="F91" i="6"/>
  <c r="F16" i="6"/>
  <c r="F94" i="6"/>
  <c r="I102" i="6"/>
  <c r="I50" i="6"/>
  <c r="F138" i="6"/>
  <c r="F11" i="6"/>
  <c r="G157" i="6"/>
  <c r="F13" i="6"/>
  <c r="F134" i="6"/>
  <c r="F31" i="6"/>
  <c r="R75" i="6"/>
  <c r="F58" i="6"/>
  <c r="F115" i="6"/>
  <c r="F112" i="6"/>
  <c r="F97" i="6"/>
  <c r="F96" i="6"/>
  <c r="F70" i="6"/>
  <c r="R123" i="6"/>
  <c r="R105" i="6"/>
  <c r="R136" i="6"/>
  <c r="G146" i="6"/>
  <c r="G11" i="6"/>
  <c r="G80" i="6"/>
  <c r="F36" i="6"/>
  <c r="F42" i="6"/>
  <c r="F135" i="6"/>
  <c r="I152" i="6"/>
  <c r="I13" i="6"/>
  <c r="F154" i="6"/>
  <c r="F35" i="6"/>
  <c r="G136" i="6"/>
  <c r="G81" i="6"/>
  <c r="F137" i="6"/>
  <c r="F92" i="6"/>
  <c r="R95" i="6"/>
  <c r="F56" i="6"/>
  <c r="F132" i="6"/>
  <c r="F33" i="6"/>
  <c r="F28" i="6"/>
  <c r="F124" i="6"/>
  <c r="F59" i="6"/>
  <c r="R89" i="6"/>
  <c r="R100" i="6"/>
  <c r="F25" i="6"/>
  <c r="G18" i="6"/>
  <c r="G17" i="6"/>
  <c r="G144" i="6"/>
  <c r="F151" i="6"/>
  <c r="F64" i="6"/>
  <c r="F82" i="6"/>
  <c r="I154" i="6"/>
  <c r="F63" i="6"/>
  <c r="F72" i="6"/>
  <c r="G103" i="6"/>
  <c r="F87" i="6"/>
  <c r="G115" i="6"/>
  <c r="F121" i="6"/>
  <c r="F130" i="6"/>
  <c r="I97" i="5"/>
  <c r="F111" i="5"/>
  <c r="I105" i="5"/>
  <c r="I141" i="5"/>
  <c r="T107" i="5"/>
  <c r="H103" i="6"/>
  <c r="H24" i="6"/>
  <c r="H75" i="6"/>
  <c r="H116" i="6"/>
  <c r="H133" i="6"/>
  <c r="H12" i="6"/>
  <c r="H16" i="6"/>
  <c r="H100" i="6"/>
  <c r="H43" i="6"/>
  <c r="H78" i="6"/>
  <c r="H152" i="6"/>
  <c r="H126" i="6"/>
  <c r="H108" i="6"/>
  <c r="H67" i="6"/>
  <c r="H44" i="6"/>
  <c r="H58" i="6"/>
  <c r="H160" i="6"/>
  <c r="H138" i="6"/>
  <c r="H155" i="6"/>
  <c r="H69" i="6"/>
  <c r="H145" i="6"/>
  <c r="H148" i="6"/>
  <c r="H74" i="6"/>
  <c r="H42" i="6"/>
  <c r="H11" i="6"/>
  <c r="H20" i="6"/>
  <c r="H134" i="6"/>
  <c r="H125" i="6"/>
  <c r="H107" i="6"/>
  <c r="H85" i="6"/>
  <c r="H50" i="6"/>
  <c r="H56" i="6"/>
  <c r="H19" i="6"/>
  <c r="H49" i="6"/>
  <c r="H114" i="6"/>
  <c r="H64" i="6"/>
  <c r="H15" i="6"/>
  <c r="H23" i="6"/>
  <c r="H87" i="6"/>
  <c r="H89" i="6"/>
  <c r="T122" i="6"/>
  <c r="H84" i="6"/>
  <c r="H79" i="6"/>
  <c r="H117" i="6"/>
  <c r="H52" i="6"/>
  <c r="H109" i="6"/>
  <c r="H68" i="6"/>
  <c r="H135" i="6"/>
  <c r="H132" i="6"/>
  <c r="H37" i="6"/>
  <c r="H136" i="6"/>
  <c r="H98" i="6"/>
  <c r="H61" i="6"/>
  <c r="H95" i="6"/>
  <c r="H94" i="6"/>
  <c r="H112" i="5"/>
  <c r="H120" i="6"/>
  <c r="H97" i="6"/>
  <c r="H149" i="6"/>
  <c r="H13" i="6"/>
  <c r="H121" i="6"/>
  <c r="H53" i="6"/>
  <c r="H104" i="6"/>
  <c r="H41" i="6"/>
  <c r="H113" i="6"/>
  <c r="H26" i="6"/>
  <c r="H105" i="6"/>
  <c r="H127" i="6"/>
  <c r="H129" i="6"/>
  <c r="H39" i="6"/>
  <c r="H18" i="6"/>
  <c r="H59" i="6"/>
  <c r="H96" i="6"/>
  <c r="H21" i="6"/>
  <c r="H122" i="6"/>
  <c r="H153" i="6"/>
  <c r="H124" i="6"/>
  <c r="H54" i="6"/>
  <c r="H66" i="6"/>
  <c r="H77" i="6"/>
  <c r="H88" i="6"/>
  <c r="H36" i="6"/>
  <c r="H144" i="6"/>
  <c r="H119" i="6"/>
  <c r="H17" i="6"/>
  <c r="H86" i="6"/>
  <c r="H38" i="6"/>
  <c r="H70" i="6"/>
  <c r="H115" i="6"/>
  <c r="H158" i="6"/>
  <c r="H130" i="6"/>
  <c r="H29" i="6"/>
  <c r="H156" i="6"/>
  <c r="H159" i="6"/>
  <c r="H40" i="6"/>
  <c r="H63" i="6"/>
  <c r="H118" i="6"/>
  <c r="H141" i="6"/>
  <c r="H60" i="6"/>
  <c r="H31" i="6"/>
  <c r="H110" i="6"/>
  <c r="H27" i="6"/>
  <c r="H101" i="6"/>
  <c r="H140" i="6"/>
  <c r="H112" i="6"/>
  <c r="H22" i="6"/>
  <c r="H35" i="6"/>
  <c r="H71" i="6"/>
  <c r="H150" i="6"/>
  <c r="H45" i="6"/>
  <c r="H34" i="6"/>
  <c r="H123" i="6"/>
  <c r="H151" i="6"/>
  <c r="H55" i="6"/>
  <c r="G88" i="5"/>
  <c r="I139" i="5"/>
  <c r="I31" i="5"/>
  <c r="I153" i="5"/>
  <c r="H29" i="5"/>
  <c r="J139" i="5"/>
  <c r="G113" i="5"/>
  <c r="H61" i="5"/>
  <c r="I64" i="5"/>
  <c r="I49" i="5"/>
  <c r="I149" i="5"/>
  <c r="I148" i="5"/>
  <c r="G151" i="5"/>
  <c r="I25" i="5"/>
  <c r="I90" i="5"/>
  <c r="I56" i="5"/>
  <c r="I159" i="5"/>
  <c r="H80" i="5"/>
  <c r="I73" i="5"/>
  <c r="H122" i="5"/>
  <c r="I98" i="5"/>
  <c r="U71" i="6"/>
  <c r="I144" i="5"/>
  <c r="I36" i="5"/>
  <c r="I156" i="5"/>
  <c r="I146" i="5"/>
  <c r="I67" i="5"/>
  <c r="O154" i="5"/>
  <c r="S135" i="6"/>
  <c r="I51" i="5"/>
  <c r="G57" i="5"/>
  <c r="I43" i="5"/>
  <c r="I41" i="5"/>
  <c r="I24" i="5"/>
  <c r="I91" i="5"/>
  <c r="I55" i="5"/>
  <c r="G49" i="5"/>
  <c r="I70" i="5"/>
  <c r="I142" i="5"/>
  <c r="I61" i="5"/>
  <c r="I34" i="5"/>
  <c r="I109" i="5"/>
  <c r="I78" i="5"/>
  <c r="G31" i="5"/>
  <c r="I103" i="5"/>
  <c r="I22" i="5"/>
  <c r="I123" i="5"/>
  <c r="F128" i="5"/>
  <c r="O33" i="6"/>
  <c r="U80" i="5"/>
  <c r="N119" i="6"/>
  <c r="N26" i="6"/>
  <c r="N110" i="6"/>
  <c r="N77" i="6"/>
  <c r="N41" i="6"/>
  <c r="N63" i="6"/>
  <c r="N60" i="6"/>
  <c r="N59" i="6"/>
  <c r="N18" i="6"/>
  <c r="O91" i="6"/>
  <c r="L68" i="6"/>
  <c r="L118" i="6"/>
  <c r="O123" i="6"/>
  <c r="O143" i="6"/>
  <c r="O72" i="6"/>
  <c r="O124" i="6"/>
  <c r="O23" i="6"/>
  <c r="P146" i="6"/>
  <c r="V39" i="5"/>
  <c r="U15" i="5"/>
  <c r="U149" i="5"/>
  <c r="N38" i="6"/>
  <c r="N150" i="6"/>
  <c r="N47" i="6"/>
  <c r="N50" i="6"/>
  <c r="N134" i="6"/>
  <c r="N132" i="6"/>
  <c r="N73" i="6"/>
  <c r="N44" i="6"/>
  <c r="N13" i="6"/>
  <c r="O157" i="6"/>
  <c r="L52" i="6"/>
  <c r="L72" i="6"/>
  <c r="O84" i="6"/>
  <c r="O16" i="6"/>
  <c r="O106" i="6"/>
  <c r="O53" i="6"/>
  <c r="O99" i="6"/>
  <c r="P150" i="6"/>
  <c r="V154" i="5"/>
  <c r="U43" i="5"/>
  <c r="N124" i="6"/>
  <c r="F83" i="6"/>
  <c r="G34" i="6"/>
  <c r="G37" i="6"/>
  <c r="G35" i="6"/>
  <c r="H147" i="6"/>
  <c r="F106" i="6"/>
  <c r="F148" i="6"/>
  <c r="F136" i="6"/>
  <c r="G86" i="6"/>
  <c r="H146" i="6"/>
  <c r="H25" i="6"/>
  <c r="F84" i="6"/>
  <c r="H33" i="6"/>
  <c r="H14" i="6"/>
  <c r="H30" i="6"/>
  <c r="H65" i="6"/>
  <c r="F111" i="6"/>
  <c r="J53" i="6"/>
  <c r="N15" i="6"/>
  <c r="N23" i="6"/>
  <c r="N71" i="6"/>
  <c r="N115" i="6"/>
  <c r="N152" i="6"/>
  <c r="N148" i="6"/>
  <c r="N64" i="6"/>
  <c r="N116" i="6"/>
  <c r="N97" i="6"/>
  <c r="O47" i="6"/>
  <c r="L23" i="6"/>
  <c r="L57" i="6"/>
  <c r="O107" i="6"/>
  <c r="O86" i="6"/>
  <c r="O100" i="6"/>
  <c r="O54" i="6"/>
  <c r="O121" i="6"/>
  <c r="P111" i="6"/>
  <c r="V128" i="5"/>
  <c r="U17" i="5"/>
  <c r="U44" i="5"/>
  <c r="U41" i="5"/>
  <c r="H48" i="6"/>
  <c r="H47" i="6"/>
  <c r="G82" i="6"/>
  <c r="F71" i="6"/>
  <c r="F142" i="6"/>
  <c r="J47" i="6"/>
  <c r="H139" i="6"/>
  <c r="H131" i="6"/>
  <c r="F81" i="6"/>
  <c r="G36" i="6"/>
  <c r="H128" i="6"/>
  <c r="H142" i="6"/>
  <c r="F157" i="6"/>
  <c r="H51" i="6"/>
  <c r="L30" i="6"/>
  <c r="N149" i="6"/>
  <c r="N91" i="6"/>
  <c r="N76" i="6"/>
  <c r="N126" i="6"/>
  <c r="N84" i="6"/>
  <c r="N35" i="6"/>
  <c r="N139" i="6"/>
  <c r="N66" i="6"/>
  <c r="O139" i="6"/>
  <c r="R80" i="5"/>
  <c r="O131" i="6"/>
  <c r="L139" i="6"/>
  <c r="L117" i="6"/>
  <c r="T19" i="5"/>
  <c r="O27" i="6"/>
  <c r="O98" i="6"/>
  <c r="O129" i="6"/>
  <c r="O66" i="6"/>
  <c r="O113" i="6"/>
  <c r="O58" i="6"/>
  <c r="L95" i="6"/>
  <c r="P151" i="6"/>
  <c r="M102" i="6"/>
  <c r="V158" i="5"/>
  <c r="U105" i="5"/>
  <c r="U12" i="5"/>
  <c r="O49" i="6"/>
  <c r="F101" i="6"/>
  <c r="G61" i="6"/>
  <c r="G102" i="6"/>
  <c r="H32" i="6"/>
  <c r="H143" i="6"/>
  <c r="H82" i="6"/>
  <c r="F37" i="6"/>
  <c r="F21" i="6"/>
  <c r="G119" i="6"/>
  <c r="G64" i="6"/>
  <c r="F20" i="6"/>
  <c r="G124" i="6"/>
  <c r="G75" i="6"/>
  <c r="H28" i="6"/>
  <c r="G66" i="6"/>
  <c r="H102" i="6"/>
  <c r="M61" i="6"/>
  <c r="N81" i="6"/>
  <c r="N75" i="6"/>
  <c r="N141" i="6"/>
  <c r="N86" i="6"/>
  <c r="N107" i="6"/>
  <c r="N127" i="6"/>
  <c r="N11" i="6"/>
  <c r="N95" i="6"/>
  <c r="L106" i="6"/>
  <c r="L28" i="6"/>
  <c r="O25" i="6"/>
  <c r="O29" i="6"/>
  <c r="O88" i="6"/>
  <c r="O71" i="6"/>
  <c r="O108" i="6"/>
  <c r="O70" i="6"/>
  <c r="U136" i="5"/>
  <c r="U22" i="5"/>
  <c r="U76" i="5"/>
  <c r="O76" i="6"/>
  <c r="O57" i="6"/>
  <c r="F140" i="6"/>
  <c r="F85" i="6"/>
  <c r="G90" i="6"/>
  <c r="G59" i="6"/>
  <c r="G125" i="6"/>
  <c r="H99" i="6"/>
  <c r="F78" i="6"/>
  <c r="F60" i="6"/>
  <c r="F14" i="6"/>
  <c r="F30" i="6"/>
  <c r="G148" i="6"/>
  <c r="H83" i="6"/>
  <c r="F52" i="6"/>
  <c r="G110" i="6"/>
  <c r="H154" i="6"/>
  <c r="H46" i="6"/>
  <c r="H73" i="6"/>
  <c r="F117" i="6"/>
  <c r="N31" i="6"/>
  <c r="N140" i="6"/>
  <c r="N144" i="6"/>
  <c r="N118" i="6"/>
  <c r="N120" i="6"/>
  <c r="N131" i="6"/>
  <c r="N79" i="6"/>
  <c r="N22" i="6"/>
  <c r="F90" i="5"/>
  <c r="L78" i="6"/>
  <c r="L18" i="6"/>
  <c r="O128" i="6"/>
  <c r="O31" i="6"/>
  <c r="O46" i="6"/>
  <c r="O64" i="6"/>
  <c r="U134" i="5"/>
  <c r="R120" i="5"/>
  <c r="V97" i="5"/>
  <c r="O67" i="6"/>
  <c r="G152" i="6"/>
  <c r="N48" i="6"/>
  <c r="N99" i="6"/>
  <c r="N70" i="6"/>
  <c r="N51" i="6"/>
  <c r="N136" i="6"/>
  <c r="N133" i="6"/>
  <c r="N111" i="6"/>
  <c r="N80" i="6"/>
  <c r="F69" i="5"/>
  <c r="L47" i="6"/>
  <c r="L67" i="6"/>
  <c r="O80" i="6"/>
  <c r="O38" i="6"/>
  <c r="O92" i="6"/>
  <c r="U45" i="5"/>
  <c r="U141" i="5"/>
  <c r="U62" i="5"/>
  <c r="F144" i="6"/>
  <c r="G41" i="6"/>
  <c r="G48" i="6"/>
  <c r="H57" i="6"/>
  <c r="G22" i="6"/>
  <c r="H157" i="6"/>
  <c r="G77" i="6"/>
  <c r="F17" i="6"/>
  <c r="F74" i="6"/>
  <c r="G55" i="6"/>
  <c r="H91" i="6"/>
  <c r="H80" i="6"/>
  <c r="F114" i="6"/>
  <c r="F51" i="6"/>
  <c r="H92" i="6"/>
  <c r="H76" i="6"/>
  <c r="G91" i="6"/>
  <c r="H81" i="6"/>
  <c r="F32" i="6"/>
  <c r="F105" i="6"/>
  <c r="U46" i="6"/>
  <c r="U152" i="6"/>
  <c r="O49" i="5"/>
  <c r="N33" i="5"/>
  <c r="N43" i="5"/>
  <c r="N48" i="5"/>
  <c r="N100" i="5"/>
  <c r="L36" i="6"/>
  <c r="L110" i="6"/>
  <c r="L146" i="6"/>
  <c r="L58" i="6"/>
  <c r="L64" i="6"/>
  <c r="L103" i="6"/>
  <c r="L87" i="6"/>
  <c r="L155" i="6"/>
  <c r="P101" i="5"/>
  <c r="P155" i="5"/>
  <c r="P17" i="5"/>
  <c r="P41" i="5"/>
  <c r="N104" i="5"/>
  <c r="L47" i="5"/>
  <c r="L32" i="5"/>
  <c r="L54" i="5"/>
  <c r="U129" i="6"/>
  <c r="L83" i="5"/>
  <c r="P85" i="5"/>
  <c r="N49" i="5"/>
  <c r="L31" i="5"/>
  <c r="L63" i="5"/>
  <c r="L149" i="5"/>
  <c r="P40" i="5"/>
  <c r="P29" i="5"/>
  <c r="N151" i="5"/>
  <c r="P71" i="5"/>
  <c r="N38" i="5"/>
  <c r="M16" i="5"/>
  <c r="L25" i="5"/>
  <c r="O34" i="5"/>
  <c r="L81" i="5"/>
  <c r="P148" i="5"/>
  <c r="P147" i="5"/>
  <c r="N93" i="5"/>
  <c r="N156" i="5"/>
  <c r="P38" i="5"/>
  <c r="P43" i="5"/>
  <c r="M143" i="5"/>
  <c r="P63" i="5"/>
  <c r="N105" i="5"/>
  <c r="N15" i="5"/>
  <c r="N57" i="5"/>
  <c r="P24" i="5"/>
  <c r="L50" i="5"/>
  <c r="U157" i="6"/>
  <c r="U47" i="6"/>
  <c r="O153" i="5"/>
  <c r="N97" i="5"/>
  <c r="N42" i="5"/>
  <c r="N101" i="5"/>
  <c r="N131" i="5"/>
  <c r="L93" i="6"/>
  <c r="L119" i="6"/>
  <c r="L143" i="6"/>
  <c r="L138" i="6"/>
  <c r="L158" i="6"/>
  <c r="L38" i="6"/>
  <c r="L69" i="6"/>
  <c r="L145" i="6"/>
  <c r="P70" i="5"/>
  <c r="P153" i="5"/>
  <c r="P23" i="5"/>
  <c r="N81" i="5"/>
  <c r="L106" i="5"/>
  <c r="L59" i="5"/>
  <c r="L143" i="5"/>
  <c r="U134" i="6"/>
  <c r="T40" i="6"/>
  <c r="U109" i="6"/>
  <c r="N128" i="5"/>
  <c r="N70" i="5"/>
  <c r="N32" i="5"/>
  <c r="L92" i="5"/>
  <c r="L145" i="5"/>
  <c r="L155" i="5"/>
  <c r="O155" i="5"/>
  <c r="P118" i="5"/>
  <c r="P37" i="5"/>
  <c r="N61" i="5"/>
  <c r="P156" i="5"/>
  <c r="N140" i="5"/>
  <c r="N138" i="5"/>
  <c r="L123" i="5"/>
  <c r="O99" i="5"/>
  <c r="N50" i="5"/>
  <c r="P116" i="5"/>
  <c r="N114" i="5"/>
  <c r="L158" i="5"/>
  <c r="J46" i="6"/>
  <c r="P36" i="5"/>
  <c r="P80" i="5"/>
  <c r="O17" i="5"/>
  <c r="N115" i="5"/>
  <c r="N72" i="5"/>
  <c r="P51" i="5"/>
  <c r="P141" i="5"/>
  <c r="P112" i="5"/>
  <c r="P77" i="5"/>
  <c r="O56" i="5"/>
  <c r="U20" i="6"/>
  <c r="O108" i="5"/>
  <c r="N51" i="5"/>
  <c r="N16" i="5"/>
  <c r="N158" i="5"/>
  <c r="L137" i="6"/>
  <c r="L37" i="6"/>
  <c r="L33" i="6"/>
  <c r="L88" i="6"/>
  <c r="L148" i="6"/>
  <c r="L144" i="6"/>
  <c r="L99" i="6"/>
  <c r="L120" i="6"/>
  <c r="P122" i="5"/>
  <c r="P150" i="5"/>
  <c r="P11" i="5"/>
  <c r="P139" i="5"/>
  <c r="P110" i="5"/>
  <c r="L104" i="5"/>
  <c r="L142" i="5"/>
  <c r="L22" i="5"/>
  <c r="U132" i="6"/>
  <c r="U158" i="6"/>
  <c r="U128" i="6"/>
  <c r="N14" i="5"/>
  <c r="N89" i="5"/>
  <c r="L24" i="5"/>
  <c r="L11" i="5"/>
  <c r="L146" i="5"/>
  <c r="O59" i="5"/>
  <c r="N142" i="5"/>
  <c r="N94" i="5"/>
  <c r="N102" i="5"/>
  <c r="N137" i="5"/>
  <c r="N22" i="5"/>
  <c r="N92" i="5"/>
  <c r="L156" i="5"/>
  <c r="O57" i="5"/>
  <c r="L53" i="5"/>
  <c r="L107" i="5"/>
  <c r="J148" i="6"/>
  <c r="P96" i="5"/>
  <c r="P160" i="5"/>
  <c r="P81" i="5"/>
  <c r="N53" i="5"/>
  <c r="P137" i="5"/>
  <c r="P132" i="5"/>
  <c r="O53" i="5"/>
  <c r="P114" i="5"/>
  <c r="N71" i="5"/>
  <c r="N119" i="5"/>
  <c r="P31" i="5"/>
  <c r="L52" i="5"/>
  <c r="F141" i="6"/>
  <c r="J118" i="6"/>
  <c r="J69" i="6"/>
  <c r="U139" i="6"/>
  <c r="U84" i="6"/>
  <c r="O157" i="5"/>
  <c r="N62" i="5"/>
  <c r="N30" i="5"/>
  <c r="N35" i="5"/>
  <c r="L42" i="6"/>
  <c r="L156" i="6"/>
  <c r="L122" i="6"/>
  <c r="L80" i="6"/>
  <c r="L98" i="6"/>
  <c r="L153" i="6"/>
  <c r="L21" i="6"/>
  <c r="L125" i="6"/>
  <c r="P16" i="5"/>
  <c r="P104" i="5"/>
  <c r="P55" i="5"/>
  <c r="P65" i="5"/>
  <c r="N125" i="5"/>
  <c r="N108" i="5"/>
  <c r="L75" i="5"/>
  <c r="L42" i="5"/>
  <c r="L65" i="5"/>
  <c r="U88" i="6"/>
  <c r="U31" i="6"/>
  <c r="U34" i="6"/>
  <c r="U30" i="6"/>
  <c r="L118" i="5"/>
  <c r="N26" i="5"/>
  <c r="P128" i="5"/>
  <c r="P92" i="5"/>
  <c r="L122" i="5"/>
  <c r="L141" i="5"/>
  <c r="L72" i="5"/>
  <c r="N13" i="5"/>
  <c r="N79" i="5"/>
  <c r="N67" i="5"/>
  <c r="P15" i="5"/>
  <c r="N36" i="5"/>
  <c r="N60" i="5"/>
  <c r="L26" i="5"/>
  <c r="L127" i="5"/>
  <c r="P26" i="5"/>
  <c r="J73" i="6"/>
  <c r="P129" i="5"/>
  <c r="L69" i="5"/>
  <c r="N56" i="5"/>
  <c r="O92" i="5"/>
  <c r="P88" i="5"/>
  <c r="N19" i="5"/>
  <c r="O73" i="5"/>
  <c r="P119" i="5"/>
  <c r="N155" i="5"/>
  <c r="P91" i="5"/>
  <c r="P130" i="5"/>
  <c r="P83" i="5"/>
  <c r="J82" i="6"/>
  <c r="L87" i="5"/>
  <c r="H72" i="6"/>
  <c r="O73" i="6"/>
  <c r="U64" i="6"/>
  <c r="O103" i="5"/>
  <c r="O124" i="5"/>
  <c r="N20" i="5"/>
  <c r="N134" i="5"/>
  <c r="N69" i="5"/>
  <c r="N55" i="5"/>
  <c r="L157" i="6"/>
  <c r="L105" i="6"/>
  <c r="L141" i="6"/>
  <c r="L107" i="6"/>
  <c r="L114" i="6"/>
  <c r="L130" i="6"/>
  <c r="L85" i="6"/>
  <c r="L115" i="6"/>
  <c r="P124" i="5"/>
  <c r="P143" i="5"/>
  <c r="P108" i="5"/>
  <c r="P44" i="5"/>
  <c r="P98" i="5"/>
  <c r="L29" i="5"/>
  <c r="L39" i="5"/>
  <c r="L18" i="5"/>
  <c r="L103" i="5"/>
  <c r="U141" i="6"/>
  <c r="U127" i="6"/>
  <c r="U117" i="6"/>
  <c r="U106" i="6"/>
  <c r="L70" i="6"/>
  <c r="P159" i="5"/>
  <c r="N107" i="5"/>
  <c r="P126" i="5"/>
  <c r="N85" i="5"/>
  <c r="L129" i="5"/>
  <c r="L14" i="5"/>
  <c r="L121" i="5"/>
  <c r="P109" i="5"/>
  <c r="P14" i="5"/>
  <c r="N77" i="5"/>
  <c r="P100" i="5"/>
  <c r="P49" i="5"/>
  <c r="N31" i="5"/>
  <c r="L152" i="5"/>
  <c r="L115" i="5"/>
  <c r="P74" i="5"/>
  <c r="N54" i="5"/>
  <c r="P20" i="5"/>
  <c r="N160" i="5"/>
  <c r="P27" i="5"/>
  <c r="N87" i="5"/>
  <c r="P12" i="5"/>
  <c r="O76" i="5"/>
  <c r="P149" i="5"/>
  <c r="P73" i="5"/>
  <c r="P66" i="5"/>
  <c r="P28" i="5"/>
  <c r="L137" i="5"/>
  <c r="U17" i="6"/>
  <c r="U90" i="6"/>
  <c r="O85" i="5"/>
  <c r="N135" i="5"/>
  <c r="N157" i="5"/>
  <c r="N18" i="5"/>
  <c r="N106" i="5"/>
  <c r="L150" i="6"/>
  <c r="L26" i="6"/>
  <c r="L11" i="6"/>
  <c r="L54" i="6"/>
  <c r="L142" i="6"/>
  <c r="L65" i="6"/>
  <c r="L19" i="6"/>
  <c r="L96" i="6"/>
  <c r="P131" i="5"/>
  <c r="P152" i="5"/>
  <c r="P113" i="5"/>
  <c r="P86" i="5"/>
  <c r="M70" i="5"/>
  <c r="L34" i="5"/>
  <c r="L94" i="5"/>
  <c r="L49" i="5"/>
  <c r="U144" i="6"/>
  <c r="N11" i="5"/>
  <c r="O36" i="5"/>
  <c r="P30" i="5"/>
  <c r="L40" i="5"/>
  <c r="L147" i="5"/>
  <c r="L51" i="5"/>
  <c r="M50" i="5"/>
  <c r="N21" i="5"/>
  <c r="N34" i="5"/>
  <c r="N143" i="5"/>
  <c r="P57" i="5"/>
  <c r="N124" i="5"/>
  <c r="O142" i="5"/>
  <c r="L139" i="5"/>
  <c r="P25" i="5"/>
  <c r="L61" i="5"/>
  <c r="P87" i="5"/>
  <c r="P35" i="5"/>
  <c r="P93" i="5"/>
  <c r="P90" i="5"/>
  <c r="N152" i="5"/>
  <c r="P82" i="5"/>
  <c r="N52" i="5"/>
  <c r="N120" i="5"/>
  <c r="M146" i="5"/>
  <c r="L136" i="5"/>
  <c r="U108" i="5"/>
  <c r="U109" i="5"/>
  <c r="S26" i="6"/>
  <c r="S37" i="6"/>
  <c r="R126" i="5"/>
  <c r="R138" i="5"/>
  <c r="F133" i="5"/>
  <c r="F110" i="5"/>
  <c r="F139" i="5"/>
  <c r="V75" i="5"/>
  <c r="T90" i="5"/>
  <c r="U82" i="5"/>
  <c r="R143" i="5"/>
  <c r="T124" i="5"/>
  <c r="V122" i="5"/>
  <c r="V160" i="5"/>
  <c r="V40" i="5"/>
  <c r="V127" i="5"/>
  <c r="U137" i="5"/>
  <c r="U113" i="5"/>
  <c r="U36" i="5"/>
  <c r="U115" i="5"/>
  <c r="U49" i="5"/>
  <c r="U91" i="5"/>
  <c r="U85" i="5"/>
  <c r="U92" i="5"/>
  <c r="U160" i="5"/>
  <c r="U143" i="5"/>
  <c r="U54" i="5"/>
  <c r="U119" i="5"/>
  <c r="U147" i="5"/>
  <c r="U69" i="5"/>
  <c r="M124" i="6"/>
  <c r="U34" i="5"/>
  <c r="U158" i="5"/>
  <c r="S103" i="6"/>
  <c r="S62" i="6"/>
  <c r="R121" i="5"/>
  <c r="R131" i="5"/>
  <c r="F94" i="5"/>
  <c r="F127" i="5"/>
  <c r="F41" i="5"/>
  <c r="F67" i="5"/>
  <c r="T143" i="5"/>
  <c r="S104" i="6"/>
  <c r="U148" i="5"/>
  <c r="R104" i="5"/>
  <c r="T145" i="5"/>
  <c r="V11" i="5"/>
  <c r="V93" i="5"/>
  <c r="V16" i="5"/>
  <c r="V64" i="5"/>
  <c r="U35" i="5"/>
  <c r="U30" i="5"/>
  <c r="U94" i="5"/>
  <c r="U40" i="5"/>
  <c r="U77" i="5"/>
  <c r="U18" i="5"/>
  <c r="U73" i="5"/>
  <c r="U124" i="5"/>
  <c r="U11" i="5"/>
  <c r="U89" i="5"/>
  <c r="U111" i="5"/>
  <c r="U138" i="5"/>
  <c r="U60" i="5"/>
  <c r="U101" i="5"/>
  <c r="M152" i="6"/>
  <c r="S35" i="6"/>
  <c r="S67" i="6"/>
  <c r="R25" i="5"/>
  <c r="F20" i="5"/>
  <c r="F47" i="5"/>
  <c r="F87" i="5"/>
  <c r="T150" i="5"/>
  <c r="S109" i="6"/>
  <c r="S152" i="6"/>
  <c r="S56" i="6"/>
  <c r="S28" i="6"/>
  <c r="U14" i="5"/>
  <c r="U139" i="5"/>
  <c r="R99" i="5"/>
  <c r="M62" i="6"/>
  <c r="V29" i="5"/>
  <c r="V137" i="5"/>
  <c r="V146" i="5"/>
  <c r="V33" i="5"/>
  <c r="V91" i="5"/>
  <c r="U26" i="5"/>
  <c r="U27" i="5"/>
  <c r="U24" i="5"/>
  <c r="U120" i="5"/>
  <c r="U65" i="5"/>
  <c r="U159" i="5"/>
  <c r="U93" i="5"/>
  <c r="V35" i="5"/>
  <c r="U116" i="5"/>
  <c r="U72" i="5"/>
  <c r="U102" i="5"/>
  <c r="U42" i="5"/>
  <c r="U53" i="5"/>
  <c r="U156" i="5"/>
  <c r="R15" i="5"/>
  <c r="U97" i="5"/>
  <c r="V138" i="5"/>
  <c r="U131" i="5"/>
  <c r="S66" i="6"/>
  <c r="R144" i="5"/>
  <c r="F81" i="5"/>
  <c r="F140" i="5"/>
  <c r="F141" i="5"/>
  <c r="T26" i="5"/>
  <c r="S87" i="6"/>
  <c r="S124" i="6"/>
  <c r="S85" i="6"/>
  <c r="U95" i="5"/>
  <c r="U142" i="5"/>
  <c r="R46" i="5"/>
  <c r="M143" i="6"/>
  <c r="V147" i="5"/>
  <c r="V46" i="5"/>
  <c r="V65" i="5"/>
  <c r="V123" i="5"/>
  <c r="V117" i="5"/>
  <c r="U47" i="5"/>
  <c r="U103" i="5"/>
  <c r="R39" i="5"/>
  <c r="R142" i="5"/>
  <c r="U58" i="5"/>
  <c r="U33" i="5"/>
  <c r="U21" i="5"/>
  <c r="U86" i="5"/>
  <c r="U56" i="5"/>
  <c r="U140" i="5"/>
  <c r="U38" i="5"/>
  <c r="U110" i="5"/>
  <c r="U130" i="5"/>
  <c r="U28" i="5"/>
  <c r="R101" i="5"/>
  <c r="T156" i="5"/>
  <c r="U153" i="5"/>
  <c r="S108" i="6"/>
  <c r="R150" i="5"/>
  <c r="F152" i="5"/>
  <c r="F154" i="5"/>
  <c r="F61" i="5"/>
  <c r="S72" i="6"/>
  <c r="S123" i="6"/>
  <c r="S47" i="6"/>
  <c r="S156" i="6"/>
  <c r="U52" i="5"/>
  <c r="U117" i="5"/>
  <c r="M103" i="6"/>
  <c r="M15" i="6"/>
  <c r="V119" i="5"/>
  <c r="V20" i="5"/>
  <c r="V76" i="5"/>
  <c r="V124" i="5"/>
  <c r="S19" i="5"/>
  <c r="U126" i="5"/>
  <c r="U129" i="5"/>
  <c r="U152" i="5"/>
  <c r="R29" i="5"/>
  <c r="R159" i="5"/>
  <c r="U150" i="5"/>
  <c r="U155" i="5"/>
  <c r="U114" i="5"/>
  <c r="U90" i="5"/>
  <c r="U122" i="5"/>
  <c r="U135" i="5"/>
  <c r="U81" i="5"/>
  <c r="U121" i="5"/>
  <c r="S114" i="6"/>
  <c r="S30" i="6"/>
  <c r="R13" i="5"/>
  <c r="F156" i="5"/>
  <c r="F105" i="5"/>
  <c r="F65" i="5"/>
  <c r="T63" i="5"/>
  <c r="S29" i="6"/>
  <c r="S125" i="6"/>
  <c r="S31" i="6"/>
  <c r="S131" i="6"/>
  <c r="U23" i="5"/>
  <c r="U128" i="5"/>
  <c r="V73" i="5"/>
  <c r="V120" i="5"/>
  <c r="V156" i="5"/>
  <c r="V56" i="5"/>
  <c r="S137" i="5"/>
  <c r="U71" i="5"/>
  <c r="U125" i="5"/>
  <c r="U48" i="5"/>
  <c r="R77" i="5"/>
  <c r="R40" i="5"/>
  <c r="U151" i="5"/>
  <c r="U96" i="5"/>
  <c r="U67" i="5"/>
  <c r="U133" i="5"/>
  <c r="U112" i="5"/>
  <c r="U25" i="5"/>
  <c r="U55" i="5"/>
  <c r="U31" i="5"/>
  <c r="J157" i="5"/>
  <c r="S48" i="6"/>
  <c r="S18" i="6"/>
  <c r="R151" i="5"/>
  <c r="R53" i="5"/>
  <c r="F71" i="5"/>
  <c r="F77" i="5"/>
  <c r="F50" i="5"/>
  <c r="U66" i="5"/>
  <c r="R108" i="5"/>
  <c r="V48" i="5"/>
  <c r="V113" i="5"/>
  <c r="V58" i="5"/>
  <c r="V114" i="5"/>
  <c r="U57" i="5"/>
  <c r="U132" i="5"/>
  <c r="U68" i="5"/>
  <c r="U144" i="5"/>
  <c r="U107" i="5"/>
  <c r="U79" i="5"/>
  <c r="U118" i="5"/>
  <c r="U106" i="5"/>
  <c r="U88" i="5"/>
  <c r="U84" i="5"/>
  <c r="U20" i="5"/>
  <c r="U70" i="5"/>
  <c r="U145" i="5"/>
  <c r="U157" i="5"/>
  <c r="H43" i="5"/>
  <c r="T100" i="5"/>
  <c r="J160" i="6"/>
  <c r="T156" i="6"/>
  <c r="L43" i="5"/>
  <c r="G111" i="5"/>
  <c r="H58" i="5"/>
  <c r="H82" i="5"/>
  <c r="H65" i="5"/>
  <c r="H39" i="5"/>
  <c r="T56" i="5"/>
  <c r="T109" i="5"/>
  <c r="T78" i="5"/>
  <c r="T96" i="5"/>
  <c r="T126" i="5"/>
  <c r="T47" i="5"/>
  <c r="T46" i="5"/>
  <c r="T84" i="6"/>
  <c r="H89" i="5"/>
  <c r="T153" i="6"/>
  <c r="T81" i="6"/>
  <c r="J122" i="6"/>
  <c r="J103" i="6"/>
  <c r="J115" i="6"/>
  <c r="J139" i="6"/>
  <c r="J57" i="6"/>
  <c r="T117" i="5"/>
  <c r="T152" i="5"/>
  <c r="T137" i="5"/>
  <c r="T147" i="5"/>
  <c r="T159" i="5"/>
  <c r="H103" i="5"/>
  <c r="H35" i="5"/>
  <c r="H95" i="5"/>
  <c r="T135" i="5"/>
  <c r="T61" i="5"/>
  <c r="T14" i="5"/>
  <c r="T42" i="5"/>
  <c r="T39" i="5"/>
  <c r="T97" i="5"/>
  <c r="T51" i="5"/>
  <c r="H121" i="5"/>
  <c r="T76" i="6"/>
  <c r="T19" i="6"/>
  <c r="J127" i="6"/>
  <c r="J50" i="6"/>
  <c r="T148" i="5"/>
  <c r="T86" i="5"/>
  <c r="T36" i="5"/>
  <c r="J153" i="6"/>
  <c r="J142" i="6"/>
  <c r="T16" i="5"/>
  <c r="J71" i="6"/>
  <c r="T160" i="5"/>
  <c r="J104" i="6"/>
  <c r="H130" i="5"/>
  <c r="H34" i="5"/>
  <c r="H85" i="5"/>
  <c r="T43" i="5"/>
  <c r="T84" i="5"/>
  <c r="T69" i="5"/>
  <c r="T98" i="5"/>
  <c r="T59" i="5"/>
  <c r="T77" i="5"/>
  <c r="T67" i="6"/>
  <c r="T63" i="6"/>
  <c r="T34" i="6"/>
  <c r="T90" i="6"/>
  <c r="T55" i="6"/>
  <c r="J152" i="6"/>
  <c r="J136" i="6"/>
  <c r="J106" i="6"/>
  <c r="T112" i="5"/>
  <c r="T106" i="5"/>
  <c r="T44" i="5"/>
  <c r="J150" i="6"/>
  <c r="J33" i="6"/>
  <c r="J70" i="6"/>
  <c r="J117" i="6"/>
  <c r="H128" i="5"/>
  <c r="H110" i="5"/>
  <c r="H151" i="5"/>
  <c r="H16" i="5"/>
  <c r="T103" i="5"/>
  <c r="T92" i="5"/>
  <c r="T142" i="5"/>
  <c r="T99" i="5"/>
  <c r="T120" i="5"/>
  <c r="T116" i="5"/>
  <c r="T79" i="6"/>
  <c r="H104" i="5"/>
  <c r="T120" i="6"/>
  <c r="T133" i="6"/>
  <c r="T22" i="5"/>
  <c r="T85" i="5"/>
  <c r="J80" i="6"/>
  <c r="T141" i="5"/>
  <c r="T138" i="5"/>
  <c r="J157" i="6"/>
  <c r="J21" i="6"/>
  <c r="H18" i="5"/>
  <c r="H105" i="5"/>
  <c r="H77" i="5"/>
  <c r="H50" i="5"/>
  <c r="T75" i="5"/>
  <c r="T57" i="5"/>
  <c r="T48" i="5"/>
  <c r="T140" i="5"/>
  <c r="T82" i="5"/>
  <c r="T80" i="5"/>
  <c r="T94" i="6"/>
  <c r="H113" i="5"/>
  <c r="T105" i="6"/>
  <c r="T132" i="6"/>
  <c r="T64" i="6"/>
  <c r="J55" i="6"/>
  <c r="J63" i="6"/>
  <c r="T72" i="5"/>
  <c r="T17" i="5"/>
  <c r="T67" i="5"/>
  <c r="J116" i="6"/>
  <c r="T155" i="5"/>
  <c r="T74" i="5"/>
  <c r="H133" i="5"/>
  <c r="H76" i="5"/>
  <c r="H141" i="5"/>
  <c r="H107" i="5"/>
  <c r="T27" i="5"/>
  <c r="T41" i="5"/>
  <c r="T95" i="5"/>
  <c r="T128" i="5"/>
  <c r="T105" i="5"/>
  <c r="T94" i="5"/>
  <c r="T142" i="6"/>
  <c r="H11" i="5"/>
  <c r="T124" i="6"/>
  <c r="T78" i="6"/>
  <c r="T82" i="6"/>
  <c r="T103" i="6"/>
  <c r="T111" i="5"/>
  <c r="T38" i="5"/>
  <c r="T127" i="5"/>
  <c r="J87" i="6"/>
  <c r="T79" i="5"/>
  <c r="T65" i="5"/>
  <c r="T93" i="5"/>
  <c r="T122" i="5"/>
  <c r="T121" i="5"/>
  <c r="J64" i="6"/>
  <c r="J11" i="6"/>
  <c r="T12" i="5"/>
  <c r="J88" i="6"/>
  <c r="J34" i="6"/>
  <c r="J125" i="6"/>
  <c r="T87" i="5"/>
  <c r="H144" i="5"/>
  <c r="H21" i="5"/>
  <c r="H54" i="5"/>
  <c r="T132" i="5"/>
  <c r="T102" i="5"/>
  <c r="T34" i="5"/>
  <c r="T21" i="5"/>
  <c r="T134" i="5"/>
  <c r="T139" i="5"/>
  <c r="T109" i="6"/>
  <c r="H116" i="5"/>
  <c r="T59" i="6"/>
  <c r="J102" i="6"/>
  <c r="T55" i="5"/>
  <c r="T125" i="5"/>
  <c r="T146" i="5"/>
  <c r="J147" i="6"/>
  <c r="J145" i="6"/>
  <c r="J43" i="6"/>
  <c r="L32" i="6"/>
  <c r="O137" i="5"/>
  <c r="O120" i="5"/>
  <c r="O42" i="5"/>
  <c r="O18" i="5"/>
  <c r="O61" i="5"/>
  <c r="O117" i="5"/>
  <c r="O158" i="5"/>
  <c r="O143" i="5"/>
  <c r="O135" i="5"/>
  <c r="G75" i="5"/>
  <c r="G41" i="5"/>
  <c r="G73" i="5"/>
  <c r="G93" i="5"/>
  <c r="G106" i="5"/>
  <c r="V92" i="5"/>
  <c r="V71" i="5"/>
  <c r="O27" i="5"/>
  <c r="O33" i="5"/>
  <c r="O78" i="5"/>
  <c r="O91" i="5"/>
  <c r="V104" i="5"/>
  <c r="V144" i="5"/>
  <c r="V61" i="5"/>
  <c r="V103" i="5"/>
  <c r="V108" i="5"/>
  <c r="V148" i="5"/>
  <c r="V99" i="5"/>
  <c r="V95" i="5"/>
  <c r="V132" i="5"/>
  <c r="V37" i="5"/>
  <c r="V34" i="5"/>
  <c r="V140" i="5"/>
  <c r="V47" i="5"/>
  <c r="V141" i="5"/>
  <c r="V15" i="5"/>
  <c r="V67" i="5"/>
  <c r="V42" i="5"/>
  <c r="V63" i="5"/>
  <c r="V41" i="5"/>
  <c r="V27" i="5"/>
  <c r="V55" i="5"/>
  <c r="V150" i="5"/>
  <c r="V139" i="5"/>
  <c r="V26" i="5"/>
  <c r="V105" i="5"/>
  <c r="V115" i="5"/>
  <c r="V90" i="5"/>
  <c r="V17" i="5"/>
  <c r="V133" i="5"/>
  <c r="V107" i="5"/>
  <c r="V52" i="5"/>
  <c r="V100" i="5"/>
  <c r="V80" i="5"/>
  <c r="V66" i="5"/>
  <c r="V98" i="5"/>
  <c r="S43" i="5"/>
  <c r="O102" i="5"/>
  <c r="J14" i="5"/>
  <c r="G71" i="5"/>
  <c r="V28" i="5"/>
  <c r="V102" i="5"/>
  <c r="V44" i="5"/>
  <c r="O160" i="5"/>
  <c r="O32" i="5"/>
  <c r="O149" i="5"/>
  <c r="O15" i="5"/>
  <c r="O131" i="5"/>
  <c r="O41" i="5"/>
  <c r="S39" i="5"/>
  <c r="O21" i="5"/>
  <c r="O139" i="5"/>
  <c r="O24" i="5"/>
  <c r="O127" i="5"/>
  <c r="G20" i="5"/>
  <c r="O97" i="5"/>
  <c r="O95" i="5"/>
  <c r="O145" i="5"/>
  <c r="O58" i="5"/>
  <c r="O159" i="5"/>
  <c r="O77" i="5"/>
  <c r="O83" i="5"/>
  <c r="O46" i="5"/>
  <c r="O50" i="5"/>
  <c r="O109" i="5"/>
  <c r="O125" i="5"/>
  <c r="O122" i="5"/>
  <c r="O90" i="5"/>
  <c r="O94" i="5"/>
  <c r="O74" i="5"/>
  <c r="O129" i="5"/>
  <c r="O40" i="5"/>
  <c r="O62" i="5"/>
  <c r="O28" i="5"/>
  <c r="G43" i="5"/>
  <c r="G117" i="5"/>
  <c r="G160" i="5"/>
  <c r="G32" i="5"/>
  <c r="G107" i="5"/>
  <c r="O86" i="5"/>
  <c r="O98" i="5"/>
  <c r="O48" i="5"/>
  <c r="V43" i="5"/>
  <c r="V86" i="5"/>
  <c r="V25" i="5"/>
  <c r="V153" i="5"/>
  <c r="V126" i="5"/>
  <c r="V84" i="5"/>
  <c r="V143" i="5"/>
  <c r="V36" i="5"/>
  <c r="V60" i="5"/>
  <c r="V134" i="5"/>
  <c r="V121" i="5"/>
  <c r="V157" i="5"/>
  <c r="V31" i="5"/>
  <c r="V85" i="5"/>
  <c r="V155" i="5"/>
  <c r="V38" i="5"/>
  <c r="V78" i="5"/>
  <c r="V57" i="5"/>
  <c r="V136" i="5"/>
  <c r="V54" i="5"/>
  <c r="V62" i="5"/>
  <c r="V70" i="5"/>
  <c r="V77" i="5"/>
  <c r="V94" i="5"/>
  <c r="V23" i="5"/>
  <c r="V13" i="5"/>
  <c r="V83" i="5"/>
  <c r="V87" i="5"/>
  <c r="V135" i="5"/>
  <c r="V59" i="5"/>
  <c r="V14" i="5"/>
  <c r="V88" i="5"/>
  <c r="V18" i="5"/>
  <c r="V68" i="5"/>
  <c r="V22" i="5"/>
  <c r="S141" i="5"/>
  <c r="O71" i="5"/>
  <c r="G104" i="5"/>
  <c r="G83" i="5"/>
  <c r="O144" i="5"/>
  <c r="O101" i="5"/>
  <c r="O121" i="5"/>
  <c r="O151" i="5"/>
  <c r="O26" i="5"/>
  <c r="V89" i="5"/>
  <c r="O130" i="5"/>
  <c r="O111" i="5"/>
  <c r="O118" i="5"/>
  <c r="O13" i="5"/>
  <c r="O81" i="5"/>
  <c r="O19" i="5"/>
  <c r="O63" i="5"/>
  <c r="O44" i="5"/>
  <c r="O35" i="5"/>
  <c r="O140" i="5"/>
  <c r="O51" i="5"/>
  <c r="O79" i="5"/>
  <c r="O141" i="5"/>
  <c r="O96" i="5"/>
  <c r="O23" i="5"/>
  <c r="O119" i="5"/>
  <c r="O45" i="5"/>
  <c r="O133" i="5"/>
  <c r="O12" i="5"/>
  <c r="O128" i="5"/>
  <c r="O114" i="5"/>
  <c r="J126" i="5"/>
  <c r="G82" i="5"/>
  <c r="G126" i="5"/>
  <c r="G27" i="5"/>
  <c r="G145" i="5"/>
  <c r="G155" i="5"/>
  <c r="O52" i="5"/>
  <c r="V21" i="5"/>
  <c r="V112" i="5"/>
  <c r="V116" i="5"/>
  <c r="V106" i="5"/>
  <c r="V159" i="5"/>
  <c r="V125" i="5"/>
  <c r="V79" i="5"/>
  <c r="V151" i="5"/>
  <c r="V19" i="5"/>
  <c r="V145" i="5"/>
  <c r="V149" i="5"/>
  <c r="V152" i="5"/>
  <c r="V30" i="5"/>
  <c r="V96" i="5"/>
  <c r="V50" i="5"/>
  <c r="V69" i="5"/>
  <c r="V101" i="5"/>
  <c r="V24" i="5"/>
  <c r="V130" i="5"/>
  <c r="V32" i="5"/>
  <c r="V72" i="5"/>
  <c r="V118" i="5"/>
  <c r="V74" i="5"/>
  <c r="V82" i="5"/>
  <c r="V131" i="5"/>
  <c r="V109" i="5"/>
  <c r="V81" i="5"/>
  <c r="V49" i="5"/>
  <c r="V110" i="5"/>
  <c r="V111" i="5"/>
  <c r="V45" i="5"/>
  <c r="V142" i="5"/>
  <c r="V129" i="5"/>
  <c r="V12" i="5"/>
  <c r="V51" i="5"/>
  <c r="G89" i="5"/>
  <c r="O110" i="5"/>
  <c r="O150" i="5"/>
  <c r="O75" i="5"/>
  <c r="O147" i="5"/>
  <c r="O123" i="5"/>
  <c r="O134" i="5"/>
  <c r="O100" i="5"/>
  <c r="O116" i="5"/>
  <c r="O152" i="5"/>
  <c r="O115" i="5"/>
  <c r="O87" i="5"/>
  <c r="O68" i="5"/>
  <c r="O67" i="5"/>
  <c r="O37" i="5"/>
  <c r="O47" i="5"/>
  <c r="O43" i="5"/>
  <c r="O38" i="5"/>
  <c r="P50" i="5"/>
  <c r="O112" i="5"/>
  <c r="G62" i="5"/>
  <c r="N148" i="5"/>
  <c r="N47" i="5"/>
  <c r="N75" i="5"/>
  <c r="H52" i="5"/>
  <c r="N65" i="5"/>
  <c r="U19" i="5"/>
  <c r="T110" i="5"/>
  <c r="L33" i="5"/>
  <c r="L74" i="5"/>
  <c r="L89" i="5"/>
  <c r="L160" i="5"/>
  <c r="L130" i="5"/>
  <c r="L93" i="5"/>
  <c r="L30" i="5"/>
  <c r="L90" i="5"/>
  <c r="L58" i="5"/>
  <c r="L71" i="5"/>
  <c r="L157" i="5"/>
  <c r="L70" i="5"/>
  <c r="L120" i="5"/>
  <c r="H115" i="5"/>
  <c r="H145" i="5"/>
  <c r="H55" i="5"/>
  <c r="L66" i="5"/>
  <c r="L119" i="5"/>
  <c r="L88" i="5"/>
  <c r="L128" i="5"/>
  <c r="L55" i="5"/>
  <c r="L78" i="5"/>
  <c r="L57" i="5"/>
  <c r="L151" i="5"/>
  <c r="L80" i="5"/>
  <c r="L82" i="5"/>
  <c r="L125" i="5"/>
  <c r="L148" i="5"/>
  <c r="L44" i="5"/>
  <c r="L153" i="5"/>
  <c r="L98" i="5"/>
  <c r="L102" i="5"/>
  <c r="L16" i="5"/>
  <c r="H146" i="5"/>
  <c r="H48" i="5"/>
  <c r="H111" i="5"/>
  <c r="L96" i="5"/>
  <c r="L111" i="5"/>
  <c r="L126" i="5"/>
  <c r="L48" i="5"/>
  <c r="L124" i="5"/>
  <c r="L68" i="5"/>
  <c r="L91" i="5"/>
  <c r="L60" i="5"/>
  <c r="L27" i="5"/>
  <c r="L97" i="5"/>
  <c r="L67" i="5"/>
  <c r="L76" i="5"/>
  <c r="L159" i="5"/>
  <c r="H41" i="5"/>
  <c r="H150" i="5"/>
  <c r="I12" i="5"/>
  <c r="I76" i="5"/>
  <c r="T20" i="5"/>
  <c r="N25" i="5"/>
  <c r="N12" i="5"/>
  <c r="N24" i="5"/>
  <c r="N144" i="5"/>
  <c r="N40" i="5"/>
  <c r="N112" i="5"/>
  <c r="N127" i="5"/>
  <c r="N98" i="5"/>
  <c r="N118" i="5"/>
  <c r="L117" i="5"/>
  <c r="L133" i="5"/>
  <c r="L36" i="5"/>
  <c r="L86" i="5"/>
  <c r="V53" i="5"/>
  <c r="L150" i="5"/>
  <c r="L46" i="5"/>
  <c r="L62" i="5"/>
  <c r="N146" i="5"/>
  <c r="N59" i="5"/>
  <c r="T108" i="5"/>
  <c r="J72" i="6"/>
  <c r="T28" i="5"/>
  <c r="L79" i="5"/>
  <c r="L138" i="5"/>
  <c r="L108" i="5"/>
  <c r="N99" i="5"/>
  <c r="N88" i="5"/>
  <c r="T89" i="5"/>
  <c r="T158" i="5"/>
  <c r="J12" i="6"/>
  <c r="J18" i="6"/>
  <c r="J13" i="6"/>
  <c r="L131" i="5"/>
  <c r="N109" i="5"/>
  <c r="N95" i="5"/>
  <c r="N41" i="5"/>
  <c r="N133" i="5"/>
  <c r="N122" i="5"/>
  <c r="N132" i="5"/>
  <c r="N76" i="5"/>
  <c r="T40" i="5"/>
  <c r="J60" i="6"/>
  <c r="J119" i="6"/>
  <c r="T62" i="5"/>
  <c r="T144" i="5"/>
  <c r="J136" i="5"/>
  <c r="S15" i="5"/>
  <c r="L114" i="5"/>
  <c r="J75" i="5"/>
  <c r="J40" i="5"/>
  <c r="S123" i="5"/>
  <c r="S127" i="5"/>
  <c r="S109" i="5"/>
  <c r="S155" i="5"/>
  <c r="S139" i="5"/>
  <c r="J29" i="5"/>
  <c r="J33" i="5"/>
  <c r="J93" i="5"/>
  <c r="G24" i="5"/>
  <c r="G53" i="5"/>
  <c r="G142" i="5"/>
  <c r="G99" i="5"/>
  <c r="G72" i="5"/>
  <c r="G76" i="5"/>
  <c r="I40" i="5"/>
  <c r="G114" i="5"/>
  <c r="G58" i="5"/>
  <c r="G33" i="5"/>
  <c r="G19" i="5"/>
  <c r="G156" i="5"/>
  <c r="G77" i="5"/>
  <c r="H129" i="5"/>
  <c r="H102" i="5"/>
  <c r="H93" i="5"/>
  <c r="G118" i="5"/>
  <c r="G140" i="5"/>
  <c r="G101" i="5"/>
  <c r="G16" i="5"/>
  <c r="G121" i="5"/>
  <c r="H24" i="5"/>
  <c r="H155" i="5"/>
  <c r="H42" i="5"/>
  <c r="G29" i="5"/>
  <c r="G52" i="5"/>
  <c r="G38" i="5"/>
  <c r="G37" i="5"/>
  <c r="G15" i="5"/>
  <c r="I54" i="5"/>
  <c r="I46" i="5"/>
  <c r="I137" i="5"/>
  <c r="I27" i="5"/>
  <c r="I69" i="5"/>
  <c r="I133" i="5"/>
  <c r="I52" i="5"/>
  <c r="I17" i="5"/>
  <c r="I77" i="5"/>
  <c r="I100" i="5"/>
  <c r="H156" i="5"/>
  <c r="H143" i="5"/>
  <c r="H15" i="5"/>
  <c r="H100" i="5"/>
  <c r="F107" i="5"/>
  <c r="I119" i="5"/>
  <c r="H154" i="5"/>
  <c r="I150" i="5"/>
  <c r="I28" i="5"/>
  <c r="H78" i="5"/>
  <c r="G56" i="5"/>
  <c r="G124" i="5"/>
  <c r="G12" i="5"/>
  <c r="G125" i="5"/>
  <c r="G112" i="5"/>
  <c r="H126" i="5"/>
  <c r="H135" i="5"/>
  <c r="G48" i="5"/>
  <c r="G127" i="5"/>
  <c r="G45" i="5"/>
  <c r="G135" i="5"/>
  <c r="G47" i="5"/>
  <c r="I84" i="5"/>
  <c r="I134" i="5"/>
  <c r="I26" i="5"/>
  <c r="I111" i="5"/>
  <c r="I20" i="5"/>
  <c r="I157" i="5"/>
  <c r="I110" i="5"/>
  <c r="I112" i="5"/>
  <c r="I68" i="5"/>
  <c r="I75" i="5"/>
  <c r="H67" i="5"/>
  <c r="H118" i="5"/>
  <c r="H25" i="5"/>
  <c r="H40" i="5"/>
  <c r="F53" i="5"/>
  <c r="I127" i="5"/>
  <c r="H101" i="5"/>
  <c r="H91" i="5"/>
  <c r="H75" i="5"/>
  <c r="I71" i="5"/>
  <c r="I147" i="5"/>
  <c r="G98" i="5"/>
  <c r="G39" i="5"/>
  <c r="G63" i="5"/>
  <c r="G105" i="5"/>
  <c r="G128" i="5"/>
  <c r="G123" i="5"/>
  <c r="G23" i="5"/>
  <c r="G60" i="5"/>
  <c r="I66" i="5"/>
  <c r="G79" i="5"/>
  <c r="G146" i="5"/>
  <c r="G95" i="5"/>
  <c r="G17" i="5"/>
  <c r="G40" i="5"/>
  <c r="G90" i="5"/>
  <c r="G110" i="5"/>
  <c r="G149" i="5"/>
  <c r="G102" i="5"/>
  <c r="G122" i="5"/>
  <c r="G130" i="5"/>
  <c r="G26" i="5"/>
  <c r="I140" i="5"/>
  <c r="I124" i="5"/>
  <c r="I82" i="5"/>
  <c r="I151" i="5"/>
  <c r="I155" i="5"/>
  <c r="I131" i="5"/>
  <c r="I35" i="5"/>
  <c r="I125" i="5"/>
  <c r="I88" i="5"/>
  <c r="I96" i="5"/>
  <c r="H114" i="5"/>
  <c r="H84" i="5"/>
  <c r="H14" i="5"/>
  <c r="H86" i="5"/>
  <c r="I145" i="5"/>
  <c r="H152" i="5"/>
  <c r="H158" i="5"/>
  <c r="G14" i="5"/>
  <c r="I143" i="5"/>
  <c r="H120" i="5"/>
  <c r="F112" i="5"/>
  <c r="I130" i="5"/>
  <c r="I89" i="5"/>
  <c r="G74" i="5"/>
  <c r="G144" i="5"/>
  <c r="G21" i="5"/>
  <c r="G65" i="5"/>
  <c r="G91" i="5"/>
  <c r="G138" i="5"/>
  <c r="G66" i="5"/>
  <c r="G159" i="5"/>
  <c r="G11" i="5"/>
  <c r="G100" i="5"/>
  <c r="G25" i="5"/>
  <c r="G84" i="5"/>
  <c r="G139" i="5"/>
  <c r="G13" i="5"/>
  <c r="G158" i="5"/>
  <c r="G92" i="5"/>
  <c r="I72" i="5"/>
  <c r="I93" i="5"/>
  <c r="I107" i="5"/>
  <c r="I95" i="5"/>
  <c r="I118" i="5"/>
  <c r="I115" i="5"/>
  <c r="I80" i="5"/>
  <c r="I86" i="5"/>
  <c r="I135" i="5"/>
  <c r="I152" i="5"/>
  <c r="I101" i="5"/>
  <c r="H44" i="5"/>
  <c r="H106" i="5"/>
  <c r="H142" i="5"/>
  <c r="I15" i="5"/>
  <c r="I117" i="5"/>
  <c r="H117" i="5"/>
  <c r="I14" i="5"/>
  <c r="H99" i="5"/>
  <c r="H149" i="5"/>
  <c r="H31" i="5"/>
  <c r="I32" i="5"/>
  <c r="I13" i="5"/>
  <c r="I132" i="5"/>
  <c r="G150" i="5"/>
  <c r="G152" i="5"/>
  <c r="G86" i="5"/>
  <c r="G46" i="5"/>
  <c r="G120" i="5"/>
  <c r="G50" i="5"/>
  <c r="G44" i="5"/>
  <c r="G78" i="5"/>
  <c r="G141" i="5"/>
  <c r="G81" i="5"/>
  <c r="G36" i="5"/>
  <c r="I104" i="5"/>
  <c r="I154" i="5"/>
  <c r="I18" i="5"/>
  <c r="I65" i="5"/>
  <c r="I136" i="5"/>
  <c r="I42" i="5"/>
  <c r="H57" i="5"/>
  <c r="H81" i="5"/>
  <c r="I63" i="5"/>
  <c r="I29" i="5"/>
  <c r="G147" i="5"/>
  <c r="G22" i="5"/>
  <c r="G61" i="5"/>
  <c r="G69" i="5"/>
  <c r="G67" i="5"/>
  <c r="H20" i="5"/>
  <c r="H27" i="5"/>
  <c r="H62" i="5"/>
  <c r="H123" i="5"/>
  <c r="H22" i="5"/>
  <c r="I37" i="5"/>
  <c r="H147" i="5"/>
  <c r="G143" i="5"/>
  <c r="G68" i="5"/>
  <c r="I102" i="5"/>
  <c r="I38" i="5"/>
  <c r="I11" i="5"/>
  <c r="I113" i="5"/>
  <c r="I108" i="5"/>
  <c r="I81" i="5"/>
  <c r="H47" i="5"/>
  <c r="H148" i="5"/>
  <c r="I83" i="5"/>
  <c r="G129" i="5"/>
  <c r="G34" i="5"/>
  <c r="G80" i="5"/>
  <c r="G87" i="5"/>
  <c r="G108" i="5"/>
  <c r="H26" i="5"/>
  <c r="H119" i="5"/>
  <c r="H153" i="5"/>
  <c r="H13" i="5"/>
  <c r="H132" i="5"/>
  <c r="G115" i="5"/>
  <c r="I74" i="5"/>
  <c r="I33" i="5"/>
  <c r="I58" i="5"/>
  <c r="I129" i="5"/>
  <c r="I92" i="5"/>
  <c r="H33" i="5"/>
  <c r="H45" i="5"/>
  <c r="I47" i="5"/>
  <c r="H127" i="5"/>
  <c r="I44" i="5"/>
  <c r="G28" i="5"/>
  <c r="G97" i="5"/>
  <c r="G85" i="5"/>
  <c r="G96" i="5"/>
  <c r="H56" i="5"/>
  <c r="H38" i="5"/>
  <c r="H159" i="5"/>
  <c r="H30" i="5"/>
  <c r="H74" i="5"/>
  <c r="H19" i="5"/>
  <c r="H37" i="5"/>
  <c r="G132" i="5"/>
  <c r="G148" i="5"/>
  <c r="I60" i="5"/>
  <c r="I57" i="5"/>
  <c r="I23" i="5"/>
  <c r="I126" i="5"/>
  <c r="I121" i="5"/>
  <c r="H17" i="5"/>
  <c r="H28" i="5"/>
  <c r="I50" i="5"/>
  <c r="I128" i="5"/>
  <c r="H59" i="5"/>
  <c r="G119" i="5"/>
  <c r="G103" i="5"/>
  <c r="G51" i="5"/>
  <c r="G70" i="5"/>
  <c r="G64" i="5"/>
  <c r="H125" i="5"/>
  <c r="H136" i="5"/>
  <c r="H70" i="5"/>
  <c r="H90" i="5"/>
  <c r="H23" i="5"/>
  <c r="H46" i="5"/>
  <c r="H36" i="5"/>
  <c r="G136" i="5"/>
  <c r="I158" i="5"/>
  <c r="I120" i="5"/>
  <c r="I94" i="5"/>
  <c r="I59" i="5"/>
  <c r="I138" i="5"/>
  <c r="H88" i="5"/>
  <c r="H64" i="5"/>
  <c r="I48" i="5"/>
  <c r="I19" i="5"/>
  <c r="H60" i="5"/>
  <c r="G35" i="5"/>
  <c r="G54" i="5"/>
  <c r="G131" i="5"/>
  <c r="G137" i="5"/>
  <c r="G153" i="5"/>
  <c r="H83" i="5"/>
  <c r="H71" i="5"/>
  <c r="H139" i="5"/>
  <c r="H94" i="5"/>
  <c r="H49" i="5"/>
  <c r="H68" i="5"/>
  <c r="R30" i="5"/>
  <c r="R11" i="5"/>
  <c r="R155" i="5"/>
  <c r="R12" i="5"/>
  <c r="R49" i="5"/>
  <c r="R95" i="5"/>
  <c r="R37" i="5"/>
  <c r="R130" i="5"/>
  <c r="R134" i="5"/>
  <c r="R88" i="5"/>
  <c r="R24" i="5"/>
  <c r="R36" i="5"/>
  <c r="R71" i="5"/>
  <c r="R79" i="5"/>
  <c r="R149" i="5"/>
  <c r="R127" i="5"/>
  <c r="R92" i="5"/>
  <c r="R67" i="5"/>
  <c r="R158" i="5"/>
  <c r="R63" i="5"/>
  <c r="R141" i="5"/>
  <c r="R78" i="5"/>
  <c r="R42" i="5"/>
  <c r="R86" i="5"/>
  <c r="R60" i="5"/>
  <c r="R21" i="5"/>
  <c r="R35" i="5"/>
  <c r="R83" i="5"/>
  <c r="R154" i="5"/>
  <c r="R82" i="5"/>
  <c r="R140" i="5"/>
  <c r="R129" i="5"/>
  <c r="R116" i="5"/>
  <c r="R68" i="5"/>
  <c r="R19" i="5"/>
  <c r="R48" i="5"/>
  <c r="R98" i="5"/>
  <c r="R69" i="5"/>
  <c r="R123" i="5"/>
  <c r="R148" i="5"/>
  <c r="R66" i="5"/>
  <c r="R14" i="5"/>
  <c r="R72" i="5"/>
  <c r="R105" i="5"/>
  <c r="R114" i="5"/>
  <c r="R55" i="5"/>
  <c r="R64" i="5"/>
  <c r="R23" i="5"/>
  <c r="R111" i="5"/>
  <c r="R102" i="5"/>
  <c r="R56" i="5"/>
  <c r="R93" i="5"/>
  <c r="R54" i="5"/>
  <c r="R136" i="5"/>
  <c r="R94" i="5"/>
  <c r="R119" i="5"/>
  <c r="R103" i="5"/>
  <c r="R156" i="5"/>
  <c r="R43" i="5"/>
  <c r="R75" i="5"/>
  <c r="R117" i="5"/>
  <c r="R20" i="5"/>
  <c r="R70" i="5"/>
  <c r="R32" i="5"/>
  <c r="R109" i="5"/>
  <c r="R59" i="5"/>
  <c r="R115" i="5"/>
  <c r="R45" i="5"/>
  <c r="R85" i="5"/>
  <c r="R61" i="5"/>
  <c r="R52" i="5"/>
  <c r="R112" i="5"/>
  <c r="R16" i="5"/>
  <c r="R31" i="5"/>
  <c r="R146" i="5"/>
  <c r="R28" i="5"/>
  <c r="R107" i="5"/>
  <c r="R124" i="5"/>
  <c r="R34" i="5"/>
  <c r="R62" i="5"/>
  <c r="R90" i="5"/>
  <c r="R160" i="5"/>
  <c r="R87" i="5"/>
  <c r="R73" i="5"/>
  <c r="R51" i="5"/>
  <c r="R81" i="5"/>
  <c r="R152" i="5"/>
  <c r="R44" i="5"/>
  <c r="R110" i="5"/>
  <c r="R135" i="5"/>
  <c r="R113" i="5"/>
  <c r="R38" i="5"/>
  <c r="R17" i="5"/>
  <c r="R33" i="5"/>
  <c r="R26" i="5"/>
  <c r="R18" i="5"/>
  <c r="R128" i="5"/>
  <c r="I130" i="6"/>
  <c r="I139" i="6"/>
  <c r="I117" i="6"/>
  <c r="I62" i="6"/>
  <c r="I158" i="6"/>
  <c r="I70" i="6"/>
  <c r="I118" i="6"/>
  <c r="I108" i="6"/>
  <c r="I146" i="6"/>
  <c r="I119" i="6"/>
  <c r="I95" i="6"/>
  <c r="I69" i="6"/>
  <c r="I133" i="6"/>
  <c r="I16" i="6"/>
  <c r="I23" i="6"/>
  <c r="I159" i="6"/>
  <c r="I15" i="6"/>
  <c r="I38" i="6"/>
  <c r="I19" i="6"/>
  <c r="I60" i="6"/>
  <c r="I83" i="6"/>
  <c r="I137" i="6"/>
  <c r="I157" i="6"/>
  <c r="I11" i="6"/>
  <c r="I42" i="6"/>
  <c r="I45" i="6"/>
  <c r="I140" i="6"/>
  <c r="I106" i="6"/>
  <c r="I53" i="6"/>
  <c r="I86" i="6"/>
  <c r="I52" i="6"/>
  <c r="I103" i="6"/>
  <c r="I46" i="6"/>
  <c r="I135" i="6"/>
  <c r="I105" i="6"/>
  <c r="I41" i="6"/>
  <c r="I128" i="6"/>
  <c r="I94" i="6"/>
  <c r="I148" i="6"/>
  <c r="I37" i="6"/>
  <c r="I87" i="6"/>
  <c r="I66" i="6"/>
  <c r="I36" i="6"/>
  <c r="I116" i="6"/>
  <c r="I27" i="6"/>
  <c r="I136" i="6"/>
  <c r="I14" i="6"/>
  <c r="I89" i="6"/>
  <c r="I18" i="6"/>
  <c r="I111" i="6"/>
  <c r="I59" i="6"/>
  <c r="I101" i="6"/>
  <c r="I156" i="6"/>
  <c r="I77" i="6"/>
  <c r="I100" i="6"/>
  <c r="I31" i="6"/>
  <c r="I72" i="6"/>
  <c r="I153" i="6"/>
  <c r="I34" i="6"/>
  <c r="I160" i="6"/>
  <c r="I97" i="6"/>
  <c r="I22" i="6"/>
  <c r="I104" i="6"/>
  <c r="I61" i="6"/>
  <c r="I142" i="6"/>
  <c r="I93" i="6"/>
  <c r="I33" i="6"/>
  <c r="I131" i="6"/>
  <c r="I114" i="6"/>
  <c r="I64" i="6"/>
  <c r="I88" i="6"/>
  <c r="I74" i="6"/>
  <c r="I113" i="6"/>
  <c r="I144" i="6"/>
  <c r="I138" i="6"/>
  <c r="I81" i="6"/>
  <c r="I129" i="6"/>
  <c r="I115" i="6"/>
  <c r="I29" i="6"/>
  <c r="I155" i="6"/>
  <c r="I85" i="6"/>
  <c r="U48" i="6"/>
  <c r="T145" i="6"/>
  <c r="U86" i="6"/>
  <c r="V92" i="6"/>
  <c r="U38" i="6"/>
  <c r="S95" i="6"/>
  <c r="U89" i="6"/>
  <c r="S159" i="6"/>
  <c r="S105" i="6"/>
  <c r="V36" i="6"/>
  <c r="S59" i="6"/>
  <c r="T49" i="6"/>
  <c r="R79" i="6"/>
  <c r="T28" i="6"/>
  <c r="V138" i="6"/>
  <c r="U24" i="6"/>
  <c r="S113" i="6"/>
  <c r="U140" i="6"/>
  <c r="R128" i="6"/>
  <c r="R78" i="6"/>
  <c r="J104" i="5"/>
  <c r="J47" i="5"/>
  <c r="J145" i="5"/>
  <c r="J160" i="5"/>
  <c r="J98" i="5"/>
  <c r="J116" i="5"/>
  <c r="J28" i="5"/>
  <c r="J155" i="5"/>
  <c r="J135" i="5"/>
  <c r="J71" i="5"/>
  <c r="J57" i="5"/>
  <c r="J141" i="5"/>
  <c r="J140" i="5"/>
  <c r="J38" i="5"/>
  <c r="J120" i="5"/>
  <c r="J69" i="5"/>
  <c r="J25" i="5"/>
  <c r="J87" i="5"/>
  <c r="J158" i="5"/>
  <c r="J113" i="5"/>
  <c r="J105" i="5"/>
  <c r="J100" i="5"/>
  <c r="J16" i="5"/>
  <c r="J125" i="5"/>
  <c r="J130" i="5"/>
  <c r="J107" i="5"/>
  <c r="J56" i="5"/>
  <c r="J49" i="5"/>
  <c r="J122" i="5"/>
  <c r="J154" i="5"/>
  <c r="J43" i="5"/>
  <c r="J62" i="5"/>
  <c r="J129" i="5"/>
  <c r="J39" i="5"/>
  <c r="J112" i="5"/>
  <c r="J92" i="5"/>
  <c r="J80" i="5"/>
  <c r="J115" i="5"/>
  <c r="J35" i="5"/>
  <c r="J53" i="5"/>
  <c r="J134" i="5"/>
  <c r="J19" i="5"/>
  <c r="J23" i="5"/>
  <c r="J142" i="5"/>
  <c r="J144" i="5"/>
  <c r="J114" i="5"/>
  <c r="J70" i="5"/>
  <c r="J118" i="5"/>
  <c r="J41" i="5"/>
  <c r="J127" i="5"/>
  <c r="J13" i="5"/>
  <c r="J24" i="5"/>
  <c r="J150" i="5"/>
  <c r="J55" i="5"/>
  <c r="J45" i="5"/>
  <c r="J99" i="5"/>
  <c r="J68" i="5"/>
  <c r="J59" i="5"/>
  <c r="J148" i="5"/>
  <c r="J83" i="5"/>
  <c r="J30" i="5"/>
  <c r="J11" i="5"/>
  <c r="J147" i="5"/>
  <c r="J26" i="5"/>
  <c r="J42" i="5"/>
  <c r="J12" i="5"/>
  <c r="J124" i="5"/>
  <c r="J108" i="5"/>
  <c r="J15" i="5"/>
  <c r="J97" i="5"/>
  <c r="J37" i="5"/>
  <c r="J73" i="5"/>
  <c r="J32" i="5"/>
  <c r="J76" i="5"/>
  <c r="J138" i="5"/>
  <c r="J159" i="5"/>
  <c r="J131" i="5"/>
  <c r="J94" i="5"/>
  <c r="J91" i="5"/>
  <c r="J132" i="5"/>
  <c r="J48" i="5"/>
  <c r="J79" i="5"/>
  <c r="J18" i="5"/>
  <c r="J88" i="5"/>
  <c r="J63" i="5"/>
  <c r="J103" i="5"/>
  <c r="J31" i="5"/>
  <c r="J149" i="5"/>
  <c r="J152" i="5"/>
  <c r="J72" i="5"/>
  <c r="J153" i="5"/>
  <c r="J95" i="5"/>
  <c r="J146" i="5"/>
  <c r="J81" i="5"/>
  <c r="J119" i="5"/>
  <c r="J64" i="5"/>
  <c r="J117" i="5"/>
  <c r="J22" i="5"/>
  <c r="J66" i="5"/>
  <c r="J137" i="5"/>
  <c r="J61" i="5"/>
  <c r="J102" i="5"/>
  <c r="J128" i="5"/>
  <c r="J110" i="5"/>
  <c r="J101" i="5"/>
  <c r="S51" i="5"/>
  <c r="S63" i="5"/>
  <c r="S96" i="5"/>
  <c r="S81" i="5"/>
  <c r="S135" i="5"/>
  <c r="S21" i="5"/>
  <c r="S104" i="5"/>
  <c r="S100" i="5"/>
  <c r="S145" i="5"/>
  <c r="S156" i="5"/>
  <c r="S52" i="5"/>
  <c r="S35" i="5"/>
  <c r="S117" i="5"/>
  <c r="S134" i="5"/>
  <c r="S12" i="5"/>
  <c r="S102" i="5"/>
  <c r="S106" i="5"/>
  <c r="S153" i="5"/>
  <c r="S91" i="5"/>
  <c r="S14" i="5"/>
  <c r="S72" i="5"/>
  <c r="S128" i="5"/>
  <c r="S86" i="5"/>
  <c r="S159" i="5"/>
  <c r="S76" i="5"/>
  <c r="S125" i="5"/>
  <c r="S48" i="5"/>
  <c r="S92" i="5"/>
  <c r="S143" i="5"/>
  <c r="S62" i="5"/>
  <c r="S112" i="5"/>
  <c r="S41" i="5"/>
  <c r="S114" i="5"/>
  <c r="S147" i="5"/>
  <c r="S36" i="5"/>
  <c r="S97" i="5"/>
  <c r="S85" i="5"/>
  <c r="S119" i="5"/>
  <c r="S94" i="5"/>
  <c r="S152" i="5"/>
  <c r="S65" i="5"/>
  <c r="S110" i="5"/>
  <c r="S57" i="5"/>
  <c r="S150" i="5"/>
  <c r="S148" i="5"/>
  <c r="S56" i="5"/>
  <c r="S89" i="5"/>
  <c r="S149" i="5"/>
  <c r="S126" i="5"/>
  <c r="S64" i="5"/>
  <c r="S124" i="5"/>
  <c r="S58" i="5"/>
  <c r="S132" i="5"/>
  <c r="S38" i="5"/>
  <c r="S90" i="5"/>
  <c r="S107" i="5"/>
  <c r="S99" i="5"/>
  <c r="S13" i="5"/>
  <c r="S17" i="5"/>
  <c r="S95" i="5"/>
  <c r="S33" i="5"/>
  <c r="S130" i="5"/>
  <c r="S42" i="5"/>
  <c r="S78" i="5"/>
  <c r="S77" i="5"/>
  <c r="S18" i="5"/>
  <c r="S54" i="5"/>
  <c r="S27" i="5"/>
  <c r="S55" i="5"/>
  <c r="S157" i="5"/>
  <c r="S50" i="5"/>
  <c r="S32" i="5"/>
  <c r="S108" i="5"/>
  <c r="S25" i="5"/>
  <c r="S121" i="5"/>
  <c r="S79" i="5"/>
  <c r="S16" i="5"/>
  <c r="S71" i="5"/>
  <c r="S53" i="5"/>
  <c r="S66" i="5"/>
  <c r="S73" i="5"/>
  <c r="S59" i="5"/>
  <c r="S142" i="5"/>
  <c r="S45" i="5"/>
  <c r="S60" i="5"/>
  <c r="S80" i="5"/>
  <c r="S103" i="5"/>
  <c r="S120" i="5"/>
  <c r="S136" i="5"/>
  <c r="S98" i="5"/>
  <c r="S113" i="5"/>
  <c r="S115" i="5"/>
  <c r="S131" i="5"/>
  <c r="S24" i="5"/>
  <c r="S84" i="5"/>
  <c r="S111" i="5"/>
  <c r="S82" i="5"/>
  <c r="S37" i="5"/>
  <c r="S140" i="5"/>
  <c r="S69" i="5"/>
  <c r="S75" i="5"/>
  <c r="S160" i="5"/>
  <c r="S158" i="5"/>
  <c r="J106" i="5"/>
  <c r="S34" i="5"/>
  <c r="S70" i="5"/>
  <c r="S151" i="5"/>
  <c r="S116" i="5"/>
  <c r="S31" i="5"/>
  <c r="S129" i="5"/>
  <c r="J50" i="5"/>
  <c r="J65" i="5"/>
  <c r="J74" i="5"/>
  <c r="J84" i="5"/>
  <c r="J156" i="5"/>
  <c r="R84" i="6"/>
  <c r="R129" i="6"/>
  <c r="T151" i="6"/>
  <c r="H134" i="5"/>
  <c r="R53" i="6"/>
  <c r="R160" i="6"/>
  <c r="T130" i="6"/>
  <c r="U151" i="6"/>
  <c r="R139" i="6"/>
  <c r="R56" i="6"/>
  <c r="T86" i="6"/>
  <c r="V95" i="6"/>
  <c r="T101" i="6"/>
  <c r="U49" i="6"/>
  <c r="T88" i="6"/>
  <c r="S143" i="6"/>
  <c r="U133" i="6"/>
  <c r="V22" i="6"/>
  <c r="R132" i="5"/>
  <c r="R91" i="5"/>
  <c r="H73" i="5"/>
  <c r="H79" i="5"/>
  <c r="I147" i="6"/>
  <c r="I79" i="6"/>
  <c r="I126" i="6"/>
  <c r="I58" i="6"/>
  <c r="S11" i="5"/>
  <c r="S68" i="5"/>
  <c r="S93" i="5"/>
  <c r="S118" i="5"/>
  <c r="S29" i="5"/>
  <c r="S46" i="5"/>
  <c r="J60" i="5"/>
  <c r="J89" i="5"/>
  <c r="J44" i="5"/>
  <c r="G30" i="5"/>
  <c r="G109" i="5"/>
  <c r="R106" i="5"/>
  <c r="R96" i="5"/>
  <c r="R22" i="5"/>
  <c r="I39" i="5"/>
  <c r="H137" i="5"/>
  <c r="I122" i="5"/>
  <c r="I116" i="5"/>
  <c r="G116" i="5"/>
  <c r="J143" i="5"/>
  <c r="J123" i="5"/>
  <c r="R58" i="5"/>
  <c r="R97" i="5"/>
  <c r="H108" i="5"/>
  <c r="H157" i="5"/>
  <c r="I98" i="6"/>
  <c r="I28" i="6"/>
  <c r="I20" i="6"/>
  <c r="I51" i="6"/>
  <c r="S154" i="5"/>
  <c r="S26" i="5"/>
  <c r="S40" i="5"/>
  <c r="S88" i="5"/>
  <c r="S83" i="5"/>
  <c r="J85" i="5"/>
  <c r="J21" i="5"/>
  <c r="J20" i="5"/>
  <c r="G94" i="5"/>
  <c r="G157" i="5"/>
  <c r="R27" i="5"/>
  <c r="R74" i="5"/>
  <c r="R100" i="5"/>
  <c r="R147" i="5"/>
  <c r="G134" i="5"/>
  <c r="H87" i="5"/>
  <c r="I16" i="5"/>
  <c r="I85" i="5"/>
  <c r="G18" i="5"/>
  <c r="J17" i="5"/>
  <c r="J51" i="5"/>
  <c r="H72" i="5"/>
  <c r="H98" i="5"/>
  <c r="I17" i="6"/>
  <c r="I99" i="6"/>
  <c r="I43" i="6"/>
  <c r="I141" i="6"/>
  <c r="I121" i="6"/>
  <c r="S28" i="5"/>
  <c r="S87" i="5"/>
  <c r="S146" i="5"/>
  <c r="S61" i="5"/>
  <c r="S49" i="5"/>
  <c r="J96" i="5"/>
  <c r="J36" i="5"/>
  <c r="J78" i="5"/>
  <c r="G55" i="5"/>
  <c r="G133" i="5"/>
  <c r="R157" i="5"/>
  <c r="R133" i="5"/>
  <c r="S105" i="5"/>
  <c r="R153" i="5"/>
  <c r="I160" i="5"/>
  <c r="H96" i="5"/>
  <c r="I21" i="5"/>
  <c r="I87" i="5"/>
  <c r="J121" i="5"/>
  <c r="J58" i="5"/>
  <c r="J82" i="5"/>
  <c r="R65" i="5"/>
  <c r="I30" i="5"/>
  <c r="H92" i="5"/>
  <c r="I122" i="6"/>
  <c r="I120" i="6"/>
  <c r="I123" i="6"/>
  <c r="I82" i="6"/>
  <c r="I35" i="6"/>
  <c r="S133" i="5"/>
  <c r="S20" i="5"/>
  <c r="S67" i="5"/>
  <c r="S101" i="5"/>
  <c r="S44" i="5"/>
  <c r="J67" i="5"/>
  <c r="J90" i="5"/>
  <c r="J77" i="5"/>
  <c r="J54" i="5"/>
  <c r="G59" i="5"/>
  <c r="G154" i="5"/>
  <c r="R89" i="5"/>
  <c r="R145" i="5"/>
  <c r="H97" i="5"/>
  <c r="H66" i="5"/>
  <c r="I79" i="5"/>
  <c r="I45" i="5"/>
  <c r="J86" i="5"/>
  <c r="J52" i="5"/>
  <c r="J46" i="5"/>
  <c r="J151" i="5"/>
  <c r="R125" i="5"/>
  <c r="F89" i="5"/>
  <c r="H63" i="5"/>
  <c r="H140" i="5"/>
  <c r="I68" i="6"/>
  <c r="I67" i="6"/>
  <c r="I12" i="6"/>
  <c r="I125" i="6"/>
  <c r="S122" i="5"/>
  <c r="S144" i="5"/>
  <c r="S22" i="5"/>
  <c r="S47" i="5"/>
  <c r="S30" i="5"/>
  <c r="J27" i="5"/>
  <c r="J133" i="5"/>
  <c r="J34" i="5"/>
  <c r="J111" i="5"/>
  <c r="G42" i="5"/>
  <c r="R122" i="5"/>
  <c r="H138" i="5"/>
  <c r="H124" i="5"/>
  <c r="I62" i="5"/>
  <c r="I114" i="5"/>
  <c r="S74" i="5"/>
  <c r="J109" i="5"/>
  <c r="G65" i="6"/>
  <c r="J95" i="6"/>
  <c r="J39" i="6"/>
  <c r="J126" i="6"/>
  <c r="T32" i="5"/>
  <c r="J100" i="6"/>
  <c r="G88" i="6"/>
  <c r="J25" i="6"/>
  <c r="G29" i="6"/>
  <c r="J76" i="6"/>
  <c r="T76" i="5"/>
  <c r="T129" i="5"/>
  <c r="J124" i="6"/>
  <c r="G158" i="6"/>
  <c r="G131" i="6"/>
  <c r="T131" i="5"/>
  <c r="G52" i="6"/>
  <c r="J81" i="6"/>
  <c r="G154" i="6"/>
  <c r="G113" i="6"/>
  <c r="G99" i="6"/>
  <c r="J92" i="6"/>
  <c r="J141" i="6"/>
  <c r="T33" i="5"/>
  <c r="U127" i="5"/>
  <c r="T31" i="5"/>
  <c r="T154" i="5"/>
  <c r="T157" i="5"/>
  <c r="T113" i="5"/>
  <c r="T37" i="5"/>
  <c r="T23" i="5"/>
  <c r="T54" i="5"/>
  <c r="U146" i="5"/>
  <c r="T123" i="5"/>
  <c r="T118" i="5"/>
  <c r="T83" i="5"/>
  <c r="T52" i="5"/>
  <c r="T119" i="5"/>
  <c r="T73" i="5"/>
  <c r="U51" i="5"/>
  <c r="T15" i="5"/>
  <c r="T130" i="5"/>
  <c r="T104" i="5"/>
  <c r="T13" i="5"/>
  <c r="T60" i="5"/>
  <c r="J90" i="6"/>
  <c r="J26" i="6"/>
  <c r="J48" i="6"/>
  <c r="J99" i="6"/>
  <c r="J36" i="6"/>
  <c r="J41" i="6"/>
  <c r="J108" i="6"/>
  <c r="J132" i="6"/>
  <c r="J146" i="6"/>
  <c r="J149" i="6"/>
  <c r="J128" i="6"/>
  <c r="J22" i="6"/>
  <c r="J158" i="6"/>
  <c r="J66" i="6"/>
  <c r="J35" i="6"/>
  <c r="J111" i="6"/>
  <c r="J156" i="6"/>
  <c r="J138" i="6"/>
  <c r="J134" i="6"/>
  <c r="J42" i="6"/>
  <c r="J84" i="6"/>
  <c r="J155" i="6"/>
  <c r="J19" i="6"/>
  <c r="J24" i="6"/>
  <c r="J32" i="6"/>
  <c r="J17" i="6"/>
  <c r="T133" i="5"/>
  <c r="G156" i="6"/>
  <c r="J28" i="6"/>
  <c r="J133" i="6"/>
  <c r="G120" i="6"/>
  <c r="T101" i="5"/>
  <c r="G67" i="6"/>
  <c r="G43" i="6"/>
  <c r="J112" i="6"/>
  <c r="J49" i="6"/>
  <c r="J140" i="6"/>
  <c r="J14" i="6"/>
  <c r="G145" i="6"/>
  <c r="J54" i="6"/>
  <c r="G89" i="6"/>
  <c r="J151" i="6"/>
  <c r="T81" i="5"/>
  <c r="O54" i="5"/>
  <c r="O22" i="5"/>
  <c r="O113" i="5"/>
  <c r="O14" i="5"/>
  <c r="O16" i="5"/>
  <c r="O84" i="5"/>
  <c r="O20" i="5"/>
  <c r="O11" i="5"/>
  <c r="O65" i="5"/>
  <c r="O69" i="5"/>
  <c r="O146" i="5"/>
  <c r="O156" i="5"/>
  <c r="O31" i="5"/>
  <c r="O25" i="5"/>
  <c r="O72" i="5"/>
  <c r="O80" i="5"/>
  <c r="O148" i="5"/>
  <c r="O30" i="5"/>
  <c r="O29" i="5"/>
  <c r="O132" i="5"/>
  <c r="O136" i="5"/>
  <c r="O66" i="5"/>
  <c r="O107" i="5"/>
  <c r="O105" i="5"/>
  <c r="O104" i="5"/>
  <c r="O60" i="5"/>
  <c r="O39" i="5"/>
  <c r="O82" i="5"/>
  <c r="O89" i="5"/>
  <c r="O88" i="5"/>
  <c r="O138" i="5"/>
  <c r="T136" i="5"/>
  <c r="G121" i="6"/>
  <c r="G30" i="6"/>
  <c r="G45" i="6"/>
  <c r="G32" i="6"/>
  <c r="J159" i="6"/>
  <c r="G27" i="6"/>
  <c r="J78" i="6"/>
  <c r="T30" i="5"/>
  <c r="H109" i="5"/>
  <c r="H53" i="5"/>
  <c r="H51" i="5"/>
  <c r="H12" i="5"/>
  <c r="H69" i="5"/>
  <c r="I106" i="5"/>
  <c r="G57" i="6"/>
  <c r="G46" i="6"/>
  <c r="G94" i="6"/>
  <c r="G153" i="6"/>
  <c r="G117" i="6"/>
  <c r="G12" i="6"/>
  <c r="G107" i="6"/>
  <c r="G42" i="6"/>
  <c r="G19" i="6"/>
  <c r="G106" i="6"/>
  <c r="G26" i="6"/>
  <c r="G50" i="6"/>
  <c r="G155" i="6"/>
  <c r="G112" i="6"/>
  <c r="G101" i="6"/>
  <c r="G93" i="6"/>
  <c r="G51" i="6"/>
  <c r="G130" i="6"/>
  <c r="G126" i="6"/>
  <c r="G123" i="6"/>
  <c r="G92" i="6"/>
  <c r="G127" i="6"/>
  <c r="G68" i="6"/>
  <c r="G69" i="6"/>
  <c r="G118" i="6"/>
  <c r="G143" i="6"/>
  <c r="G20" i="6"/>
  <c r="G79" i="6"/>
  <c r="G122" i="6"/>
  <c r="G74" i="6"/>
  <c r="G95" i="6"/>
  <c r="G78" i="6"/>
  <c r="G14" i="6"/>
  <c r="G38" i="6"/>
  <c r="G140" i="6"/>
  <c r="G114" i="6"/>
  <c r="G105" i="6"/>
  <c r="G137" i="6"/>
  <c r="G21" i="6"/>
  <c r="G134" i="6"/>
  <c r="G71" i="6"/>
  <c r="P75" i="5"/>
  <c r="N145" i="5"/>
  <c r="P59" i="5"/>
  <c r="L134" i="5"/>
  <c r="P47" i="5"/>
  <c r="N37" i="5"/>
  <c r="P89" i="5"/>
  <c r="L17" i="5"/>
  <c r="N103" i="5"/>
  <c r="N154" i="5"/>
  <c r="M138" i="5"/>
  <c r="P56" i="5"/>
  <c r="N39" i="5"/>
  <c r="N46" i="5"/>
  <c r="N27" i="5"/>
  <c r="P53" i="5"/>
  <c r="P151" i="5"/>
  <c r="N153" i="5"/>
  <c r="N141" i="5"/>
  <c r="P61" i="5"/>
  <c r="N96" i="5"/>
  <c r="P21" i="5"/>
  <c r="P69" i="5"/>
  <c r="P18" i="5"/>
  <c r="N23" i="5"/>
  <c r="L84" i="5"/>
  <c r="P76" i="5"/>
  <c r="P68" i="5"/>
  <c r="F19" i="6"/>
  <c r="F26" i="6"/>
  <c r="N126" i="5"/>
  <c r="F122" i="6"/>
  <c r="L105" i="5"/>
  <c r="P39" i="5"/>
  <c r="N83" i="5"/>
  <c r="P120" i="5"/>
  <c r="N113" i="5"/>
  <c r="L19" i="5"/>
  <c r="P78" i="5"/>
  <c r="F145" i="6"/>
  <c r="N111" i="5"/>
  <c r="P134" i="5"/>
  <c r="N28" i="5"/>
  <c r="P60" i="5"/>
  <c r="N84" i="5"/>
  <c r="P138" i="5"/>
  <c r="P33" i="5"/>
  <c r="P79" i="5"/>
  <c r="P97" i="5"/>
  <c r="N159" i="5"/>
  <c r="P19" i="5"/>
  <c r="M22" i="5"/>
  <c r="P158" i="5"/>
  <c r="L99" i="5"/>
  <c r="P154" i="5"/>
  <c r="F45" i="6"/>
  <c r="F34" i="6"/>
  <c r="F61" i="6"/>
  <c r="L28" i="5"/>
  <c r="I99" i="5"/>
  <c r="N110" i="5"/>
  <c r="N139" i="5"/>
  <c r="P127" i="5"/>
  <c r="L38" i="5"/>
  <c r="N73" i="5"/>
  <c r="P54" i="5"/>
  <c r="N130" i="5"/>
  <c r="P22" i="5"/>
  <c r="P42" i="5"/>
  <c r="P144" i="5"/>
  <c r="P125" i="5"/>
  <c r="M116" i="5"/>
  <c r="M91" i="5"/>
  <c r="N123" i="5"/>
  <c r="N29" i="5"/>
  <c r="L77" i="5"/>
  <c r="L13" i="5"/>
  <c r="F38" i="6"/>
  <c r="F153" i="6"/>
  <c r="N17" i="5"/>
  <c r="M53" i="5"/>
  <c r="O148" i="6"/>
  <c r="U101" i="6"/>
  <c r="U94" i="6"/>
  <c r="U51" i="6"/>
  <c r="S22" i="6"/>
  <c r="S76" i="6"/>
  <c r="S42" i="6"/>
  <c r="S117" i="6"/>
  <c r="S89" i="6"/>
  <c r="R146" i="6"/>
  <c r="R154" i="6"/>
  <c r="R113" i="6"/>
  <c r="R124" i="6"/>
  <c r="R125" i="6"/>
  <c r="R42" i="6"/>
  <c r="R86" i="6"/>
  <c r="R106" i="6"/>
  <c r="R46" i="6"/>
  <c r="R18" i="6"/>
  <c r="T66" i="6"/>
  <c r="T148" i="6"/>
  <c r="T118" i="6"/>
  <c r="S57" i="6"/>
  <c r="V117" i="6"/>
  <c r="R35" i="6"/>
  <c r="U23" i="6"/>
  <c r="R145" i="6"/>
  <c r="S40" i="6"/>
  <c r="V130" i="6"/>
  <c r="R16" i="6"/>
  <c r="V13" i="6"/>
  <c r="U55" i="6"/>
  <c r="S137" i="6"/>
  <c r="V14" i="6"/>
  <c r="U85" i="6"/>
  <c r="R29" i="6"/>
  <c r="U122" i="6"/>
  <c r="V148" i="6"/>
  <c r="V123" i="6"/>
  <c r="T29" i="6"/>
  <c r="T27" i="6"/>
  <c r="S52" i="6"/>
  <c r="S130" i="6"/>
  <c r="V69" i="6"/>
  <c r="V152" i="6"/>
  <c r="V83" i="6"/>
  <c r="T35" i="6"/>
  <c r="T24" i="6"/>
  <c r="S158" i="6"/>
  <c r="U12" i="6"/>
  <c r="V29" i="6"/>
  <c r="T128" i="6"/>
  <c r="T53" i="6"/>
  <c r="S145" i="6"/>
  <c r="U103" i="6"/>
  <c r="S46" i="6"/>
  <c r="S93" i="6"/>
  <c r="V78" i="6"/>
  <c r="U131" i="6"/>
  <c r="U102" i="6"/>
  <c r="S14" i="6"/>
  <c r="S74" i="6"/>
  <c r="M89" i="6"/>
  <c r="N28" i="6"/>
  <c r="O81" i="6"/>
  <c r="M75" i="5"/>
  <c r="S154" i="6"/>
  <c r="S147" i="6"/>
  <c r="U41" i="6"/>
  <c r="S63" i="6"/>
  <c r="S17" i="6"/>
  <c r="T47" i="6"/>
  <c r="V102" i="6"/>
  <c r="R147" i="6"/>
  <c r="R27" i="6"/>
  <c r="V68" i="6"/>
  <c r="T152" i="6"/>
  <c r="V57" i="6"/>
  <c r="R32" i="6"/>
  <c r="U118" i="6"/>
  <c r="V115" i="6"/>
  <c r="R28" i="6"/>
  <c r="U43" i="6"/>
  <c r="T136" i="6"/>
  <c r="V153" i="6"/>
  <c r="V62" i="6"/>
  <c r="R74" i="6"/>
  <c r="U22" i="6"/>
  <c r="T137" i="6"/>
  <c r="V17" i="6"/>
  <c r="R155" i="6"/>
  <c r="V16" i="6"/>
  <c r="U149" i="6"/>
  <c r="U28" i="6"/>
  <c r="V11" i="6"/>
  <c r="R98" i="6"/>
  <c r="R104" i="6"/>
  <c r="U93" i="6"/>
  <c r="U26" i="6"/>
  <c r="U63" i="6"/>
  <c r="V77" i="6"/>
  <c r="S15" i="6"/>
  <c r="S148" i="6"/>
  <c r="S110" i="6"/>
  <c r="U108" i="6"/>
  <c r="R54" i="6"/>
  <c r="U52" i="6"/>
  <c r="V149" i="6"/>
  <c r="U120" i="6"/>
  <c r="U79" i="6"/>
  <c r="V132" i="6"/>
  <c r="S65" i="6"/>
  <c r="S91" i="6"/>
  <c r="S101" i="6"/>
  <c r="S98" i="6"/>
  <c r="V135" i="6"/>
  <c r="S39" i="6"/>
  <c r="T116" i="6"/>
  <c r="T91" i="6"/>
  <c r="T85" i="6"/>
  <c r="T99" i="6"/>
  <c r="V121" i="6"/>
  <c r="V140" i="6"/>
  <c r="V55" i="6"/>
  <c r="T50" i="6"/>
  <c r="S100" i="6"/>
  <c r="S61" i="6"/>
  <c r="T70" i="6"/>
  <c r="T154" i="6"/>
  <c r="T42" i="6"/>
  <c r="V74" i="6"/>
  <c r="V27" i="6"/>
  <c r="V145" i="6"/>
  <c r="U42" i="6"/>
  <c r="U78" i="6"/>
  <c r="S132" i="6"/>
  <c r="T69" i="6"/>
  <c r="T135" i="6"/>
  <c r="T111" i="6"/>
  <c r="T95" i="6"/>
  <c r="V142" i="6"/>
  <c r="V150" i="6"/>
  <c r="V151" i="6"/>
  <c r="R109" i="6"/>
  <c r="U70" i="6"/>
  <c r="T32" i="6"/>
  <c r="V63" i="6"/>
  <c r="R143" i="6"/>
  <c r="V75" i="6"/>
  <c r="T17" i="6"/>
  <c r="U13" i="6"/>
  <c r="R102" i="6"/>
  <c r="T11" i="6"/>
  <c r="R138" i="6"/>
  <c r="V28" i="6"/>
  <c r="T68" i="6"/>
  <c r="T106" i="6"/>
  <c r="U72" i="6"/>
  <c r="U77" i="6"/>
  <c r="U19" i="6"/>
  <c r="R135" i="6"/>
  <c r="T149" i="6"/>
  <c r="S150" i="6"/>
  <c r="R90" i="6"/>
  <c r="T160" i="6"/>
  <c r="T60" i="6"/>
  <c r="U83" i="6"/>
  <c r="U114" i="6"/>
  <c r="R71" i="6"/>
  <c r="U81" i="6"/>
  <c r="U36" i="6"/>
  <c r="S69" i="6"/>
  <c r="S33" i="6"/>
  <c r="S92" i="6"/>
  <c r="V81" i="6"/>
  <c r="U155" i="6"/>
  <c r="U69" i="6"/>
  <c r="U96" i="6"/>
  <c r="V35" i="6"/>
  <c r="T98" i="6"/>
  <c r="U11" i="6"/>
  <c r="R48" i="6"/>
  <c r="V79" i="6"/>
  <c r="S78" i="6"/>
  <c r="S53" i="6"/>
  <c r="S58" i="6"/>
  <c r="R20" i="6"/>
  <c r="U50" i="6"/>
  <c r="R24" i="6"/>
  <c r="V159" i="6"/>
  <c r="U14" i="6"/>
  <c r="S43" i="6"/>
  <c r="S102" i="6"/>
  <c r="S16" i="6"/>
  <c r="T112" i="6"/>
  <c r="S75" i="6"/>
  <c r="S133" i="6"/>
  <c r="T129" i="6"/>
  <c r="T38" i="6"/>
  <c r="T158" i="6"/>
  <c r="V12" i="6"/>
  <c r="V155" i="6"/>
  <c r="T54" i="6"/>
  <c r="S82" i="6"/>
  <c r="S155" i="6"/>
  <c r="T77" i="6"/>
  <c r="T140" i="6"/>
  <c r="T56" i="6"/>
  <c r="V114" i="6"/>
  <c r="V51" i="6"/>
  <c r="V110" i="6"/>
  <c r="U53" i="6"/>
  <c r="S84" i="6"/>
  <c r="T41" i="6"/>
  <c r="T131" i="6"/>
  <c r="T26" i="6"/>
  <c r="V144" i="6"/>
  <c r="V44" i="6"/>
  <c r="V120" i="6"/>
  <c r="R13" i="6"/>
  <c r="R59" i="6"/>
  <c r="T115" i="6"/>
  <c r="R64" i="6"/>
  <c r="U105" i="6"/>
  <c r="U135" i="6"/>
  <c r="U150" i="6"/>
  <c r="U130" i="6"/>
  <c r="S79" i="6"/>
  <c r="S121" i="6"/>
  <c r="S118" i="6"/>
  <c r="V30" i="6"/>
  <c r="V147" i="6"/>
  <c r="U147" i="6"/>
  <c r="U45" i="6"/>
  <c r="R92" i="6"/>
  <c r="S153" i="6"/>
  <c r="S73" i="6"/>
  <c r="S142" i="6"/>
  <c r="U123" i="6"/>
  <c r="S50" i="6"/>
  <c r="T39" i="6"/>
  <c r="T100" i="6"/>
  <c r="T57" i="6"/>
  <c r="V157" i="6"/>
  <c r="V58" i="6"/>
  <c r="V93" i="6"/>
  <c r="U44" i="6"/>
  <c r="S97" i="6"/>
  <c r="S88" i="6"/>
  <c r="T20" i="6"/>
  <c r="T125" i="6"/>
  <c r="T52" i="6"/>
  <c r="V48" i="6"/>
  <c r="V56" i="6"/>
  <c r="V50" i="6"/>
  <c r="S128" i="6"/>
  <c r="S157" i="6"/>
  <c r="T150" i="6"/>
  <c r="T33" i="6"/>
  <c r="T110" i="6"/>
  <c r="V100" i="6"/>
  <c r="V20" i="6"/>
  <c r="V34" i="6"/>
  <c r="U74" i="6"/>
  <c r="R126" i="6"/>
  <c r="V42" i="6"/>
  <c r="R77" i="6"/>
  <c r="V134" i="6"/>
  <c r="T74" i="6"/>
  <c r="U111" i="6"/>
  <c r="T123" i="6"/>
  <c r="U159" i="6"/>
  <c r="R101" i="6"/>
  <c r="T45" i="6"/>
  <c r="U98" i="6"/>
  <c r="T12" i="6"/>
  <c r="U57" i="6"/>
  <c r="T18" i="6"/>
  <c r="V43" i="6"/>
  <c r="T134" i="6"/>
  <c r="T25" i="6"/>
  <c r="T61" i="6"/>
  <c r="T89" i="6"/>
  <c r="R144" i="6"/>
  <c r="R122" i="6"/>
  <c r="R91" i="6"/>
  <c r="R150" i="6"/>
  <c r="R41" i="6"/>
  <c r="R157" i="6"/>
  <c r="U136" i="6"/>
  <c r="U40" i="6"/>
  <c r="U97" i="6"/>
  <c r="U153" i="6"/>
  <c r="U91" i="6"/>
  <c r="S151" i="6"/>
  <c r="S115" i="6"/>
  <c r="R140" i="6"/>
  <c r="U142" i="6"/>
  <c r="U62" i="6"/>
  <c r="V84" i="6"/>
  <c r="U82" i="6"/>
  <c r="V118" i="6"/>
  <c r="S27" i="6"/>
  <c r="S126" i="6"/>
  <c r="S140" i="6"/>
  <c r="V124" i="6"/>
  <c r="S139" i="6"/>
  <c r="T143" i="6"/>
  <c r="T96" i="6"/>
  <c r="T119" i="6"/>
  <c r="V111" i="6"/>
  <c r="V33" i="6"/>
  <c r="R142" i="6"/>
  <c r="V127" i="6"/>
  <c r="U73" i="6"/>
  <c r="U66" i="6"/>
  <c r="T21" i="6"/>
  <c r="T121" i="6"/>
  <c r="U119" i="6"/>
  <c r="U113" i="6"/>
  <c r="V160" i="6"/>
  <c r="S13" i="6"/>
  <c r="S51" i="6"/>
  <c r="S160" i="6"/>
  <c r="S71" i="6"/>
  <c r="S36" i="6"/>
  <c r="R141" i="6"/>
  <c r="R19" i="6"/>
  <c r="R81" i="6"/>
  <c r="R87" i="6"/>
  <c r="R39" i="6"/>
  <c r="R153" i="6"/>
  <c r="R108" i="6"/>
  <c r="R23" i="6"/>
  <c r="R151" i="6"/>
  <c r="V158" i="6"/>
  <c r="T155" i="6"/>
  <c r="T48" i="6"/>
  <c r="S25" i="6"/>
  <c r="V65" i="6"/>
  <c r="U65" i="6"/>
  <c r="V146" i="6"/>
  <c r="U112" i="6"/>
  <c r="S20" i="6"/>
  <c r="V64" i="6"/>
  <c r="U154" i="6"/>
  <c r="U18" i="6"/>
  <c r="U107" i="6"/>
  <c r="T93" i="6"/>
  <c r="V101" i="6"/>
  <c r="R57" i="6"/>
  <c r="R111" i="6"/>
  <c r="R38" i="6"/>
  <c r="V18" i="6"/>
  <c r="V82" i="6"/>
  <c r="T114" i="6"/>
  <c r="T37" i="6"/>
  <c r="S34" i="6"/>
  <c r="T73" i="6"/>
  <c r="V73" i="6"/>
  <c r="V15" i="6"/>
  <c r="T127" i="6"/>
  <c r="T146" i="6"/>
  <c r="T87" i="6"/>
  <c r="S11" i="6"/>
  <c r="V129" i="6"/>
  <c r="V39" i="6"/>
  <c r="T102" i="6"/>
  <c r="T44" i="6"/>
  <c r="S127" i="6"/>
  <c r="U60" i="6"/>
  <c r="S136" i="6"/>
  <c r="U121" i="6"/>
  <c r="U95" i="6"/>
  <c r="V86" i="6"/>
  <c r="U143" i="6"/>
  <c r="S55" i="6"/>
  <c r="S99" i="6"/>
  <c r="V41" i="6"/>
  <c r="U56" i="6"/>
  <c r="U137" i="6"/>
  <c r="U104" i="6"/>
  <c r="S68" i="6"/>
  <c r="S44" i="6"/>
  <c r="S94" i="6"/>
  <c r="S86" i="6"/>
  <c r="S38" i="6"/>
  <c r="R15" i="6"/>
  <c r="R33" i="6"/>
  <c r="R112" i="6"/>
  <c r="R94" i="6"/>
  <c r="R22" i="6"/>
  <c r="R76" i="6"/>
  <c r="R44" i="6"/>
  <c r="R107" i="6"/>
  <c r="R83" i="6"/>
  <c r="R116" i="6"/>
  <c r="V67" i="6"/>
  <c r="T71" i="6"/>
  <c r="T14" i="6"/>
  <c r="T117" i="6"/>
  <c r="V87" i="6"/>
  <c r="R47" i="6"/>
  <c r="U100" i="6"/>
  <c r="U92" i="6"/>
  <c r="T62" i="6"/>
  <c r="V76" i="6"/>
  <c r="R52" i="6"/>
  <c r="R55" i="6"/>
  <c r="U145" i="6"/>
  <c r="T157" i="6"/>
  <c r="R68" i="6"/>
  <c r="U21" i="6"/>
  <c r="V60" i="6"/>
  <c r="R103" i="6"/>
  <c r="V25" i="6"/>
  <c r="V40" i="6"/>
  <c r="T22" i="6"/>
  <c r="T58" i="6"/>
  <c r="S60" i="6"/>
  <c r="U110" i="6"/>
  <c r="V37" i="6"/>
  <c r="V125" i="6"/>
  <c r="T80" i="6"/>
  <c r="T139" i="6"/>
  <c r="S81" i="6"/>
  <c r="S134" i="6"/>
  <c r="V137" i="6"/>
  <c r="V143" i="6"/>
  <c r="T46" i="6"/>
  <c r="T159" i="6"/>
  <c r="S54" i="6"/>
  <c r="S90" i="6"/>
  <c r="S45" i="6"/>
  <c r="V119" i="6"/>
  <c r="R62" i="6"/>
  <c r="U37" i="6"/>
  <c r="U80" i="6"/>
  <c r="S106" i="6"/>
  <c r="U25" i="6"/>
  <c r="U116" i="6"/>
  <c r="U99" i="6"/>
  <c r="F64" i="5"/>
  <c r="F79" i="5"/>
  <c r="F28" i="5"/>
  <c r="F58" i="5"/>
  <c r="F121" i="5"/>
  <c r="F109" i="5"/>
  <c r="F108" i="5"/>
  <c r="F96" i="5"/>
  <c r="F73" i="5"/>
  <c r="F75" i="5"/>
  <c r="F147" i="5"/>
  <c r="F59" i="5"/>
  <c r="F158" i="5"/>
  <c r="F151" i="5"/>
  <c r="F11" i="5"/>
  <c r="F74" i="5"/>
  <c r="F23" i="5"/>
  <c r="F142" i="5"/>
  <c r="F55" i="5"/>
  <c r="F31" i="5"/>
  <c r="F134" i="5"/>
  <c r="F22" i="5"/>
  <c r="F93" i="5"/>
  <c r="F43" i="5"/>
  <c r="F12" i="5"/>
  <c r="F78" i="5"/>
  <c r="F35" i="5"/>
  <c r="F137" i="5"/>
  <c r="F98" i="5"/>
  <c r="F159" i="5"/>
  <c r="F21" i="5"/>
  <c r="F68" i="5"/>
  <c r="F48" i="5"/>
  <c r="F125" i="5"/>
  <c r="F155" i="5"/>
  <c r="F24" i="5"/>
  <c r="F129" i="5"/>
  <c r="F132" i="5"/>
  <c r="F34" i="5"/>
  <c r="F63" i="5"/>
  <c r="F136" i="5"/>
  <c r="F150" i="5"/>
  <c r="F83" i="5"/>
  <c r="F146" i="5"/>
  <c r="F99" i="5"/>
  <c r="F60" i="5"/>
  <c r="F29" i="5"/>
  <c r="F116" i="5"/>
  <c r="F45" i="5"/>
  <c r="F122" i="5"/>
  <c r="F130" i="5"/>
  <c r="F46" i="5"/>
  <c r="F135" i="5"/>
  <c r="F84" i="5"/>
  <c r="F120" i="5"/>
  <c r="F51" i="5"/>
  <c r="F66" i="5"/>
  <c r="F88" i="5"/>
  <c r="F49" i="5"/>
  <c r="F103" i="5"/>
  <c r="F57" i="5"/>
  <c r="F102" i="5"/>
  <c r="F149" i="5"/>
  <c r="F160" i="5"/>
  <c r="F70" i="5"/>
  <c r="F27" i="5"/>
  <c r="F62" i="5"/>
  <c r="F145" i="5"/>
  <c r="F15" i="5"/>
  <c r="F19" i="5"/>
  <c r="F30" i="5"/>
  <c r="F26" i="5"/>
  <c r="F100" i="5"/>
  <c r="F42" i="5"/>
  <c r="F131" i="5"/>
  <c r="F44" i="5"/>
  <c r="F153" i="5"/>
  <c r="F97" i="5"/>
  <c r="F104" i="5"/>
  <c r="F36" i="5"/>
  <c r="F157" i="5"/>
  <c r="F54" i="5"/>
  <c r="F40" i="5"/>
  <c r="F16" i="5"/>
  <c r="F80" i="5"/>
  <c r="F14" i="5"/>
  <c r="F25" i="5"/>
  <c r="F138" i="5"/>
  <c r="F76" i="5"/>
  <c r="F123" i="5"/>
  <c r="F56" i="5"/>
  <c r="F32" i="5"/>
  <c r="F124" i="5"/>
  <c r="F95" i="5"/>
  <c r="F39" i="5"/>
  <c r="F113" i="5"/>
  <c r="F72" i="5"/>
  <c r="F91" i="5"/>
  <c r="F144" i="5"/>
  <c r="F114" i="5"/>
  <c r="F37" i="5"/>
  <c r="F101" i="5"/>
  <c r="F148" i="5"/>
  <c r="F117" i="5"/>
  <c r="F92" i="5"/>
  <c r="F17" i="5"/>
  <c r="F33" i="5"/>
  <c r="F143" i="5"/>
  <c r="F85" i="5"/>
  <c r="F52" i="5"/>
  <c r="F13" i="5"/>
  <c r="F115" i="5"/>
  <c r="F126" i="5"/>
  <c r="F18" i="5"/>
  <c r="F86" i="5"/>
  <c r="F38" i="5"/>
  <c r="F82" i="5"/>
  <c r="F106" i="5"/>
  <c r="M47" i="5"/>
  <c r="M132" i="5"/>
  <c r="M19" i="5"/>
  <c r="M51" i="5"/>
  <c r="M24" i="5"/>
  <c r="M54" i="5"/>
  <c r="M76" i="5"/>
  <c r="M97" i="5"/>
  <c r="M133" i="5"/>
  <c r="M61" i="5"/>
  <c r="M62" i="5"/>
  <c r="M43" i="5"/>
  <c r="M65" i="5"/>
  <c r="M56" i="5"/>
  <c r="M39" i="5"/>
  <c r="M105" i="5"/>
  <c r="M11" i="5"/>
  <c r="M34" i="5"/>
  <c r="M142" i="5"/>
  <c r="M103" i="5"/>
  <c r="M152" i="5"/>
  <c r="M150" i="5"/>
  <c r="M79" i="5"/>
  <c r="M74" i="5"/>
  <c r="M98" i="5"/>
  <c r="M134" i="5"/>
  <c r="M144" i="5"/>
  <c r="M48" i="5"/>
  <c r="M160" i="5"/>
  <c r="M32" i="5"/>
  <c r="M84" i="5"/>
  <c r="M26" i="5"/>
  <c r="M112" i="5"/>
  <c r="M101" i="5"/>
  <c r="M73" i="5"/>
  <c r="M102" i="5"/>
  <c r="M108" i="5"/>
  <c r="M141" i="5"/>
  <c r="M117" i="5"/>
  <c r="M154" i="5"/>
  <c r="M21" i="5"/>
  <c r="M27" i="5"/>
  <c r="M135" i="5"/>
  <c r="M30" i="5"/>
  <c r="M128" i="5"/>
  <c r="M130" i="5"/>
  <c r="M151" i="5"/>
  <c r="M20" i="5"/>
  <c r="M55" i="5"/>
  <c r="M69" i="5"/>
  <c r="M109" i="5"/>
  <c r="M127" i="5"/>
  <c r="M100" i="5"/>
  <c r="M15" i="5"/>
  <c r="M28" i="5"/>
  <c r="M93" i="5"/>
  <c r="M64" i="5"/>
  <c r="M106" i="5"/>
  <c r="M123" i="5"/>
  <c r="M40" i="5"/>
  <c r="M57" i="5"/>
  <c r="M96" i="5"/>
  <c r="M113" i="5"/>
  <c r="M111" i="5"/>
  <c r="M157" i="5"/>
  <c r="M124" i="5"/>
  <c r="M37" i="5"/>
  <c r="M63" i="5"/>
  <c r="M107" i="5"/>
  <c r="M156" i="5"/>
  <c r="M67" i="5"/>
  <c r="M81" i="5"/>
  <c r="M13" i="5"/>
  <c r="M66" i="5"/>
  <c r="M121" i="5"/>
  <c r="M129" i="5"/>
  <c r="M44" i="5"/>
  <c r="M131" i="5"/>
  <c r="M120" i="5"/>
  <c r="M59" i="5"/>
  <c r="M29" i="5"/>
  <c r="M122" i="5"/>
  <c r="M85" i="5"/>
  <c r="M118" i="5"/>
  <c r="M41" i="5"/>
  <c r="M68" i="5"/>
  <c r="M45" i="5"/>
  <c r="M83" i="5"/>
  <c r="M153" i="5"/>
  <c r="M92" i="5"/>
  <c r="M46" i="5"/>
  <c r="M158" i="5"/>
  <c r="M147" i="5"/>
  <c r="M125" i="5"/>
  <c r="M115" i="5"/>
  <c r="M159" i="5"/>
  <c r="M36" i="5"/>
  <c r="M25" i="5"/>
  <c r="M12" i="5"/>
  <c r="M14" i="5"/>
  <c r="M31" i="5"/>
  <c r="M89" i="5"/>
  <c r="M88" i="5"/>
  <c r="M114" i="5"/>
  <c r="M35" i="5"/>
  <c r="M90" i="5"/>
  <c r="M18" i="5"/>
  <c r="M33" i="5"/>
  <c r="M60" i="5"/>
  <c r="M99" i="5"/>
  <c r="M71" i="5"/>
  <c r="M104" i="5"/>
  <c r="M137" i="5"/>
  <c r="M86" i="5"/>
  <c r="M82" i="5"/>
  <c r="M155" i="5"/>
  <c r="M149" i="5"/>
  <c r="M72" i="5"/>
  <c r="M80" i="5"/>
  <c r="M52" i="5"/>
  <c r="M139" i="5"/>
  <c r="M49" i="5"/>
  <c r="M78" i="5"/>
  <c r="M94" i="5"/>
  <c r="M95" i="5"/>
  <c r="M38" i="5"/>
  <c r="M58" i="5"/>
  <c r="M77" i="5"/>
  <c r="M126" i="5"/>
  <c r="M87" i="5"/>
  <c r="M23" i="5"/>
  <c r="M148" i="5"/>
  <c r="M145" i="5"/>
  <c r="M110" i="5"/>
  <c r="M119" i="5"/>
  <c r="M136" i="5"/>
  <c r="M17" i="5"/>
  <c r="L89" i="6"/>
  <c r="L27" i="6"/>
  <c r="L128" i="6"/>
  <c r="L56" i="6"/>
  <c r="L123" i="6"/>
  <c r="L77" i="6"/>
  <c r="L154" i="6"/>
  <c r="L63" i="6"/>
  <c r="L108" i="6"/>
  <c r="N135" i="6"/>
  <c r="N16" i="6"/>
  <c r="N156" i="6"/>
  <c r="N37" i="6"/>
  <c r="N40" i="6"/>
  <c r="N33" i="6"/>
  <c r="M156" i="6"/>
  <c r="M73" i="6"/>
  <c r="M66" i="6"/>
  <c r="M142" i="6"/>
  <c r="M113" i="6"/>
  <c r="M40" i="6"/>
  <c r="M136" i="6"/>
  <c r="M42" i="6"/>
  <c r="M76" i="6"/>
  <c r="M30" i="6"/>
  <c r="M74" i="6"/>
  <c r="L94" i="6"/>
  <c r="L160" i="6"/>
  <c r="L61" i="6"/>
  <c r="L101" i="6"/>
  <c r="L48" i="6"/>
  <c r="L29" i="6"/>
  <c r="L100" i="6"/>
  <c r="L136" i="6"/>
  <c r="N29" i="6"/>
  <c r="N154" i="6"/>
  <c r="N147" i="6"/>
  <c r="N108" i="6"/>
  <c r="N55" i="6"/>
  <c r="N160" i="6"/>
  <c r="N130" i="6"/>
  <c r="M88" i="6"/>
  <c r="M68" i="6"/>
  <c r="M11" i="6"/>
  <c r="M144" i="6"/>
  <c r="M12" i="6"/>
  <c r="M92" i="6"/>
  <c r="M34" i="6"/>
  <c r="M108" i="6"/>
  <c r="M18" i="6"/>
  <c r="M72" i="6"/>
  <c r="L41" i="6"/>
  <c r="L44" i="6"/>
  <c r="L140" i="6"/>
  <c r="L66" i="6"/>
  <c r="L127" i="6"/>
  <c r="L109" i="6"/>
  <c r="L49" i="6"/>
  <c r="L53" i="6"/>
  <c r="N151" i="6"/>
  <c r="N129" i="6"/>
  <c r="N143" i="6"/>
  <c r="N43" i="6"/>
  <c r="N12" i="6"/>
  <c r="N114" i="6"/>
  <c r="N85" i="6"/>
  <c r="M44" i="6"/>
  <c r="M80" i="6"/>
  <c r="M86" i="6"/>
  <c r="M111" i="6"/>
  <c r="M117" i="6"/>
  <c r="M112" i="6"/>
  <c r="M60" i="6"/>
  <c r="M25" i="6"/>
  <c r="M130" i="6"/>
  <c r="M126" i="6"/>
  <c r="L12" i="6"/>
  <c r="L79" i="6"/>
  <c r="L31" i="6"/>
  <c r="L20" i="6"/>
  <c r="L97" i="6"/>
  <c r="L17" i="6"/>
  <c r="L84" i="6"/>
  <c r="L16" i="6"/>
  <c r="L59" i="6"/>
  <c r="N123" i="6"/>
  <c r="N121" i="6"/>
  <c r="N113" i="6"/>
  <c r="N74" i="6"/>
  <c r="N104" i="6"/>
  <c r="N98" i="6"/>
  <c r="N153" i="6"/>
  <c r="M140" i="6"/>
  <c r="M54" i="6"/>
  <c r="M116" i="6"/>
  <c r="M31" i="6"/>
  <c r="M146" i="6"/>
  <c r="M17" i="6"/>
  <c r="M137" i="6"/>
  <c r="M151" i="6"/>
  <c r="M118" i="6"/>
  <c r="M138" i="6"/>
  <c r="L132" i="6"/>
  <c r="L133" i="6"/>
  <c r="L73" i="6"/>
  <c r="L126" i="6"/>
  <c r="L50" i="6"/>
  <c r="L46" i="6"/>
  <c r="L111" i="6"/>
  <c r="L13" i="6"/>
  <c r="N46" i="6"/>
  <c r="N159" i="6"/>
  <c r="N45" i="6"/>
  <c r="N78" i="6"/>
  <c r="N157" i="6"/>
  <c r="N61" i="6"/>
  <c r="N103" i="6"/>
  <c r="M139" i="6"/>
  <c r="M49" i="6"/>
  <c r="M96" i="6"/>
  <c r="M132" i="6"/>
  <c r="M77" i="6"/>
  <c r="M35" i="6"/>
  <c r="M149" i="6"/>
  <c r="M155" i="6"/>
  <c r="M14" i="6"/>
  <c r="M82" i="6"/>
  <c r="M33" i="6"/>
  <c r="L121" i="6"/>
  <c r="L91" i="6"/>
  <c r="N72" i="6"/>
  <c r="N100" i="6"/>
  <c r="M141" i="6"/>
  <c r="M153" i="6"/>
  <c r="M39" i="6"/>
  <c r="M56" i="6"/>
  <c r="P67" i="6"/>
  <c r="P143" i="6"/>
  <c r="P46" i="6"/>
  <c r="P41" i="6"/>
  <c r="P106" i="6"/>
  <c r="P61" i="6"/>
  <c r="P133" i="6"/>
  <c r="L24" i="6"/>
  <c r="L62" i="6"/>
  <c r="L104" i="6"/>
  <c r="N138" i="6"/>
  <c r="N24" i="6"/>
  <c r="M47" i="6"/>
  <c r="M121" i="6"/>
  <c r="M83" i="6"/>
  <c r="M114" i="6"/>
  <c r="P131" i="6"/>
  <c r="P128" i="6"/>
  <c r="P147" i="6"/>
  <c r="P94" i="6"/>
  <c r="P78" i="6"/>
  <c r="P21" i="6"/>
  <c r="M70" i="6"/>
  <c r="O35" i="6"/>
  <c r="O120" i="6"/>
  <c r="O125" i="6"/>
  <c r="O152" i="6"/>
  <c r="O155" i="6"/>
  <c r="O36" i="6"/>
  <c r="O13" i="6"/>
  <c r="O112" i="6"/>
  <c r="O24" i="6"/>
  <c r="O105" i="6"/>
  <c r="O103" i="6"/>
  <c r="O34" i="6"/>
  <c r="N142" i="6"/>
  <c r="N122" i="6"/>
  <c r="N94" i="6"/>
  <c r="N105" i="6"/>
  <c r="M158" i="6"/>
  <c r="M71" i="6"/>
  <c r="M26" i="6"/>
  <c r="M59" i="6"/>
  <c r="M21" i="6"/>
  <c r="M55" i="6"/>
  <c r="M13" i="6"/>
  <c r="P57" i="6"/>
  <c r="P91" i="6"/>
  <c r="P76" i="6"/>
  <c r="L40" i="6"/>
  <c r="L90" i="6"/>
  <c r="L25" i="6"/>
  <c r="N17" i="6"/>
  <c r="N25" i="6"/>
  <c r="N102" i="6"/>
  <c r="M81" i="6"/>
  <c r="M100" i="6"/>
  <c r="M94" i="6"/>
  <c r="M19" i="6"/>
  <c r="P39" i="6"/>
  <c r="P149" i="6"/>
  <c r="P73" i="6"/>
  <c r="P140" i="6"/>
  <c r="P37" i="6"/>
  <c r="P30" i="6"/>
  <c r="P53" i="6"/>
  <c r="O78" i="6"/>
  <c r="O63" i="6"/>
  <c r="O32" i="6"/>
  <c r="O146" i="6"/>
  <c r="O87" i="6"/>
  <c r="O85" i="6"/>
  <c r="O133" i="6"/>
  <c r="O158" i="6"/>
  <c r="O118" i="6"/>
  <c r="O134" i="6"/>
  <c r="O160" i="6"/>
  <c r="O110" i="6"/>
  <c r="N52" i="6"/>
  <c r="N109" i="6"/>
  <c r="N92" i="6"/>
  <c r="M53" i="6"/>
  <c r="M64" i="6"/>
  <c r="M125" i="6"/>
  <c r="M128" i="6"/>
  <c r="M85" i="6"/>
  <c r="M90" i="6"/>
  <c r="M67" i="6"/>
  <c r="M91" i="6"/>
  <c r="P13" i="6"/>
  <c r="P11" i="6"/>
  <c r="P105" i="6"/>
  <c r="L151" i="6"/>
  <c r="L116" i="6"/>
  <c r="L102" i="6"/>
  <c r="N36" i="6"/>
  <c r="N39" i="6"/>
  <c r="M110" i="6"/>
  <c r="M147" i="6"/>
  <c r="M98" i="6"/>
  <c r="M105" i="6"/>
  <c r="P99" i="6"/>
  <c r="P148" i="6"/>
  <c r="P63" i="6"/>
  <c r="P14" i="6"/>
  <c r="P126" i="6"/>
  <c r="P70" i="6"/>
  <c r="P122" i="6"/>
  <c r="P95" i="6"/>
  <c r="O12" i="6"/>
  <c r="O150" i="6"/>
  <c r="O126" i="6"/>
  <c r="O60" i="6"/>
  <c r="O43" i="6"/>
  <c r="L159" i="6"/>
  <c r="L149" i="6"/>
  <c r="L86" i="6"/>
  <c r="L76" i="6"/>
  <c r="N21" i="6"/>
  <c r="N69" i="6"/>
  <c r="N58" i="6"/>
  <c r="M122" i="6"/>
  <c r="M16" i="6"/>
  <c r="M127" i="6"/>
  <c r="M23" i="6"/>
  <c r="P124" i="6"/>
  <c r="P137" i="6"/>
  <c r="P101" i="6"/>
  <c r="P81" i="6"/>
  <c r="P80" i="6"/>
  <c r="P36" i="6"/>
  <c r="M63" i="6"/>
  <c r="O95" i="6"/>
  <c r="O142" i="6"/>
  <c r="O93" i="6"/>
  <c r="O94" i="6"/>
  <c r="O37" i="6"/>
  <c r="L51" i="6"/>
  <c r="N93" i="6"/>
  <c r="M95" i="6"/>
  <c r="P49" i="6"/>
  <c r="P87" i="6"/>
  <c r="P110" i="6"/>
  <c r="M79" i="6"/>
  <c r="O52" i="6"/>
  <c r="O61" i="6"/>
  <c r="O149" i="6"/>
  <c r="O79" i="6"/>
  <c r="O127" i="6"/>
  <c r="O21" i="6"/>
  <c r="O69" i="6"/>
  <c r="O136" i="6"/>
  <c r="N90" i="6"/>
  <c r="N137" i="6"/>
  <c r="N82" i="6"/>
  <c r="L34" i="6"/>
  <c r="N42" i="6"/>
  <c r="M129" i="6"/>
  <c r="M36" i="6"/>
  <c r="P86" i="6"/>
  <c r="P90" i="6"/>
  <c r="O104" i="6"/>
  <c r="O130" i="6"/>
  <c r="O40" i="6"/>
  <c r="O144" i="6"/>
  <c r="O141" i="6"/>
  <c r="O119" i="6"/>
  <c r="O138" i="6"/>
  <c r="O15" i="6"/>
  <c r="N158" i="6"/>
  <c r="N87" i="6"/>
  <c r="N146" i="6"/>
  <c r="L135" i="6"/>
  <c r="N62" i="6"/>
  <c r="N83" i="6"/>
  <c r="M106" i="6"/>
  <c r="M119" i="6"/>
  <c r="P16" i="6"/>
  <c r="P64" i="6"/>
  <c r="P104" i="6"/>
  <c r="O90" i="6"/>
  <c r="O26" i="6"/>
  <c r="O82" i="6"/>
  <c r="O147" i="6"/>
  <c r="O41" i="6"/>
  <c r="O39" i="6"/>
  <c r="O30" i="6"/>
  <c r="O65" i="6"/>
  <c r="N67" i="6"/>
  <c r="N54" i="6"/>
  <c r="N53" i="6"/>
  <c r="M133" i="6"/>
  <c r="M107" i="6"/>
  <c r="M154" i="6"/>
  <c r="M45" i="6"/>
  <c r="M32" i="6"/>
  <c r="M159" i="6"/>
  <c r="P134" i="6"/>
  <c r="P18" i="6"/>
  <c r="L60" i="6"/>
  <c r="L124" i="6"/>
  <c r="L82" i="6"/>
  <c r="N34" i="6"/>
  <c r="N32" i="6"/>
  <c r="M69" i="6"/>
  <c r="M48" i="6"/>
  <c r="P47" i="6"/>
  <c r="P77" i="6"/>
  <c r="P55" i="6"/>
  <c r="P72" i="6"/>
  <c r="O19" i="6"/>
  <c r="O111" i="6"/>
  <c r="O14" i="6"/>
  <c r="O18" i="6"/>
  <c r="O55" i="6"/>
  <c r="O145" i="6"/>
  <c r="O140" i="6"/>
  <c r="O51" i="6"/>
  <c r="N14" i="6"/>
  <c r="N101" i="6"/>
  <c r="N19" i="6"/>
  <c r="L129" i="6"/>
  <c r="L134" i="6"/>
  <c r="M150" i="6"/>
  <c r="M120" i="6"/>
  <c r="P29" i="6"/>
  <c r="P141" i="6"/>
  <c r="O151" i="6"/>
  <c r="O132" i="6"/>
  <c r="O96" i="6"/>
  <c r="O156" i="6"/>
  <c r="O117" i="6"/>
  <c r="O135" i="6"/>
  <c r="O77" i="6"/>
  <c r="N106" i="6"/>
  <c r="N96" i="6"/>
  <c r="N112" i="6"/>
  <c r="M65" i="6"/>
  <c r="M78" i="6"/>
  <c r="M104" i="6"/>
  <c r="M58" i="6"/>
  <c r="M157" i="6"/>
  <c r="P157" i="6"/>
  <c r="P85" i="6"/>
  <c r="P50" i="6"/>
  <c r="L75" i="6"/>
  <c r="L39" i="6"/>
  <c r="L71" i="6"/>
  <c r="P89" i="6"/>
  <c r="O97" i="6"/>
  <c r="O101" i="6"/>
  <c r="O89" i="6"/>
  <c r="N68" i="6"/>
  <c r="M51" i="6"/>
  <c r="M38" i="6"/>
  <c r="M46" i="6"/>
  <c r="M84" i="6"/>
  <c r="M29" i="6"/>
  <c r="P97" i="6"/>
  <c r="L22" i="6"/>
  <c r="L92" i="6"/>
  <c r="P145" i="6"/>
  <c r="O20" i="6"/>
  <c r="O102" i="6"/>
  <c r="O59" i="6"/>
  <c r="N20" i="6"/>
  <c r="M97" i="6"/>
  <c r="M99" i="6"/>
  <c r="M115" i="6"/>
  <c r="M160" i="6"/>
  <c r="P23" i="6"/>
  <c r="P108" i="6"/>
  <c r="N56" i="6"/>
  <c r="L43" i="6"/>
  <c r="L131" i="6"/>
  <c r="P19" i="6"/>
  <c r="O42" i="6"/>
  <c r="O114" i="6"/>
  <c r="O122" i="6"/>
  <c r="O50" i="6"/>
  <c r="N155" i="6"/>
  <c r="M37" i="6"/>
  <c r="M134" i="6"/>
  <c r="M57" i="6"/>
  <c r="M24" i="6"/>
  <c r="P107" i="6"/>
  <c r="P138" i="6"/>
  <c r="L45" i="6"/>
  <c r="L81" i="6"/>
  <c r="O45" i="6"/>
  <c r="O109" i="6"/>
  <c r="O115" i="6"/>
  <c r="O74" i="6"/>
  <c r="O11" i="6"/>
  <c r="O44" i="6"/>
  <c r="P103" i="6"/>
  <c r="O48" i="6"/>
  <c r="O56" i="6"/>
  <c r="O83" i="6"/>
  <c r="M131" i="6"/>
  <c r="M50" i="6"/>
  <c r="M109" i="6"/>
  <c r="M135" i="6"/>
  <c r="P33" i="6"/>
  <c r="P38" i="6"/>
  <c r="P59" i="6"/>
  <c r="L112" i="6"/>
  <c r="L14" i="6"/>
  <c r="M93" i="6"/>
  <c r="P15" i="6"/>
  <c r="O159" i="6"/>
  <c r="O153" i="6"/>
  <c r="O68" i="6"/>
  <c r="M20" i="6"/>
  <c r="M43" i="6"/>
  <c r="M101" i="6"/>
  <c r="M148" i="6"/>
  <c r="P42" i="6"/>
  <c r="P135" i="6"/>
  <c r="L152" i="6"/>
  <c r="L74" i="6"/>
  <c r="L55" i="6"/>
  <c r="N27" i="6"/>
  <c r="M27" i="6"/>
  <c r="P43" i="6"/>
  <c r="O17" i="6"/>
  <c r="O62" i="6"/>
  <c r="O116" i="6"/>
  <c r="N128" i="6"/>
  <c r="M52" i="6"/>
  <c r="M28" i="6"/>
  <c r="M41" i="6"/>
  <c r="M123" i="6"/>
  <c r="M75" i="6"/>
  <c r="P66" i="6"/>
  <c r="M22" i="6"/>
  <c r="L147" i="6"/>
  <c r="L83" i="6"/>
  <c r="U61" i="6"/>
  <c r="U58" i="6"/>
  <c r="V156" i="6"/>
  <c r="U59" i="6"/>
  <c r="S83" i="6"/>
  <c r="S64" i="6"/>
  <c r="S32" i="6"/>
  <c r="S107" i="6"/>
  <c r="S21" i="6"/>
  <c r="R36" i="6"/>
  <c r="R149" i="6"/>
  <c r="R65" i="6"/>
  <c r="R37" i="6"/>
  <c r="R99" i="6"/>
  <c r="R34" i="6"/>
  <c r="R121" i="6"/>
  <c r="R12" i="6"/>
  <c r="U15" i="6"/>
  <c r="T141" i="6"/>
  <c r="T72" i="6"/>
  <c r="T13" i="6"/>
  <c r="V104" i="6"/>
  <c r="U33" i="6"/>
  <c r="R114" i="6"/>
  <c r="V61" i="6"/>
  <c r="T126" i="6"/>
  <c r="V24" i="6"/>
  <c r="V126" i="6"/>
  <c r="R50" i="6"/>
  <c r="V99" i="6"/>
  <c r="T30" i="6"/>
  <c r="R30" i="6"/>
  <c r="V103" i="6"/>
  <c r="U124" i="6"/>
  <c r="R49" i="6"/>
  <c r="V113" i="6"/>
  <c r="V107" i="6"/>
  <c r="T16" i="6"/>
  <c r="T144" i="6"/>
  <c r="S24" i="6"/>
  <c r="U68" i="6"/>
  <c r="V85" i="6"/>
  <c r="V96" i="6"/>
  <c r="T147" i="6"/>
  <c r="T51" i="6"/>
  <c r="S122" i="6"/>
  <c r="V88" i="6"/>
  <c r="V133" i="6"/>
  <c r="V90" i="6"/>
  <c r="T36" i="6"/>
  <c r="T92" i="6"/>
  <c r="S141" i="6"/>
  <c r="S112" i="6"/>
  <c r="S144" i="6"/>
  <c r="U67" i="6"/>
  <c r="V128" i="6"/>
  <c r="U115" i="6"/>
  <c r="U138" i="6"/>
  <c r="S116" i="6"/>
  <c r="U54" i="6"/>
  <c r="U75" i="6"/>
  <c r="L113" i="6"/>
  <c r="M87" i="6"/>
  <c r="F118" i="5"/>
  <c r="P158" i="6"/>
  <c r="N88" i="6"/>
  <c r="U87" i="6"/>
  <c r="U16" i="6"/>
  <c r="V71" i="6"/>
  <c r="U32" i="6"/>
  <c r="U126" i="6"/>
  <c r="S80" i="6"/>
  <c r="S12" i="6"/>
  <c r="S49" i="6"/>
  <c r="S138" i="6"/>
  <c r="S41" i="6"/>
  <c r="R127" i="6"/>
  <c r="R93" i="6"/>
  <c r="R43" i="6"/>
  <c r="R26" i="6"/>
  <c r="R14" i="6"/>
  <c r="R60" i="6"/>
  <c r="R88" i="6"/>
  <c r="R115" i="6"/>
  <c r="R58" i="6"/>
  <c r="R66" i="6"/>
  <c r="T15" i="6"/>
  <c r="T31" i="6"/>
  <c r="T43" i="6"/>
  <c r="T138" i="6"/>
  <c r="R133" i="6"/>
  <c r="V26" i="6"/>
  <c r="R120" i="6"/>
  <c r="V19" i="6"/>
  <c r="T65" i="6"/>
  <c r="R11" i="6"/>
  <c r="V105" i="6"/>
  <c r="R67" i="6"/>
  <c r="U156" i="6"/>
  <c r="T75" i="6"/>
  <c r="R85" i="6"/>
  <c r="U146" i="6"/>
  <c r="R119" i="6"/>
  <c r="R70" i="6"/>
  <c r="V116" i="6"/>
  <c r="V139" i="6"/>
  <c r="T113" i="6"/>
  <c r="T104" i="6"/>
  <c r="S77" i="6"/>
  <c r="T23" i="6"/>
  <c r="V54" i="6"/>
  <c r="V59" i="6"/>
  <c r="T108" i="6"/>
  <c r="T83" i="6"/>
  <c r="S96" i="6"/>
  <c r="U160" i="6"/>
  <c r="V72" i="6"/>
  <c r="V45" i="6"/>
  <c r="T107" i="6"/>
  <c r="T97" i="6"/>
  <c r="S149" i="6"/>
  <c r="S119" i="6"/>
  <c r="S129" i="6"/>
  <c r="U125" i="6"/>
  <c r="U39" i="6"/>
  <c r="U76" i="6"/>
  <c r="S23" i="6"/>
  <c r="S111" i="6"/>
  <c r="U35" i="6"/>
  <c r="V47" i="6"/>
  <c r="M145" i="6"/>
  <c r="F119" i="5"/>
  <c r="P100" i="6"/>
  <c r="U87" i="5"/>
  <c r="U61" i="5"/>
  <c r="U123" i="5"/>
  <c r="U78" i="5"/>
  <c r="U64" i="5"/>
  <c r="U63" i="5"/>
  <c r="U75" i="5"/>
  <c r="U59" i="5"/>
  <c r="U16" i="5"/>
  <c r="U104" i="5"/>
  <c r="U39" i="5"/>
  <c r="U100" i="5"/>
  <c r="U83" i="5"/>
  <c r="U99" i="5"/>
  <c r="U74" i="5"/>
  <c r="U37" i="5"/>
  <c r="U46" i="5"/>
  <c r="F108" i="6"/>
  <c r="F86" i="6"/>
  <c r="F104" i="6"/>
  <c r="F22" i="6"/>
  <c r="H62" i="6"/>
  <c r="H106" i="6"/>
  <c r="H93" i="6"/>
  <c r="I110" i="6"/>
  <c r="I24" i="6"/>
  <c r="I127" i="6"/>
  <c r="I49" i="6"/>
  <c r="I71" i="6"/>
  <c r="G60" i="6"/>
  <c r="G84" i="6"/>
  <c r="G104" i="6"/>
  <c r="F23" i="6"/>
  <c r="F143" i="6"/>
  <c r="F54" i="6"/>
  <c r="H137" i="6"/>
  <c r="I63" i="6"/>
  <c r="I40" i="6"/>
  <c r="I84" i="6"/>
  <c r="I90" i="6"/>
  <c r="I151" i="6"/>
  <c r="I134" i="6"/>
  <c r="F123" i="6"/>
  <c r="F100" i="6"/>
  <c r="F41" i="6"/>
  <c r="I150" i="6"/>
  <c r="G31" i="6"/>
  <c r="I26" i="6"/>
  <c r="G98" i="6"/>
  <c r="G159" i="6"/>
  <c r="I145" i="6"/>
  <c r="I39" i="6"/>
  <c r="G33" i="6"/>
  <c r="I76" i="6"/>
  <c r="I75" i="6"/>
  <c r="I32" i="6"/>
  <c r="G76" i="6"/>
  <c r="I25" i="6"/>
  <c r="F158" i="6"/>
  <c r="F80" i="6"/>
  <c r="F43" i="6"/>
  <c r="F102" i="6"/>
  <c r="G100" i="6"/>
  <c r="G62" i="6"/>
  <c r="G111" i="6"/>
  <c r="G85" i="6"/>
  <c r="I65" i="6"/>
  <c r="I149" i="6"/>
  <c r="I47" i="6"/>
  <c r="I109" i="6"/>
  <c r="I143" i="6"/>
  <c r="I124" i="6"/>
  <c r="I57" i="6"/>
  <c r="G44" i="6"/>
  <c r="G150" i="6"/>
  <c r="I92" i="6"/>
  <c r="G28" i="6"/>
  <c r="F120" i="6"/>
  <c r="F39" i="6"/>
  <c r="F24" i="6"/>
  <c r="G70" i="6"/>
  <c r="I55" i="6"/>
  <c r="I30" i="6"/>
  <c r="I78" i="6"/>
  <c r="I91" i="6"/>
  <c r="I48" i="6"/>
  <c r="I44" i="6"/>
  <c r="I107" i="6"/>
  <c r="I112" i="6"/>
  <c r="G132" i="6"/>
  <c r="G83" i="6"/>
  <c r="H90" i="6"/>
  <c r="P69" i="6"/>
  <c r="P155" i="6"/>
  <c r="P26" i="6"/>
  <c r="P142" i="6"/>
  <c r="P40" i="6"/>
  <c r="P12" i="6"/>
  <c r="P82" i="6"/>
  <c r="P132" i="6"/>
  <c r="P109" i="6"/>
  <c r="P98" i="6"/>
  <c r="P35" i="6"/>
  <c r="P113" i="6"/>
  <c r="P123" i="6"/>
  <c r="P83" i="6"/>
  <c r="P119" i="6"/>
  <c r="P27" i="6"/>
  <c r="P45" i="6"/>
  <c r="P144" i="6"/>
  <c r="P74" i="6"/>
  <c r="P44" i="6"/>
  <c r="P125" i="6"/>
  <c r="P34" i="6"/>
  <c r="P152" i="6"/>
  <c r="P17" i="6"/>
  <c r="P156" i="6"/>
  <c r="P115" i="6"/>
  <c r="P54" i="6"/>
  <c r="P75" i="6"/>
  <c r="P159" i="6"/>
  <c r="P130" i="6"/>
  <c r="P62" i="6"/>
  <c r="P20" i="6"/>
  <c r="P154" i="6"/>
  <c r="P127" i="6"/>
  <c r="P79" i="6"/>
  <c r="P112" i="6"/>
  <c r="P58" i="6"/>
  <c r="P65" i="6"/>
  <c r="P28" i="6"/>
  <c r="P25" i="6"/>
  <c r="P48" i="6"/>
  <c r="P136" i="6"/>
  <c r="P31" i="6"/>
  <c r="P129" i="6"/>
  <c r="P52" i="6"/>
  <c r="P121" i="6"/>
  <c r="P22" i="6"/>
  <c r="P96" i="6"/>
  <c r="P139" i="6"/>
  <c r="P24" i="6"/>
  <c r="P60" i="6"/>
  <c r="P116" i="6"/>
  <c r="P114" i="6"/>
  <c r="P153" i="6"/>
  <c r="P56" i="6"/>
  <c r="P92" i="6"/>
  <c r="P88" i="6"/>
  <c r="P93" i="6"/>
  <c r="P117" i="6"/>
  <c r="P120" i="6"/>
  <c r="P102" i="6"/>
  <c r="P118" i="6"/>
  <c r="P71" i="6"/>
  <c r="P84" i="6"/>
  <c r="P68" i="6"/>
  <c r="P32" i="6"/>
  <c r="P51" i="6"/>
  <c r="P160" i="6"/>
  <c r="U154" i="5"/>
  <c r="U32" i="5"/>
  <c r="H131" i="5"/>
  <c r="H32" i="5"/>
  <c r="H160" i="5"/>
  <c r="R57" i="5"/>
  <c r="T91" i="5"/>
  <c r="T24" i="5"/>
  <c r="T71" i="5"/>
  <c r="T114" i="5"/>
  <c r="T29" i="5"/>
  <c r="S23" i="5"/>
  <c r="R50" i="5"/>
  <c r="R137" i="5"/>
  <c r="R118" i="5"/>
  <c r="T88" i="5"/>
  <c r="T153" i="5"/>
  <c r="T53" i="5"/>
  <c r="T64" i="5"/>
  <c r="R47" i="5"/>
  <c r="R41" i="5"/>
  <c r="T149" i="5"/>
  <c r="T68" i="5"/>
  <c r="T151" i="5"/>
  <c r="T70" i="5"/>
  <c r="R84" i="5"/>
  <c r="R76" i="5"/>
  <c r="T35" i="5"/>
  <c r="T66" i="5"/>
  <c r="T115" i="5"/>
  <c r="T45" i="5"/>
  <c r="R139" i="5"/>
  <c r="T49" i="5"/>
  <c r="T58" i="5"/>
  <c r="T25" i="5"/>
  <c r="T18" i="5"/>
  <c r="T50" i="5"/>
  <c r="J37" i="6"/>
  <c r="J131" i="6"/>
  <c r="J96" i="6"/>
  <c r="J123" i="6"/>
  <c r="J58" i="6"/>
  <c r="J40" i="6"/>
  <c r="J29" i="6"/>
  <c r="J137" i="6"/>
  <c r="J94" i="6"/>
  <c r="J77" i="6"/>
  <c r="J101" i="6"/>
  <c r="J23" i="6"/>
  <c r="J110" i="6"/>
  <c r="J38" i="6"/>
  <c r="J79" i="6"/>
  <c r="J109" i="6"/>
  <c r="J15" i="6"/>
  <c r="J113" i="6"/>
  <c r="J59" i="6"/>
  <c r="J31" i="6"/>
  <c r="J93" i="6"/>
  <c r="J130" i="6"/>
  <c r="J62" i="6"/>
  <c r="J68" i="6"/>
  <c r="J120" i="6"/>
  <c r="J30" i="6"/>
  <c r="J74" i="6"/>
  <c r="J56" i="6"/>
  <c r="J27" i="6"/>
  <c r="J85" i="6"/>
  <c r="J114" i="6"/>
  <c r="J89" i="6"/>
  <c r="J107" i="6"/>
  <c r="J135" i="6"/>
  <c r="J129" i="6"/>
  <c r="J52" i="6"/>
  <c r="J121" i="6"/>
  <c r="J154" i="6"/>
  <c r="J51" i="6"/>
  <c r="J143" i="6"/>
  <c r="J98" i="6"/>
  <c r="J20" i="6"/>
  <c r="J83" i="6"/>
  <c r="J91" i="6"/>
  <c r="J45" i="6"/>
  <c r="J97" i="6"/>
  <c r="J86" i="6"/>
  <c r="J144" i="6"/>
  <c r="J16" i="6"/>
  <c r="J44" i="6"/>
  <c r="J61" i="6"/>
  <c r="J75" i="6"/>
  <c r="J65" i="6"/>
  <c r="J67" i="6"/>
  <c r="U13" i="5"/>
  <c r="L109" i="5"/>
  <c r="L116" i="5"/>
  <c r="L140" i="5"/>
  <c r="L135" i="5"/>
  <c r="L110" i="5"/>
  <c r="P52" i="5"/>
  <c r="L21" i="5"/>
  <c r="L100" i="5"/>
  <c r="L12" i="5"/>
  <c r="N121" i="5"/>
  <c r="U29" i="5"/>
  <c r="G73" i="6"/>
  <c r="U50" i="5"/>
</calcChain>
</file>

<file path=xl/sharedStrings.xml><?xml version="1.0" encoding="utf-8"?>
<sst xmlns="http://schemas.openxmlformats.org/spreadsheetml/2006/main" count="1424" uniqueCount="403">
  <si>
    <t>EVENT</t>
  </si>
  <si>
    <t>CRITERIA</t>
  </si>
  <si>
    <t>DATE</t>
  </si>
  <si>
    <t>FIELD SIZE</t>
    <phoneticPr fontId="0" type="noConversion"/>
  </si>
  <si>
    <t>BENCH VALUE</t>
  </si>
  <si>
    <t>R VALUE</t>
  </si>
  <si>
    <t>ADJUSTMENT</t>
  </si>
  <si>
    <t>ACTUAL VALUE</t>
  </si>
  <si>
    <t>Rank</t>
  </si>
  <si>
    <t>ATHLETE</t>
  </si>
  <si>
    <t>TEAM</t>
  </si>
  <si>
    <t>1st BEST VALUE</t>
  </si>
  <si>
    <t>2nd BEST VALUE</t>
  </si>
  <si>
    <t>3rd BEST VALUE</t>
  </si>
  <si>
    <t>TOTAL</t>
  </si>
  <si>
    <t>PLACE</t>
  </si>
  <si>
    <t>VALUE</t>
  </si>
  <si>
    <t>R-VALUES &amp; EVENT VALUES</t>
  </si>
  <si>
    <t>Release 2.2: Different R values per group, per tier</t>
  </si>
  <si>
    <t>R Values per Ranking</t>
  </si>
  <si>
    <t>SS Male</t>
  </si>
  <si>
    <t>SS Female</t>
  </si>
  <si>
    <t>Tier 1: WC etc</t>
  </si>
  <si>
    <t>Tier 2: FIS NorAm etc</t>
  </si>
  <si>
    <t>Tier 3: Canada Cup etc</t>
  </si>
  <si>
    <t>Event Values</t>
  </si>
  <si>
    <t>+15%</t>
  </si>
  <si>
    <t>+7.5%</t>
  </si>
  <si>
    <t>Bench</t>
  </si>
  <si>
    <t>-7.5%</t>
  </si>
  <si>
    <t>-15%</t>
  </si>
  <si>
    <t>y=a(1-r)^x</t>
  </si>
  <si>
    <t>a: initial before decay</t>
  </si>
  <si>
    <t>r: decay</t>
  </si>
  <si>
    <t>x: time</t>
  </si>
  <si>
    <t>Tier 1: WC and Similar</t>
  </si>
  <si>
    <t>Slide Value</t>
  </si>
  <si>
    <t>Event Value</t>
  </si>
  <si>
    <t>+15</t>
  </si>
  <si>
    <t>+7.5</t>
  </si>
  <si>
    <t>R Value</t>
  </si>
  <si>
    <t>-7.5</t>
  </si>
  <si>
    <t>-15</t>
  </si>
  <si>
    <t>Competitor Number</t>
  </si>
  <si>
    <t>Bib #</t>
  </si>
  <si>
    <t>Name</t>
  </si>
  <si>
    <t>Contest Placing</t>
  </si>
  <si>
    <t>Points</t>
  </si>
  <si>
    <t>Colin</t>
  </si>
  <si>
    <t>Jerry</t>
  </si>
  <si>
    <t>Pat</t>
  </si>
  <si>
    <t>Jeremy</t>
  </si>
  <si>
    <t>Julie</t>
  </si>
  <si>
    <t>Angus</t>
  </si>
  <si>
    <t>Quinn</t>
  </si>
  <si>
    <t>Donald</t>
  </si>
  <si>
    <t>Hillary</t>
  </si>
  <si>
    <t>Maximus</t>
  </si>
  <si>
    <t>etc</t>
  </si>
  <si>
    <t>…</t>
  </si>
  <si>
    <t>EVENT VALUE</t>
  </si>
  <si>
    <t>Do not change data on this tab</t>
  </si>
  <si>
    <t>Placing</t>
  </si>
  <si>
    <t>Sun Peaks Canada Cup SS</t>
  </si>
  <si>
    <t>Sun Peaks Canada Cup BA</t>
  </si>
  <si>
    <t>Will Deakin</t>
  </si>
  <si>
    <t>Winsport</t>
  </si>
  <si>
    <t>Lucas Butland</t>
  </si>
  <si>
    <t>RT Freeski</t>
  </si>
  <si>
    <t>Joshua Podulsky</t>
  </si>
  <si>
    <t>Calgary Freeriderz</t>
  </si>
  <si>
    <t>Max Stoddart</t>
  </si>
  <si>
    <t>Enzo Rizzuto</t>
  </si>
  <si>
    <t>Ty Kargus</t>
  </si>
  <si>
    <t>Trent Morozumi</t>
  </si>
  <si>
    <t>Avery Macyk</t>
  </si>
  <si>
    <t>Charlie Stoddart</t>
  </si>
  <si>
    <t>Ben Pelletier</t>
  </si>
  <si>
    <t>Kai Baak</t>
  </si>
  <si>
    <t>Oliver Neil</t>
  </si>
  <si>
    <t>Elek Wenzlawe</t>
  </si>
  <si>
    <t>Byron Zurbriggen</t>
  </si>
  <si>
    <t>Finn Mcnamara</t>
  </si>
  <si>
    <t>Quincy Barr</t>
  </si>
  <si>
    <t>Justin Bartziokas</t>
  </si>
  <si>
    <t>Jasper</t>
  </si>
  <si>
    <t>Jack Nash</t>
  </si>
  <si>
    <t>Landon Labella-Johnson</t>
  </si>
  <si>
    <t>Southern</t>
  </si>
  <si>
    <t>Liam McLeod</t>
  </si>
  <si>
    <t>Felix Humphries</t>
  </si>
  <si>
    <t>William Olin</t>
  </si>
  <si>
    <t>Winston Kipp</t>
  </si>
  <si>
    <t>Cole Korchinski</t>
  </si>
  <si>
    <t>Walker Tidmarsh</t>
  </si>
  <si>
    <t>Jack Newton</t>
  </si>
  <si>
    <t>Tanner Macyk</t>
  </si>
  <si>
    <t>Coen Engel</t>
  </si>
  <si>
    <t>Rylen Dirom</t>
  </si>
  <si>
    <t>Tevy Tidmarsh</t>
  </si>
  <si>
    <t>Jacob McCartney</t>
  </si>
  <si>
    <t>Caeden Botting</t>
  </si>
  <si>
    <t>Evan Grierson</t>
  </si>
  <si>
    <t>Cody Jones</t>
  </si>
  <si>
    <t>Carter Babin</t>
  </si>
  <si>
    <t>Evan MacDonald</t>
  </si>
  <si>
    <t>Robel Clark</t>
  </si>
  <si>
    <t>Camden Skinner</t>
  </si>
  <si>
    <t>Daniel Spate</t>
  </si>
  <si>
    <t>Ethan Braucht</t>
  </si>
  <si>
    <t>Gianluca Frustaci</t>
  </si>
  <si>
    <t>Lucas Monslavo</t>
  </si>
  <si>
    <t>Redmond Tuck</t>
  </si>
  <si>
    <t>Liam Duffy</t>
  </si>
  <si>
    <t>Devon Spate</t>
  </si>
  <si>
    <t>Jack Huckerby</t>
  </si>
  <si>
    <t>Ivar Lewis</t>
  </si>
  <si>
    <t>Edmonton</t>
  </si>
  <si>
    <t>Xander Cayer</t>
  </si>
  <si>
    <t>Sawyer Graff</t>
  </si>
  <si>
    <t>Central</t>
  </si>
  <si>
    <t>Tyler Sehlstrom</t>
  </si>
  <si>
    <t>Mason Solomon</t>
  </si>
  <si>
    <t>Daxen Botting</t>
  </si>
  <si>
    <t>Dean Snyman</t>
  </si>
  <si>
    <t>Bow Valley</t>
  </si>
  <si>
    <t>Brayden Rudelich</t>
  </si>
  <si>
    <t>Riley Taylor</t>
  </si>
  <si>
    <t>Cameron St-Jacques</t>
  </si>
  <si>
    <t>Bennet Kober</t>
  </si>
  <si>
    <t>Jabin Walter</t>
  </si>
  <si>
    <t>Bernie Flexer</t>
  </si>
  <si>
    <t>Tier 3: Canada Cup, SR, JR</t>
  </si>
  <si>
    <t>Jacob Baron</t>
  </si>
  <si>
    <t xml:space="preserve">Tier 4: Provincial, AB Champs </t>
  </si>
  <si>
    <t>Tier 4: Provincial &amp; AB Champs</t>
  </si>
  <si>
    <t xml:space="preserve">https://freestylealberta.ski/selection-criteria/ </t>
  </si>
  <si>
    <t>UPDATED:</t>
  </si>
  <si>
    <t>VALUED EVENTS: World Cups, World Junior's, Norams, Canada Cups, Nationals (SR/JR), Provincials &amp; AB Champs</t>
  </si>
  <si>
    <t>Tier 2: FIS NORAM, JR WORLDS, etc</t>
  </si>
  <si>
    <t>Tier 3: Canada Cup, Jr Nationals, etc</t>
  </si>
  <si>
    <t>Tier 4: Provincial, AB Champs, etc</t>
  </si>
  <si>
    <t>SLOPESTYLE / HALFPIPE / BIG AIR Male</t>
  </si>
  <si>
    <t>SLOPESTYLE / HALFPIPE / BIG AIR Female</t>
  </si>
  <si>
    <t>HP Male</t>
  </si>
  <si>
    <t>HP Female</t>
  </si>
  <si>
    <t>BA Male</t>
  </si>
  <si>
    <t>BA Female</t>
  </si>
  <si>
    <t>TBD</t>
  </si>
  <si>
    <t>DISCIPLINE</t>
  </si>
  <si>
    <t>BA</t>
  </si>
  <si>
    <t>SS</t>
  </si>
  <si>
    <t>HP</t>
  </si>
  <si>
    <t>NEU</t>
  </si>
  <si>
    <t>4th BEST VALUE</t>
  </si>
  <si>
    <t>BEST   BA</t>
  </si>
  <si>
    <t>Flatland Freestyle</t>
  </si>
  <si>
    <t>Freestyle AB</t>
  </si>
  <si>
    <t>Tawatinaw</t>
  </si>
  <si>
    <t>Cade Burke</t>
  </si>
  <si>
    <t>Jasper Kurylo</t>
  </si>
  <si>
    <t>Forrest Cruickshank</t>
  </si>
  <si>
    <t>Marc Tanner</t>
  </si>
  <si>
    <t>Cameron Priddle</t>
  </si>
  <si>
    <t>Max Davidson</t>
  </si>
  <si>
    <t>Byron Drinkwater</t>
  </si>
  <si>
    <t>Maxximus Ederle</t>
  </si>
  <si>
    <t>Everett Begon</t>
  </si>
  <si>
    <t>Corbin Gulevich</t>
  </si>
  <si>
    <t>Aiden Kongsjorden</t>
  </si>
  <si>
    <t>Northern Extreme</t>
  </si>
  <si>
    <t>Brendan Miller</t>
  </si>
  <si>
    <t>Cohen Deck</t>
  </si>
  <si>
    <t>Carson Deck</t>
  </si>
  <si>
    <t>Owen Chorney</t>
  </si>
  <si>
    <t>Eric Leeds</t>
  </si>
  <si>
    <t>Hayden Matthews</t>
  </si>
  <si>
    <t>Luc Pelletier</t>
  </si>
  <si>
    <t>Horseshoe Canada Cup SS</t>
  </si>
  <si>
    <t>RANKING</t>
  </si>
  <si>
    <t>SLOPE &amp; BA ONLY</t>
  </si>
  <si>
    <t xml:space="preserve">SLOPE &amp; BA ONLY </t>
  </si>
  <si>
    <t>Yukon Canada Cup SS</t>
  </si>
  <si>
    <t>Yukon Canada Cup BA</t>
  </si>
  <si>
    <t xml:space="preserve">RANKING PERIOD: November 1, 2022 to April 15, 2023, </t>
  </si>
  <si>
    <t>3 BEST PLACE POINT VALUES</t>
  </si>
  <si>
    <t>SLOPE AND BIG AIR RESULTS</t>
  </si>
  <si>
    <t>2023 FA Halfpipe Rankings MEN</t>
  </si>
  <si>
    <t>2023 FA Halfpipe Rankings WOMEN</t>
  </si>
  <si>
    <t>Chur World Cup  BA</t>
  </si>
  <si>
    <t>Copper World Cup BA</t>
  </si>
  <si>
    <t>12/04/2022</t>
  </si>
  <si>
    <t>12/03/2022</t>
  </si>
  <si>
    <t>Copper World Cup HP</t>
  </si>
  <si>
    <t>WinSport World Cup HP</t>
  </si>
  <si>
    <t>Horseshoe Canada Cup BA</t>
  </si>
  <si>
    <t>Copper NAC HP</t>
  </si>
  <si>
    <t>Copper NAC SS</t>
  </si>
  <si>
    <t>WinSport NAC SS</t>
  </si>
  <si>
    <t>WinSport NAC HP</t>
  </si>
  <si>
    <t>Mammoth World Cup SS</t>
  </si>
  <si>
    <t>Mammoth World Cup HP</t>
  </si>
  <si>
    <t>Aspen NAC SS</t>
  </si>
  <si>
    <t>Apen NAC HP</t>
  </si>
  <si>
    <t>Canada Winter Games PEI SS</t>
  </si>
  <si>
    <t>Canada Winter Games PEI BA</t>
  </si>
  <si>
    <t>Mammoth NAC SS</t>
  </si>
  <si>
    <t>Mammoth NAC BA</t>
  </si>
  <si>
    <t>Stoneham NAC BA</t>
  </si>
  <si>
    <t>Stoneham NAC SS</t>
  </si>
  <si>
    <t>WinSport Provincial SS</t>
  </si>
  <si>
    <t>WinSport Provincial HP</t>
  </si>
  <si>
    <t>Canyon Provincial SS</t>
  </si>
  <si>
    <t>WinSport AB Champs SS</t>
  </si>
  <si>
    <t>WinSport AB Champs HP</t>
  </si>
  <si>
    <t>Canadian JR Nationals SS</t>
  </si>
  <si>
    <t>Canadian JR Nationals HP</t>
  </si>
  <si>
    <t>Canadian JR Nationals BA</t>
  </si>
  <si>
    <t xml:space="preserve">Morozumi, Emma </t>
  </si>
  <si>
    <t>Fraser, Ayden</t>
  </si>
  <si>
    <t>Mullie, Evelyn</t>
  </si>
  <si>
    <t>Brovkina, Anastasi</t>
  </si>
  <si>
    <t>Bashow, Rylee</t>
  </si>
  <si>
    <t>Plemel, Sydney</t>
  </si>
  <si>
    <t>Morrison, Molly</t>
  </si>
  <si>
    <t>Leeds, Kate</t>
  </si>
  <si>
    <t>Wilson, Grey</t>
  </si>
  <si>
    <t>Promcharoenwatana, Paulina</t>
  </si>
  <si>
    <t>Mullie, Jillian</t>
  </si>
  <si>
    <t>Witwicki, Zoe</t>
  </si>
  <si>
    <t>Shenher, Lilly</t>
  </si>
  <si>
    <t>Korth, Sage</t>
  </si>
  <si>
    <t>Shipley, Amy</t>
  </si>
  <si>
    <t>Boychuk, Jada</t>
  </si>
  <si>
    <t>St-Laurent, Maylia</t>
  </si>
  <si>
    <t>Kalmakoff, Talance</t>
  </si>
  <si>
    <t>Chapman, Zadee</t>
  </si>
  <si>
    <t>Biletsky, Vienna</t>
  </si>
  <si>
    <t>Aldana, Alejandra</t>
  </si>
  <si>
    <t>Nissen, Sierra</t>
  </si>
  <si>
    <t>Beuerlein, Mary</t>
  </si>
  <si>
    <t>Phillips, Madilynn</t>
  </si>
  <si>
    <t>Sawula, Isla</t>
  </si>
  <si>
    <t>Timms, Birkley</t>
  </si>
  <si>
    <t>Laidlaw, Aida</t>
  </si>
  <si>
    <t>Gulevich, Sienna</t>
  </si>
  <si>
    <t>Brown, Indra</t>
  </si>
  <si>
    <t>Perry, Analise</t>
  </si>
  <si>
    <t>King, Abigail</t>
  </si>
  <si>
    <t>Macyk, Sophie</t>
  </si>
  <si>
    <t>Hackler, Rylee</t>
  </si>
  <si>
    <t>James Brown</t>
  </si>
  <si>
    <t>Teddy Coombs</t>
  </si>
  <si>
    <t>Isaiah Chan</t>
  </si>
  <si>
    <t>Matthew Stone</t>
  </si>
  <si>
    <t>Declan Mannix</t>
  </si>
  <si>
    <t>Anderson Hill</t>
  </si>
  <si>
    <t>Ryder Krar</t>
  </si>
  <si>
    <t>Matthew Sulis</t>
  </si>
  <si>
    <t>Wyatt Spelay</t>
  </si>
  <si>
    <t>Bennnet Bard</t>
  </si>
  <si>
    <t>Fergus Buchan</t>
  </si>
  <si>
    <t>Quinn Haines</t>
  </si>
  <si>
    <t>Parker Lehmann</t>
  </si>
  <si>
    <t>Luke Esser</t>
  </si>
  <si>
    <t>Parker Bryant</t>
  </si>
  <si>
    <t>Oliver Olstad</t>
  </si>
  <si>
    <t>Max Martyna</t>
  </si>
  <si>
    <t>Logan McBeath</t>
  </si>
  <si>
    <t>Isaiah Bergen</t>
  </si>
  <si>
    <t>Kaden Boucher</t>
  </si>
  <si>
    <t>Nolan Glod</t>
  </si>
  <si>
    <t>Cameron Wyton</t>
  </si>
  <si>
    <t>Carter Williamson</t>
  </si>
  <si>
    <t>Joseph Dittmer</t>
  </si>
  <si>
    <t>Harrison McLeod</t>
  </si>
  <si>
    <t>Julian Miller</t>
  </si>
  <si>
    <t>Nathan Bartek</t>
  </si>
  <si>
    <t>Kai Hanert</t>
  </si>
  <si>
    <t>HALFPIPE</t>
  </si>
  <si>
    <t>HALFPIPE RESULTS</t>
  </si>
  <si>
    <t>CWG PEI SS</t>
  </si>
  <si>
    <t>Merrit, Eden</t>
  </si>
  <si>
    <t>Elliot Holm</t>
  </si>
  <si>
    <t>Odin Jordet</t>
  </si>
  <si>
    <t>Castle</t>
  </si>
  <si>
    <t>Lincoln Grandoni</t>
  </si>
  <si>
    <t>Henry Ross</t>
  </si>
  <si>
    <t>Liam Lemieux</t>
  </si>
  <si>
    <t xml:space="preserve">                                                                                                                                                                                                   </t>
  </si>
  <si>
    <t>2023 FA Slope &amp; Big Air Rankings MEN</t>
  </si>
  <si>
    <t>2023 FA Slope &amp; Big Air Rankings WOMEN</t>
  </si>
  <si>
    <t xml:space="preserve">PLACINGS:  Tier 1-3 Top 2/3 results will get a placing. Tier 4 ALL athletes will get a placing unless DNS </t>
  </si>
  <si>
    <t xml:space="preserve">PLACINGS: Tier 1-3 Top 2/3 results will get a placing. Tier 4 ALL athletes will get a placing unless DNS </t>
  </si>
  <si>
    <t>TOP 2/3</t>
  </si>
  <si>
    <t>Column1</t>
  </si>
  <si>
    <t>PLACE4</t>
  </si>
  <si>
    <t>VALUE5</t>
  </si>
  <si>
    <t>PLACE6</t>
  </si>
  <si>
    <t>VALUE7</t>
  </si>
  <si>
    <t>PLACE10</t>
  </si>
  <si>
    <t>VALUE11</t>
  </si>
  <si>
    <t>PLACE14</t>
  </si>
  <si>
    <t>VALUE15</t>
  </si>
  <si>
    <t>PLACE18</t>
  </si>
  <si>
    <t>VALUE19</t>
  </si>
  <si>
    <t>PLACE26</t>
  </si>
  <si>
    <t>VALUE27</t>
  </si>
  <si>
    <t>PLACE30</t>
  </si>
  <si>
    <t>VALUE31</t>
  </si>
  <si>
    <t>PLACE36</t>
  </si>
  <si>
    <t>VALUE37</t>
  </si>
  <si>
    <t>PLACE38</t>
  </si>
  <si>
    <t>VALUE39</t>
  </si>
  <si>
    <t>PLACE40</t>
  </si>
  <si>
    <t>VALUE41</t>
  </si>
  <si>
    <t>PLACE42</t>
  </si>
  <si>
    <t>VALUE43</t>
  </si>
  <si>
    <t>PLACE44</t>
  </si>
  <si>
    <t>VALUE45</t>
  </si>
  <si>
    <t>PLACE46</t>
  </si>
  <si>
    <t>VALUE47</t>
  </si>
  <si>
    <t>PLACE48</t>
  </si>
  <si>
    <t>VALUE49</t>
  </si>
  <si>
    <t>PLACE50</t>
  </si>
  <si>
    <t>VALUE51</t>
  </si>
  <si>
    <t>Column2</t>
  </si>
  <si>
    <t>PLACE3</t>
  </si>
  <si>
    <t>VALUE4</t>
  </si>
  <si>
    <t>PLACE5</t>
  </si>
  <si>
    <t>VALUE6</t>
  </si>
  <si>
    <t>PLACE7</t>
  </si>
  <si>
    <t>VALUE8</t>
  </si>
  <si>
    <t>PLACE9</t>
  </si>
  <si>
    <t>VALUE10</t>
  </si>
  <si>
    <t>PLACE11</t>
  </si>
  <si>
    <t>VALUE12</t>
  </si>
  <si>
    <t>PLACE13</t>
  </si>
  <si>
    <t>VALUE14</t>
  </si>
  <si>
    <t>PLACE15</t>
  </si>
  <si>
    <t>VALUE16</t>
  </si>
  <si>
    <t>PLACE17</t>
  </si>
  <si>
    <t>VALUE18</t>
  </si>
  <si>
    <t>PLACE19</t>
  </si>
  <si>
    <t>VALUE20</t>
  </si>
  <si>
    <t>PLACE21</t>
  </si>
  <si>
    <t>VALUE22</t>
  </si>
  <si>
    <t>PLACE23</t>
  </si>
  <si>
    <t>VALUE24</t>
  </si>
  <si>
    <t>PLACE25</t>
  </si>
  <si>
    <t>VALUE26</t>
  </si>
  <si>
    <t>PLACE27</t>
  </si>
  <si>
    <t>VALUE28</t>
  </si>
  <si>
    <t>PLACE29</t>
  </si>
  <si>
    <t>VALUE30</t>
  </si>
  <si>
    <t>PLACE31</t>
  </si>
  <si>
    <t>VALUE32</t>
  </si>
  <si>
    <t>PLACE33</t>
  </si>
  <si>
    <t>VALUE34</t>
  </si>
  <si>
    <t>PLACE35</t>
  </si>
  <si>
    <t>VALUE36</t>
  </si>
  <si>
    <t>PLACE37</t>
  </si>
  <si>
    <t>VALUE38</t>
  </si>
  <si>
    <t>PLACE43</t>
  </si>
  <si>
    <t>VALUE44</t>
  </si>
  <si>
    <t>PLACE47</t>
  </si>
  <si>
    <t>VALUE48</t>
  </si>
  <si>
    <t>PLACE51</t>
  </si>
  <si>
    <t>VALUE52</t>
  </si>
  <si>
    <t>PLACE53</t>
  </si>
  <si>
    <t>VALUE54</t>
  </si>
  <si>
    <t>PLACE55</t>
  </si>
  <si>
    <t>VALUE56</t>
  </si>
  <si>
    <t>PLACE57</t>
  </si>
  <si>
    <t>VALUE58</t>
  </si>
  <si>
    <t>Column39</t>
  </si>
  <si>
    <t>PLACE52</t>
  </si>
  <si>
    <t>VALUE53</t>
  </si>
  <si>
    <t>PLACE54</t>
  </si>
  <si>
    <t>VALUE55</t>
  </si>
  <si>
    <t>PLACE56</t>
  </si>
  <si>
    <t>VALUE57</t>
  </si>
  <si>
    <t>Miller, Natalie</t>
  </si>
  <si>
    <t>Turnbull, Harper</t>
  </si>
  <si>
    <t>Hammerstrom, Haeley</t>
  </si>
  <si>
    <t>Ederle, Jenna</t>
  </si>
  <si>
    <t>Jaysen Vandervelde</t>
  </si>
  <si>
    <t>William Allen</t>
  </si>
  <si>
    <t>Isaac Allen</t>
  </si>
  <si>
    <t>Noah Hempen</t>
  </si>
  <si>
    <t>Owen Caskey</t>
  </si>
  <si>
    <t>Seth Schauenberg</t>
  </si>
  <si>
    <t>Kai Delancey</t>
  </si>
  <si>
    <t>Owen Sklepowich</t>
  </si>
  <si>
    <t>Jaxon Mills</t>
  </si>
  <si>
    <t>Vaughn Stefan</t>
  </si>
  <si>
    <t>Bashow, Cadence</t>
  </si>
  <si>
    <t>Bennett Bard</t>
  </si>
  <si>
    <t>Dario Aleixandre</t>
  </si>
  <si>
    <t>Forest Cruickshank</t>
  </si>
  <si>
    <t>Gray Latta</t>
  </si>
  <si>
    <t>Tignes (FRA) World Cup SS</t>
  </si>
  <si>
    <t>Silvaplana (SUI) World Cup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</si>
</sst>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3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9"/>
      <color rgb="FF00B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7030A0"/>
      <name val="Arial"/>
      <family val="2"/>
    </font>
    <font>
      <b/>
      <sz val="14"/>
      <color theme="2"/>
      <name val="Arial"/>
      <family val="2"/>
    </font>
    <font>
      <b/>
      <sz val="16"/>
      <color theme="2"/>
      <name val="Calibri"/>
      <family val="2"/>
      <scheme val="minor"/>
    </font>
    <font>
      <b/>
      <sz val="12"/>
      <color theme="2"/>
      <name val="Arial"/>
      <family val="2"/>
    </font>
    <font>
      <sz val="11"/>
      <color rgb="FF000000"/>
      <name val="Arial"/>
      <family val="2"/>
    </font>
    <font>
      <sz val="11"/>
      <color theme="1" tint="0.499984740745262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color rgb="FFFFFFFF"/>
      <name val="Arial"/>
      <family val="2"/>
    </font>
    <font>
      <sz val="12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DA65"/>
        <bgColor indexed="64"/>
      </patternFill>
    </fill>
    <fill>
      <patternFill patternType="solid">
        <fgColor rgb="FFBEEAA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1C2"/>
        <bgColor indexed="64"/>
      </patternFill>
    </fill>
    <fill>
      <patternFill patternType="solid">
        <fgColor rgb="FFFF61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0">
    <xf numFmtId="0" fontId="0" fillId="0" borderId="0" xfId="0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10" xfId="0" applyFont="1" applyFill="1" applyBorder="1"/>
    <xf numFmtId="0" fontId="1" fillId="4" borderId="4" xfId="0" quotePrefix="1" applyFont="1" applyFill="1" applyBorder="1" applyAlignment="1">
      <alignment horizontal="center" vertical="center"/>
    </xf>
    <xf numFmtId="0" fontId="1" fillId="5" borderId="4" xfId="0" quotePrefix="1" applyFont="1" applyFill="1" applyBorder="1" applyAlignment="1">
      <alignment horizontal="center" vertical="center"/>
    </xf>
    <xf numFmtId="0" fontId="1" fillId="7" borderId="4" xfId="0" quotePrefix="1" applyFont="1" applyFill="1" applyBorder="1" applyAlignment="1">
      <alignment horizontal="center" vertical="center"/>
    </xf>
    <xf numFmtId="0" fontId="1" fillId="8" borderId="5" xfId="0" quotePrefix="1" applyFont="1" applyFill="1" applyBorder="1" applyAlignment="1">
      <alignment horizontal="center" vertical="center"/>
    </xf>
    <xf numFmtId="0" fontId="0" fillId="2" borderId="0" xfId="0" applyFill="1"/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0" fillId="14" borderId="10" xfId="0" quotePrefix="1" applyFill="1" applyBorder="1" applyAlignment="1">
      <alignment horizontal="center"/>
    </xf>
    <xf numFmtId="0" fontId="0" fillId="14" borderId="17" xfId="0" quotePrefix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14" borderId="0" xfId="0" quotePrefix="1" applyFill="1" applyAlignment="1">
      <alignment horizontal="center"/>
    </xf>
    <xf numFmtId="0" fontId="0" fillId="14" borderId="32" xfId="0" quotePrefix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4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17" xfId="0" applyBorder="1"/>
    <xf numFmtId="0" fontId="0" fillId="0" borderId="32" xfId="0" applyBorder="1" applyAlignment="1">
      <alignment horizontal="center" vertical="center"/>
    </xf>
    <xf numFmtId="0" fontId="0" fillId="0" borderId="32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2" borderId="0" xfId="0" applyFont="1" applyFill="1"/>
    <xf numFmtId="0" fontId="0" fillId="2" borderId="4" xfId="0" applyFill="1" applyBorder="1"/>
    <xf numFmtId="0" fontId="0" fillId="14" borderId="7" xfId="0" quotePrefix="1" applyFill="1" applyBorder="1" applyAlignment="1">
      <alignment horizontal="center"/>
    </xf>
    <xf numFmtId="0" fontId="7" fillId="16" borderId="0" xfId="0" applyFont="1" applyFill="1"/>
    <xf numFmtId="0" fontId="4" fillId="3" borderId="4" xfId="0" applyFont="1" applyFill="1" applyBorder="1"/>
    <xf numFmtId="0" fontId="4" fillId="12" borderId="5" xfId="0" applyFont="1" applyFill="1" applyBorder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 wrapText="1"/>
    </xf>
    <xf numFmtId="165" fontId="19" fillId="10" borderId="24" xfId="0" applyNumberFormat="1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1" fontId="16" fillId="0" borderId="23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/>
    </xf>
    <xf numFmtId="1" fontId="19" fillId="0" borderId="24" xfId="0" applyNumberFormat="1" applyFont="1" applyBorder="1" applyAlignment="1">
      <alignment horizontal="center" vertical="center"/>
    </xf>
    <xf numFmtId="1" fontId="19" fillId="0" borderId="18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8" fillId="0" borderId="17" xfId="0" applyFont="1" applyBorder="1" applyAlignment="1">
      <alignment horizontal="left"/>
    </xf>
    <xf numFmtId="0" fontId="17" fillId="0" borderId="0" xfId="0" applyFont="1"/>
    <xf numFmtId="0" fontId="14" fillId="2" borderId="20" xfId="0" applyFont="1" applyFill="1" applyBorder="1" applyAlignment="1">
      <alignment horizontal="right"/>
    </xf>
    <xf numFmtId="0" fontId="14" fillId="2" borderId="20" xfId="0" applyFont="1" applyFill="1" applyBorder="1" applyAlignment="1">
      <alignment horizontal="right" vertical="center" wrapText="1"/>
    </xf>
    <xf numFmtId="1" fontId="15" fillId="0" borderId="23" xfId="0" applyNumberFormat="1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21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" fontId="19" fillId="0" borderId="22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0" fontId="14" fillId="2" borderId="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9" fillId="10" borderId="24" xfId="0" applyFont="1" applyFill="1" applyBorder="1" applyAlignment="1">
      <alignment horizontal="center"/>
    </xf>
    <xf numFmtId="0" fontId="19" fillId="10" borderId="25" xfId="0" applyFont="1" applyFill="1" applyBorder="1" applyAlignment="1">
      <alignment horizontal="center"/>
    </xf>
    <xf numFmtId="0" fontId="19" fillId="10" borderId="41" xfId="0" applyFont="1" applyFill="1" applyBorder="1" applyAlignment="1">
      <alignment horizontal="center"/>
    </xf>
    <xf numFmtId="1" fontId="19" fillId="10" borderId="25" xfId="0" applyNumberFormat="1" applyFont="1" applyFill="1" applyBorder="1" applyAlignment="1">
      <alignment horizontal="center"/>
    </xf>
    <xf numFmtId="1" fontId="19" fillId="10" borderId="41" xfId="0" applyNumberFormat="1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0" fontId="19" fillId="10" borderId="41" xfId="0" applyFont="1" applyFill="1" applyBorder="1" applyAlignment="1">
      <alignment horizontal="center" vertical="center" wrapText="1"/>
    </xf>
    <xf numFmtId="9" fontId="19" fillId="10" borderId="24" xfId="0" applyNumberFormat="1" applyFont="1" applyFill="1" applyBorder="1" applyAlignment="1">
      <alignment horizontal="center" vertical="center" wrapText="1"/>
    </xf>
    <xf numFmtId="0" fontId="16" fillId="10" borderId="41" xfId="0" applyFont="1" applyFill="1" applyBorder="1" applyAlignment="1">
      <alignment horizontal="center" vertical="center"/>
    </xf>
    <xf numFmtId="10" fontId="19" fillId="10" borderId="24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1" fontId="8" fillId="10" borderId="24" xfId="0" applyNumberFormat="1" applyFont="1" applyFill="1" applyBorder="1" applyAlignment="1">
      <alignment horizontal="center"/>
    </xf>
    <xf numFmtId="1" fontId="19" fillId="10" borderId="24" xfId="0" applyNumberFormat="1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 wrapText="1"/>
    </xf>
    <xf numFmtId="1" fontId="19" fillId="9" borderId="23" xfId="0" applyNumberFormat="1" applyFont="1" applyFill="1" applyBorder="1" applyAlignment="1">
      <alignment horizontal="center" vertical="center"/>
    </xf>
    <xf numFmtId="1" fontId="19" fillId="0" borderId="40" xfId="0" applyNumberFormat="1" applyFont="1" applyBorder="1" applyAlignment="1">
      <alignment horizontal="center" vertical="center"/>
    </xf>
    <xf numFmtId="1" fontId="19" fillId="9" borderId="25" xfId="0" applyNumberFormat="1" applyFont="1" applyFill="1" applyBorder="1" applyAlignment="1">
      <alignment horizontal="center" vertical="center"/>
    </xf>
    <xf numFmtId="1" fontId="19" fillId="0" borderId="41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/>
    </xf>
    <xf numFmtId="1" fontId="19" fillId="9" borderId="2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9" borderId="0" xfId="0" applyNumberFormat="1" applyFont="1" applyFill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1" fontId="18" fillId="0" borderId="0" xfId="0" applyNumberFormat="1" applyFont="1" applyAlignment="1">
      <alignment horizontal="center" vertical="center"/>
    </xf>
    <xf numFmtId="1" fontId="18" fillId="0" borderId="21" xfId="0" applyNumberFormat="1" applyFont="1" applyBorder="1" applyAlignment="1">
      <alignment horizontal="center"/>
    </xf>
    <xf numFmtId="1" fontId="24" fillId="0" borderId="22" xfId="0" applyNumberFormat="1" applyFont="1" applyBorder="1" applyAlignment="1">
      <alignment horizontal="center" vertical="center"/>
    </xf>
    <xf numFmtId="1" fontId="24" fillId="9" borderId="23" xfId="0" applyNumberFormat="1" applyFont="1" applyFill="1" applyBorder="1" applyAlignment="1">
      <alignment horizontal="center" vertical="center"/>
    </xf>
    <xf numFmtId="1" fontId="24" fillId="0" borderId="24" xfId="0" applyNumberFormat="1" applyFont="1" applyBorder="1" applyAlignment="1">
      <alignment horizontal="center" vertical="center"/>
    </xf>
    <xf numFmtId="1" fontId="24" fillId="0" borderId="17" xfId="0" applyNumberFormat="1" applyFont="1" applyBorder="1" applyAlignment="1">
      <alignment horizontal="center"/>
    </xf>
    <xf numFmtId="1" fontId="24" fillId="9" borderId="2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4" fillId="2" borderId="20" xfId="0" applyNumberFormat="1" applyFont="1" applyFill="1" applyBorder="1" applyAlignment="1">
      <alignment horizontal="right"/>
    </xf>
    <xf numFmtId="0" fontId="24" fillId="0" borderId="2" xfId="0" applyFont="1" applyBorder="1" applyAlignment="1">
      <alignment horizontal="center"/>
    </xf>
    <xf numFmtId="0" fontId="14" fillId="2" borderId="43" xfId="0" applyFont="1" applyFill="1" applyBorder="1" applyAlignment="1">
      <alignment horizontal="center" vertical="center"/>
    </xf>
    <xf numFmtId="1" fontId="18" fillId="0" borderId="18" xfId="0" applyNumberFormat="1" applyFont="1" applyBorder="1" applyAlignment="1">
      <alignment horizontal="left" vertical="center"/>
    </xf>
    <xf numFmtId="0" fontId="18" fillId="0" borderId="18" xfId="0" applyFont="1" applyBorder="1" applyAlignment="1">
      <alignment horizontal="left"/>
    </xf>
    <xf numFmtId="0" fontId="14" fillId="2" borderId="4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right" vertical="center" wrapText="1"/>
    </xf>
    <xf numFmtId="0" fontId="14" fillId="2" borderId="26" xfId="0" applyFont="1" applyFill="1" applyBorder="1" applyAlignment="1">
      <alignment horizontal="right" vertical="center" wrapText="1"/>
    </xf>
    <xf numFmtId="1" fontId="28" fillId="0" borderId="18" xfId="0" applyNumberFormat="1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1" fontId="18" fillId="0" borderId="42" xfId="0" applyNumberFormat="1" applyFont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/>
    </xf>
    <xf numFmtId="1" fontId="29" fillId="0" borderId="18" xfId="0" applyNumberFormat="1" applyFont="1" applyBorder="1" applyAlignment="1">
      <alignment horizontal="left" vertical="center"/>
    </xf>
    <xf numFmtId="1" fontId="29" fillId="0" borderId="18" xfId="0" applyNumberFormat="1" applyFont="1" applyBorder="1" applyAlignment="1">
      <alignment horizontal="left"/>
    </xf>
    <xf numFmtId="1" fontId="18" fillId="0" borderId="24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 wrapText="1"/>
    </xf>
    <xf numFmtId="1" fontId="18" fillId="0" borderId="46" xfId="0" applyNumberFormat="1" applyFont="1" applyBorder="1" applyAlignment="1">
      <alignment horizontal="center" vertical="center"/>
    </xf>
    <xf numFmtId="1" fontId="29" fillId="0" borderId="18" xfId="0" applyNumberFormat="1" applyFont="1" applyBorder="1" applyAlignment="1">
      <alignment horizontal="center" vertical="center"/>
    </xf>
    <xf numFmtId="1" fontId="29" fillId="0" borderId="18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" fontId="18" fillId="9" borderId="25" xfId="0" applyNumberFormat="1" applyFont="1" applyFill="1" applyBorder="1" applyAlignment="1">
      <alignment horizontal="center" vertical="center"/>
    </xf>
    <xf numFmtId="0" fontId="18" fillId="10" borderId="24" xfId="0" applyFont="1" applyFill="1" applyBorder="1" applyAlignment="1">
      <alignment horizontal="center"/>
    </xf>
    <xf numFmtId="0" fontId="18" fillId="10" borderId="25" xfId="0" applyFont="1" applyFill="1" applyBorder="1" applyAlignment="1">
      <alignment horizontal="center"/>
    </xf>
    <xf numFmtId="1" fontId="18" fillId="10" borderId="25" xfId="0" applyNumberFormat="1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/>
    </xf>
    <xf numFmtId="1" fontId="19" fillId="0" borderId="46" xfId="0" applyNumberFormat="1" applyFont="1" applyBorder="1" applyAlignment="1">
      <alignment horizontal="left"/>
    </xf>
    <xf numFmtId="0" fontId="13" fillId="15" borderId="12" xfId="0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/>
    </xf>
    <xf numFmtId="1" fontId="18" fillId="9" borderId="2" xfId="0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 wrapText="1"/>
    </xf>
    <xf numFmtId="165" fontId="18" fillId="10" borderId="24" xfId="0" applyNumberFormat="1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vertical="center" wrapText="1"/>
    </xf>
    <xf numFmtId="1" fontId="16" fillId="0" borderId="40" xfId="0" applyNumberFormat="1" applyFont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30" fillId="0" borderId="0" xfId="0" applyFont="1" applyAlignment="1">
      <alignment vertical="center"/>
    </xf>
    <xf numFmtId="15" fontId="22" fillId="0" borderId="0" xfId="0" applyNumberFormat="1" applyFont="1" applyAlignment="1">
      <alignment horizontal="left" vertical="center"/>
    </xf>
    <xf numFmtId="0" fontId="19" fillId="0" borderId="0" xfId="0" applyFont="1"/>
    <xf numFmtId="0" fontId="32" fillId="19" borderId="14" xfId="0" applyFont="1" applyFill="1" applyBorder="1" applyAlignment="1">
      <alignment horizontal="center" vertical="center"/>
    </xf>
    <xf numFmtId="0" fontId="32" fillId="19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15" borderId="0" xfId="0" applyFont="1" applyFill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14" borderId="39" xfId="0" quotePrefix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1" fontId="18" fillId="0" borderId="5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9" fillId="0" borderId="50" xfId="0" applyNumberFormat="1" applyFont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left"/>
    </xf>
    <xf numFmtId="1" fontId="18" fillId="0" borderId="46" xfId="0" applyNumberFormat="1" applyFont="1" applyBorder="1" applyAlignment="1">
      <alignment horizontal="left"/>
    </xf>
    <xf numFmtId="0" fontId="15" fillId="20" borderId="47" xfId="0" applyFont="1" applyFill="1" applyBorder="1" applyAlignment="1">
      <alignment horizontal="center" vertical="center" wrapText="1"/>
    </xf>
    <xf numFmtId="1" fontId="19" fillId="9" borderId="40" xfId="0" applyNumberFormat="1" applyFont="1" applyFill="1" applyBorder="1" applyAlignment="1">
      <alignment horizontal="center" vertical="center"/>
    </xf>
    <xf numFmtId="1" fontId="19" fillId="9" borderId="0" xfId="0" applyNumberFormat="1" applyFont="1" applyFill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4" fillId="20" borderId="2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18" fillId="0" borderId="19" xfId="0" applyNumberFormat="1" applyFont="1" applyBorder="1" applyAlignment="1">
      <alignment horizontal="left"/>
    </xf>
    <xf numFmtId="1" fontId="19" fillId="17" borderId="18" xfId="0" applyNumberFormat="1" applyFont="1" applyFill="1" applyBorder="1" applyAlignment="1">
      <alignment horizontal="center" vertical="center"/>
    </xf>
    <xf numFmtId="1" fontId="18" fillId="17" borderId="18" xfId="0" applyNumberFormat="1" applyFont="1" applyFill="1" applyBorder="1" applyAlignment="1">
      <alignment horizontal="center"/>
    </xf>
    <xf numFmtId="0" fontId="33" fillId="0" borderId="0" xfId="0" applyFont="1" applyAlignment="1">
      <alignment vertical="center"/>
    </xf>
    <xf numFmtId="1" fontId="8" fillId="10" borderId="35" xfId="0" applyNumberFormat="1" applyFont="1" applyFill="1" applyBorder="1" applyAlignment="1">
      <alignment horizontal="center"/>
    </xf>
    <xf numFmtId="0" fontId="19" fillId="10" borderId="41" xfId="0" applyFont="1" applyFill="1" applyBorder="1" applyAlignment="1">
      <alignment horizontal="center" vertical="center"/>
    </xf>
    <xf numFmtId="1" fontId="16" fillId="10" borderId="0" xfId="0" applyNumberFormat="1" applyFont="1" applyFill="1" applyAlignment="1">
      <alignment horizontal="center" vertical="center" wrapText="1"/>
    </xf>
    <xf numFmtId="1" fontId="19" fillId="10" borderId="24" xfId="0" applyNumberFormat="1" applyFont="1" applyFill="1" applyBorder="1" applyAlignment="1">
      <alignment horizontal="center"/>
    </xf>
    <xf numFmtId="0" fontId="16" fillId="10" borderId="24" xfId="0" applyFont="1" applyFill="1" applyBorder="1" applyAlignment="1">
      <alignment horizontal="center" vertical="center"/>
    </xf>
    <xf numFmtId="1" fontId="16" fillId="10" borderId="1" xfId="0" applyNumberFormat="1" applyFont="1" applyFill="1" applyBorder="1" applyAlignment="1">
      <alignment horizontal="center" vertical="center" wrapText="1"/>
    </xf>
    <xf numFmtId="1" fontId="18" fillId="0" borderId="4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/>
    </xf>
    <xf numFmtId="1" fontId="18" fillId="0" borderId="41" xfId="0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1" fontId="8" fillId="10" borderId="41" xfId="0" applyNumberFormat="1" applyFont="1" applyFill="1" applyBorder="1" applyAlignment="1">
      <alignment horizontal="center"/>
    </xf>
    <xf numFmtId="1" fontId="18" fillId="10" borderId="18" xfId="0" applyNumberFormat="1" applyFont="1" applyFill="1" applyBorder="1" applyAlignment="1">
      <alignment horizontal="center" vertical="center" wrapText="1"/>
    </xf>
    <xf numFmtId="1" fontId="18" fillId="10" borderId="2" xfId="0" applyNumberFormat="1" applyFont="1" applyFill="1" applyBorder="1" applyAlignment="1">
      <alignment horizontal="center" vertical="center" wrapText="1"/>
    </xf>
    <xf numFmtId="1" fontId="19" fillId="10" borderId="18" xfId="0" applyNumberFormat="1" applyFont="1" applyFill="1" applyBorder="1" applyAlignment="1">
      <alignment horizontal="center" vertical="center" wrapText="1"/>
    </xf>
    <xf numFmtId="1" fontId="19" fillId="10" borderId="2" xfId="0" applyNumberFormat="1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wrapText="1"/>
    </xf>
    <xf numFmtId="1" fontId="19" fillId="10" borderId="0" xfId="0" applyNumberFormat="1" applyFont="1" applyFill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/>
    </xf>
    <xf numFmtId="0" fontId="19" fillId="10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/>
    </xf>
    <xf numFmtId="1" fontId="19" fillId="9" borderId="50" xfId="0" applyNumberFormat="1" applyFont="1" applyFill="1" applyBorder="1" applyAlignment="1">
      <alignment horizontal="center" vertical="center"/>
    </xf>
    <xf numFmtId="1" fontId="19" fillId="9" borderId="20" xfId="0" applyNumberFormat="1" applyFont="1" applyFill="1" applyBorder="1" applyAlignment="1">
      <alignment horizontal="center" vertical="center"/>
    </xf>
    <xf numFmtId="2" fontId="8" fillId="10" borderId="24" xfId="0" applyNumberFormat="1" applyFont="1" applyFill="1" applyBorder="1" applyAlignment="1">
      <alignment horizontal="center"/>
    </xf>
    <xf numFmtId="1" fontId="19" fillId="0" borderId="23" xfId="0" applyNumberFormat="1" applyFont="1" applyBorder="1" applyAlignment="1">
      <alignment horizontal="center" vertical="center"/>
    </xf>
    <xf numFmtId="1" fontId="24" fillId="0" borderId="23" xfId="0" applyNumberFormat="1" applyFont="1" applyBorder="1" applyAlignment="1">
      <alignment horizontal="center" vertical="center"/>
    </xf>
    <xf numFmtId="1" fontId="19" fillId="0" borderId="50" xfId="0" applyNumberFormat="1" applyFont="1" applyBorder="1" applyAlignment="1">
      <alignment horizontal="center" vertical="center"/>
    </xf>
    <xf numFmtId="0" fontId="25" fillId="21" borderId="10" xfId="0" applyFont="1" applyFill="1" applyBorder="1" applyAlignment="1">
      <alignment horizontal="center" vertical="center" wrapText="1"/>
    </xf>
    <xf numFmtId="0" fontId="25" fillId="21" borderId="4" xfId="0" applyFont="1" applyFill="1" applyBorder="1" applyAlignment="1">
      <alignment horizontal="center" vertical="center" wrapText="1"/>
    </xf>
    <xf numFmtId="0" fontId="16" fillId="11" borderId="28" xfId="0" applyFont="1" applyFill="1" applyBorder="1" applyAlignment="1">
      <alignment horizontal="center" vertical="center" wrapText="1"/>
    </xf>
    <xf numFmtId="0" fontId="16" fillId="11" borderId="29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14" fontId="18" fillId="10" borderId="35" xfId="0" applyNumberFormat="1" applyFont="1" applyFill="1" applyBorder="1" applyAlignment="1">
      <alignment horizontal="center"/>
    </xf>
    <xf numFmtId="14" fontId="18" fillId="10" borderId="36" xfId="0" applyNumberFormat="1" applyFont="1" applyFill="1" applyBorder="1" applyAlignment="1">
      <alignment horizontal="center"/>
    </xf>
    <xf numFmtId="0" fontId="27" fillId="2" borderId="8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14" fontId="19" fillId="10" borderId="35" xfId="0" applyNumberFormat="1" applyFont="1" applyFill="1" applyBorder="1" applyAlignment="1">
      <alignment horizontal="center"/>
    </xf>
    <xf numFmtId="14" fontId="19" fillId="10" borderId="3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7" fillId="16" borderId="32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164" fontId="7" fillId="16" borderId="11" xfId="0" applyNumberFormat="1" applyFont="1" applyFill="1" applyBorder="1" applyAlignment="1">
      <alignment horizontal="center"/>
    </xf>
    <xf numFmtId="164" fontId="7" fillId="16" borderId="12" xfId="0" applyNumberFormat="1" applyFont="1" applyFill="1" applyBorder="1" applyAlignment="1">
      <alignment horizontal="center"/>
    </xf>
    <xf numFmtId="164" fontId="7" fillId="16" borderId="13" xfId="0" applyNumberFormat="1" applyFont="1" applyFill="1" applyBorder="1" applyAlignment="1">
      <alignment horizontal="center"/>
    </xf>
    <xf numFmtId="0" fontId="26" fillId="3" borderId="17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9" fillId="0" borderId="33" xfId="0" quotePrefix="1" applyFont="1" applyBorder="1" applyAlignment="1">
      <alignment horizontal="center"/>
    </xf>
    <xf numFmtId="0" fontId="9" fillId="0" borderId="34" xfId="0" quotePrefix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13" borderId="35" xfId="0" applyFont="1" applyFill="1" applyBorder="1" applyAlignment="1">
      <alignment horizontal="center"/>
    </xf>
    <xf numFmtId="0" fontId="10" fillId="13" borderId="36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10" fillId="13" borderId="0" xfId="0" applyFont="1" applyFill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3" fillId="15" borderId="11" xfId="0" applyFont="1" applyFill="1" applyBorder="1" applyAlignment="1">
      <alignment horizontal="center"/>
    </xf>
    <xf numFmtId="0" fontId="13" fillId="15" borderId="12" xfId="0" applyFont="1" applyFill="1" applyBorder="1" applyAlignment="1">
      <alignment horizontal="center"/>
    </xf>
    <xf numFmtId="0" fontId="13" fillId="15" borderId="13" xfId="0" applyFont="1" applyFill="1" applyBorder="1" applyAlignment="1">
      <alignment horizontal="center"/>
    </xf>
    <xf numFmtId="0" fontId="9" fillId="0" borderId="11" xfId="0" applyFont="1" applyBorder="1"/>
    <xf numFmtId="0" fontId="9" fillId="0" borderId="13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9" fillId="0" borderId="32" xfId="0" applyFont="1" applyBorder="1"/>
    <xf numFmtId="0" fontId="9" fillId="0" borderId="9" xfId="0" applyFont="1" applyBorder="1"/>
    <xf numFmtId="0" fontId="26" fillId="18" borderId="10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/>
    </xf>
    <xf numFmtId="0" fontId="26" fillId="18" borderId="17" xfId="0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</cellXfs>
  <cellStyles count="599">
    <cellStyle name="Followed Hyperlink" xfId="10" builtinId="9" hidden="1"/>
    <cellStyle name="Followed Hyperlink" xfId="384" builtinId="9" hidden="1"/>
    <cellStyle name="Followed Hyperlink" xfId="310" builtinId="9" hidden="1"/>
    <cellStyle name="Followed Hyperlink" xfId="564" builtinId="9" hidden="1"/>
    <cellStyle name="Followed Hyperlink" xfId="510" builtinId="9" hidden="1"/>
    <cellStyle name="Followed Hyperlink" xfId="578" builtinId="9" hidden="1"/>
    <cellStyle name="Followed Hyperlink" xfId="154" builtinId="9" hidden="1"/>
    <cellStyle name="Followed Hyperlink" xfId="140" builtinId="9" hidden="1"/>
    <cellStyle name="Followed Hyperlink" xfId="236" builtinId="9" hidden="1"/>
    <cellStyle name="Followed Hyperlink" xfId="314" builtinId="9" hidden="1"/>
    <cellStyle name="Followed Hyperlink" xfId="424" builtinId="9" hidden="1"/>
    <cellStyle name="Followed Hyperlink" xfId="470" builtinId="9" hidden="1"/>
    <cellStyle name="Followed Hyperlink" xfId="316" builtinId="9" hidden="1"/>
    <cellStyle name="Followed Hyperlink" xfId="438" builtinId="9" hidden="1"/>
    <cellStyle name="Followed Hyperlink" xfId="302" builtinId="9" hidden="1"/>
    <cellStyle name="Followed Hyperlink" xfId="582" builtinId="9" hidden="1"/>
    <cellStyle name="Followed Hyperlink" xfId="136" builtinId="9" hidden="1"/>
    <cellStyle name="Followed Hyperlink" xfId="480" builtinId="9" hidden="1"/>
    <cellStyle name="Followed Hyperlink" xfId="546" builtinId="9" hidden="1"/>
    <cellStyle name="Followed Hyperlink" xfId="48" builtinId="9" hidden="1"/>
    <cellStyle name="Followed Hyperlink" xfId="374" builtinId="9" hidden="1"/>
    <cellStyle name="Followed Hyperlink" xfId="458" builtinId="9" hidden="1"/>
    <cellStyle name="Followed Hyperlink" xfId="428" builtinId="9" hidden="1"/>
    <cellStyle name="Followed Hyperlink" xfId="304" builtinId="9" hidden="1"/>
    <cellStyle name="Followed Hyperlink" xfId="396" builtinId="9" hidden="1"/>
    <cellStyle name="Followed Hyperlink" xfId="594" builtinId="9" hidden="1"/>
    <cellStyle name="Followed Hyperlink" xfId="222" builtinId="9" hidden="1"/>
    <cellStyle name="Followed Hyperlink" xfId="584" builtinId="9" hidden="1"/>
    <cellStyle name="Followed Hyperlink" xfId="414" builtinId="9" hidden="1"/>
    <cellStyle name="Followed Hyperlink" xfId="512" builtinId="9" hidden="1"/>
    <cellStyle name="Followed Hyperlink" xfId="442" builtinId="9" hidden="1"/>
    <cellStyle name="Followed Hyperlink" xfId="352" builtinId="9" hidden="1"/>
    <cellStyle name="Followed Hyperlink" xfId="284" builtinId="9" hidden="1"/>
    <cellStyle name="Followed Hyperlink" xfId="276" builtinId="9" hidden="1"/>
    <cellStyle name="Followed Hyperlink" xfId="42" builtinId="9" hidden="1"/>
    <cellStyle name="Followed Hyperlink" xfId="82" builtinId="9" hidden="1"/>
    <cellStyle name="Followed Hyperlink" xfId="104" builtinId="9" hidden="1"/>
    <cellStyle name="Followed Hyperlink" xfId="440" builtinId="9" hidden="1"/>
    <cellStyle name="Followed Hyperlink" xfId="406" builtinId="9" hidden="1"/>
    <cellStyle name="Followed Hyperlink" xfId="96" builtinId="9" hidden="1"/>
    <cellStyle name="Followed Hyperlink" xfId="150" builtinId="9" hidden="1"/>
    <cellStyle name="Followed Hyperlink" xfId="160" builtinId="9" hidden="1"/>
    <cellStyle name="Followed Hyperlink" xfId="216" builtinId="9" hidden="1"/>
    <cellStyle name="Followed Hyperlink" xfId="122" builtinId="9" hidden="1"/>
    <cellStyle name="Followed Hyperlink" xfId="128" builtinId="9" hidden="1"/>
    <cellStyle name="Followed Hyperlink" xfId="348" builtinId="9" hidden="1"/>
    <cellStyle name="Followed Hyperlink" xfId="562" builtinId="9" hidden="1"/>
    <cellStyle name="Followed Hyperlink" xfId="552" builtinId="9" hidden="1"/>
    <cellStyle name="Followed Hyperlink" xfId="34" builtinId="9" hidden="1"/>
    <cellStyle name="Followed Hyperlink" xfId="532" builtinId="9" hidden="1"/>
    <cellStyle name="Followed Hyperlink" xfId="274" builtinId="9" hidden="1"/>
    <cellStyle name="Followed Hyperlink" xfId="464" builtinId="9" hidden="1"/>
    <cellStyle name="Followed Hyperlink" xfId="410" builtinId="9" hidden="1"/>
    <cellStyle name="Followed Hyperlink" xfId="426" builtinId="9" hidden="1"/>
    <cellStyle name="Followed Hyperlink" xfId="416" builtinId="9" hidden="1"/>
    <cellStyle name="Followed Hyperlink" xfId="46" builtinId="9" hidden="1"/>
    <cellStyle name="Followed Hyperlink" xfId="590" builtinId="9" hidden="1"/>
    <cellStyle name="Followed Hyperlink" xfId="598" builtinId="9" hidden="1"/>
    <cellStyle name="Followed Hyperlink" xfId="212" builtinId="9" hidden="1"/>
    <cellStyle name="Followed Hyperlink" xfId="24" builtinId="9" hidden="1"/>
    <cellStyle name="Followed Hyperlink" xfId="220" builtinId="9" hidden="1"/>
    <cellStyle name="Followed Hyperlink" xfId="376" builtinId="9" hidden="1"/>
    <cellStyle name="Followed Hyperlink" xfId="558" builtinId="9" hidden="1"/>
    <cellStyle name="Followed Hyperlink" xfId="382" builtinId="9" hidden="1"/>
    <cellStyle name="Followed Hyperlink" xfId="332" builtinId="9" hidden="1"/>
    <cellStyle name="Followed Hyperlink" xfId="506" builtinId="9" hidden="1"/>
    <cellStyle name="Followed Hyperlink" xfId="16" builtinId="9" hidden="1"/>
    <cellStyle name="Followed Hyperlink" xfId="200" builtinId="9" hidden="1"/>
    <cellStyle name="Followed Hyperlink" xfId="184" builtinId="9" hidden="1"/>
    <cellStyle name="Followed Hyperlink" xfId="320" builtinId="9" hidden="1"/>
    <cellStyle name="Followed Hyperlink" xfId="106" builtinId="9" hidden="1"/>
    <cellStyle name="Followed Hyperlink" xfId="444" builtinId="9" hidden="1"/>
    <cellStyle name="Followed Hyperlink" xfId="196" builtinId="9" hidden="1"/>
    <cellStyle name="Followed Hyperlink" xfId="100" builtinId="9" hidden="1"/>
    <cellStyle name="Followed Hyperlink" xfId="568" builtinId="9" hidden="1"/>
    <cellStyle name="Followed Hyperlink" xfId="66" builtinId="9" hidden="1"/>
    <cellStyle name="Followed Hyperlink" xfId="124" builtinId="9" hidden="1"/>
    <cellStyle name="Followed Hyperlink" xfId="12" builtinId="9" hidden="1"/>
    <cellStyle name="Followed Hyperlink" xfId="32" builtinId="9" hidden="1"/>
    <cellStyle name="Followed Hyperlink" xfId="14" builtinId="9" hidden="1"/>
    <cellStyle name="Followed Hyperlink" xfId="182" builtinId="9" hidden="1"/>
    <cellStyle name="Followed Hyperlink" xfId="168" builtinId="9" hidden="1"/>
    <cellStyle name="Followed Hyperlink" xfId="250" builtinId="9" hidden="1"/>
    <cellStyle name="Followed Hyperlink" xfId="388" builtinId="9" hidden="1"/>
    <cellStyle name="Followed Hyperlink" xfId="172" builtinId="9" hidden="1"/>
    <cellStyle name="Followed Hyperlink" xfId="516" builtinId="9" hidden="1"/>
    <cellStyle name="Followed Hyperlink" xfId="114" builtinId="9" hidden="1"/>
    <cellStyle name="Followed Hyperlink" xfId="394" builtinId="9" hidden="1"/>
    <cellStyle name="Followed Hyperlink" xfId="264" builtinId="9" hidden="1"/>
    <cellStyle name="Followed Hyperlink" xfId="8" builtinId="9" hidden="1"/>
    <cellStyle name="Followed Hyperlink" xfId="84" builtinId="9" hidden="1"/>
    <cellStyle name="Followed Hyperlink" xfId="206" builtinId="9" hidden="1"/>
    <cellStyle name="Followed Hyperlink" xfId="560" builtinId="9" hidden="1"/>
    <cellStyle name="Followed Hyperlink" xfId="72" builtinId="9" hidden="1"/>
    <cellStyle name="Followed Hyperlink" xfId="472" builtinId="9" hidden="1"/>
    <cellStyle name="Followed Hyperlink" xfId="22" builtinId="9" hidden="1"/>
    <cellStyle name="Followed Hyperlink" xfId="170" builtinId="9" hidden="1"/>
    <cellStyle name="Followed Hyperlink" xfId="224" builtinId="9" hidden="1"/>
    <cellStyle name="Followed Hyperlink" xfId="456" builtinId="9" hidden="1"/>
    <cellStyle name="Followed Hyperlink" xfId="580" builtinId="9" hidden="1"/>
    <cellStyle name="Followed Hyperlink" xfId="550" builtinId="9" hidden="1"/>
    <cellStyle name="Followed Hyperlink" xfId="226" builtinId="9" hidden="1"/>
    <cellStyle name="Followed Hyperlink" xfId="296" builtinId="9" hidden="1"/>
    <cellStyle name="Followed Hyperlink" xfId="334" builtinId="9" hidden="1"/>
    <cellStyle name="Followed Hyperlink" xfId="446" builtinId="9" hidden="1"/>
    <cellStyle name="Followed Hyperlink" xfId="298" builtinId="9" hidden="1"/>
    <cellStyle name="Followed Hyperlink" xfId="4" builtinId="9" hidden="1"/>
    <cellStyle name="Followed Hyperlink" xfId="54" builtinId="9" hidden="1"/>
    <cellStyle name="Followed Hyperlink" xfId="556" builtinId="9" hidden="1"/>
    <cellStyle name="Followed Hyperlink" xfId="86" builtinId="9" hidden="1"/>
    <cellStyle name="Followed Hyperlink" xfId="322" builtinId="9" hidden="1"/>
    <cellStyle name="Followed Hyperlink" xfId="60" builtinId="9" hidden="1"/>
    <cellStyle name="Followed Hyperlink" xfId="420" builtinId="9" hidden="1"/>
    <cellStyle name="Followed Hyperlink" xfId="530" builtinId="9" hidden="1"/>
    <cellStyle name="Followed Hyperlink" xfId="118" builtinId="9" hidden="1"/>
    <cellStyle name="Followed Hyperlink" xfId="362" builtinId="9" hidden="1"/>
    <cellStyle name="Followed Hyperlink" xfId="392" builtinId="9" hidden="1"/>
    <cellStyle name="Followed Hyperlink" xfId="482" builtinId="9" hidden="1"/>
    <cellStyle name="Followed Hyperlink" xfId="528" builtinId="9" hidden="1"/>
    <cellStyle name="Followed Hyperlink" xfId="110" builtinId="9" hidden="1"/>
    <cellStyle name="Followed Hyperlink" xfId="524" builtinId="9" hidden="1"/>
    <cellStyle name="Followed Hyperlink" xfId="484" builtinId="9" hidden="1"/>
    <cellStyle name="Followed Hyperlink" xfId="500" builtinId="9" hidden="1"/>
    <cellStyle name="Followed Hyperlink" xfId="540" builtinId="9" hidden="1"/>
    <cellStyle name="Followed Hyperlink" xfId="2" builtinId="9" hidden="1"/>
    <cellStyle name="Followed Hyperlink" xfId="370" builtinId="9" hidden="1"/>
    <cellStyle name="Followed Hyperlink" xfId="536" builtinId="9" hidden="1"/>
    <cellStyle name="Followed Hyperlink" xfId="398" builtinId="9" hidden="1"/>
    <cellStyle name="Followed Hyperlink" xfId="112" builtinId="9" hidden="1"/>
    <cellStyle name="Followed Hyperlink" xfId="342" builtinId="9" hidden="1"/>
    <cellStyle name="Followed Hyperlink" xfId="404" builtinId="9" hidden="1"/>
    <cellStyle name="Followed Hyperlink" xfId="408" builtinId="9" hidden="1"/>
    <cellStyle name="Followed Hyperlink" xfId="238" builtinId="9" hidden="1"/>
    <cellStyle name="Followed Hyperlink" xfId="554" builtinId="9" hidden="1"/>
    <cellStyle name="Followed Hyperlink" xfId="80" builtinId="9" hidden="1"/>
    <cellStyle name="Followed Hyperlink" xfId="120" builtinId="9" hidden="1"/>
    <cellStyle name="Followed Hyperlink" xfId="436" builtinId="9" hidden="1"/>
    <cellStyle name="Followed Hyperlink" xfId="26" builtinId="9" hidden="1"/>
    <cellStyle name="Followed Hyperlink" xfId="586" builtinId="9" hidden="1"/>
    <cellStyle name="Followed Hyperlink" xfId="18" builtinId="9" hidden="1"/>
    <cellStyle name="Followed Hyperlink" xfId="312" builtinId="9" hidden="1"/>
    <cellStyle name="Followed Hyperlink" xfId="64" builtinId="9" hidden="1"/>
    <cellStyle name="Followed Hyperlink" xfId="544" builtinId="9" hidden="1"/>
    <cellStyle name="Followed Hyperlink" xfId="486" builtinId="9" hidden="1"/>
    <cellStyle name="Followed Hyperlink" xfId="246" builtinId="9" hidden="1"/>
    <cellStyle name="Followed Hyperlink" xfId="144" builtinId="9" hidden="1"/>
    <cellStyle name="Followed Hyperlink" xfId="74" builtinId="9" hidden="1"/>
    <cellStyle name="Followed Hyperlink" xfId="158" builtinId="9" hidden="1"/>
    <cellStyle name="Followed Hyperlink" xfId="412" builtinId="9" hidden="1"/>
    <cellStyle name="Followed Hyperlink" xfId="462" builtinId="9" hidden="1"/>
    <cellStyle name="Followed Hyperlink" xfId="282" builtinId="9" hidden="1"/>
    <cellStyle name="Followed Hyperlink" xfId="270" builtinId="9" hidden="1"/>
    <cellStyle name="Followed Hyperlink" xfId="402" builtinId="9" hidden="1"/>
    <cellStyle name="Followed Hyperlink" xfId="286" builtinId="9" hidden="1"/>
    <cellStyle name="Followed Hyperlink" xfId="498" builtinId="9" hidden="1"/>
    <cellStyle name="Followed Hyperlink" xfId="88" builtinId="9" hidden="1"/>
    <cellStyle name="Followed Hyperlink" xfId="566" builtinId="9" hidden="1"/>
    <cellStyle name="Followed Hyperlink" xfId="240" builtinId="9" hidden="1"/>
    <cellStyle name="Followed Hyperlink" xfId="218" builtinId="9" hidden="1"/>
    <cellStyle name="Followed Hyperlink" xfId="138" builtinId="9" hidden="1"/>
    <cellStyle name="Followed Hyperlink" xfId="192" builtinId="9" hidden="1"/>
    <cellStyle name="Followed Hyperlink" xfId="570" builtinId="9" hidden="1"/>
    <cellStyle name="Followed Hyperlink" xfId="156" builtinId="9" hidden="1"/>
    <cellStyle name="Followed Hyperlink" xfId="166" builtinId="9" hidden="1"/>
    <cellStyle name="Followed Hyperlink" xfId="92" builtinId="9" hidden="1"/>
    <cellStyle name="Followed Hyperlink" xfId="252" builtinId="9" hidden="1"/>
    <cellStyle name="Followed Hyperlink" xfId="508" builtinId="9" hidden="1"/>
    <cellStyle name="Followed Hyperlink" xfId="490" builtinId="9" hidden="1"/>
    <cellStyle name="Followed Hyperlink" xfId="76" builtinId="9" hidden="1"/>
    <cellStyle name="Followed Hyperlink" xfId="494" builtinId="9" hidden="1"/>
    <cellStyle name="Followed Hyperlink" xfId="162" builtinId="9" hidden="1"/>
    <cellStyle name="Followed Hyperlink" xfId="38" builtinId="9" hidden="1"/>
    <cellStyle name="Followed Hyperlink" xfId="290" builtinId="9" hidden="1"/>
    <cellStyle name="Followed Hyperlink" xfId="202" builtinId="9" hidden="1"/>
    <cellStyle name="Followed Hyperlink" xfId="288" builtinId="9" hidden="1"/>
    <cellStyle name="Followed Hyperlink" xfId="130" builtinId="9" hidden="1"/>
    <cellStyle name="Followed Hyperlink" xfId="62" builtinId="9" hidden="1"/>
    <cellStyle name="Followed Hyperlink" xfId="434" builtinId="9" hidden="1"/>
    <cellStyle name="Followed Hyperlink" xfId="134" builtinId="9" hidden="1"/>
    <cellStyle name="Followed Hyperlink" xfId="468" builtinId="9" hidden="1"/>
    <cellStyle name="Followed Hyperlink" xfId="28" builtinId="9" hidden="1"/>
    <cellStyle name="Followed Hyperlink" xfId="176" builtinId="9" hidden="1"/>
    <cellStyle name="Followed Hyperlink" xfId="538" builtinId="9" hidden="1"/>
    <cellStyle name="Followed Hyperlink" xfId="306" builtinId="9" hidden="1"/>
    <cellStyle name="Followed Hyperlink" xfId="432" builtinId="9" hidden="1"/>
    <cellStyle name="Followed Hyperlink" xfId="232" builtinId="9" hidden="1"/>
    <cellStyle name="Followed Hyperlink" xfId="542" builtinId="9" hidden="1"/>
    <cellStyle name="Followed Hyperlink" xfId="234" builtinId="9" hidden="1"/>
    <cellStyle name="Followed Hyperlink" xfId="518" builtinId="9" hidden="1"/>
    <cellStyle name="Followed Hyperlink" xfId="242" builtinId="9" hidden="1"/>
    <cellStyle name="Followed Hyperlink" xfId="526" builtinId="9" hidden="1"/>
    <cellStyle name="Followed Hyperlink" xfId="228" builtinId="9" hidden="1"/>
    <cellStyle name="Followed Hyperlink" xfId="344" builtinId="9" hidden="1"/>
    <cellStyle name="Followed Hyperlink" xfId="466" builtinId="9" hidden="1"/>
    <cellStyle name="Followed Hyperlink" xfId="460" builtinId="9" hidden="1"/>
    <cellStyle name="Followed Hyperlink" xfId="292" builtinId="9" hidden="1"/>
    <cellStyle name="Followed Hyperlink" xfId="58" builtinId="9" hidden="1"/>
    <cellStyle name="Followed Hyperlink" xfId="592" builtinId="9" hidden="1"/>
    <cellStyle name="Followed Hyperlink" xfId="400" builtinId="9" hidden="1"/>
    <cellStyle name="Followed Hyperlink" xfId="174" builtinId="9" hidden="1"/>
    <cellStyle name="Followed Hyperlink" xfId="368" builtinId="9" hidden="1"/>
    <cellStyle name="Followed Hyperlink" xfId="386" builtinId="9" hidden="1"/>
    <cellStyle name="Followed Hyperlink" xfId="390" builtinId="9" hidden="1"/>
    <cellStyle name="Followed Hyperlink" xfId="496" builtinId="9" hidden="1"/>
    <cellStyle name="Followed Hyperlink" xfId="278" builtinId="9" hidden="1"/>
    <cellStyle name="Followed Hyperlink" xfId="146" builtinId="9" hidden="1"/>
    <cellStyle name="Followed Hyperlink" xfId="50" builtinId="9" hidden="1"/>
    <cellStyle name="Followed Hyperlink" xfId="210" builtinId="9" hidden="1"/>
    <cellStyle name="Followed Hyperlink" xfId="488" builtinId="9" hidden="1"/>
    <cellStyle name="Followed Hyperlink" xfId="454" builtinId="9" hidden="1"/>
    <cellStyle name="Followed Hyperlink" xfId="36" builtinId="9" hidden="1"/>
    <cellStyle name="Followed Hyperlink" xfId="258" builtinId="9" hidden="1"/>
    <cellStyle name="Followed Hyperlink" xfId="294" builtinId="9" hidden="1"/>
    <cellStyle name="Followed Hyperlink" xfId="340" builtinId="9" hidden="1"/>
    <cellStyle name="Followed Hyperlink" xfId="360" builtinId="9" hidden="1"/>
    <cellStyle name="Followed Hyperlink" xfId="452" builtinId="9" hidden="1"/>
    <cellStyle name="Followed Hyperlink" xfId="20" builtinId="9" hidden="1"/>
    <cellStyle name="Followed Hyperlink" xfId="180" builtinId="9" hidden="1"/>
    <cellStyle name="Followed Hyperlink" xfId="380" builtinId="9" hidden="1"/>
    <cellStyle name="Followed Hyperlink" xfId="260" builtinId="9" hidden="1"/>
    <cellStyle name="Followed Hyperlink" xfId="272" builtinId="9" hidden="1"/>
    <cellStyle name="Followed Hyperlink" xfId="152" builtinId="9" hidden="1"/>
    <cellStyle name="Followed Hyperlink" xfId="230" builtinId="9" hidden="1"/>
    <cellStyle name="Followed Hyperlink" xfId="266" builtinId="9" hidden="1"/>
    <cellStyle name="Followed Hyperlink" xfId="366" builtinId="9" hidden="1"/>
    <cellStyle name="Followed Hyperlink" xfId="378" builtinId="9" hidden="1"/>
    <cellStyle name="Followed Hyperlink" xfId="190" builtinId="9" hidden="1"/>
    <cellStyle name="Followed Hyperlink" xfId="78" builtinId="9" hidden="1"/>
    <cellStyle name="Followed Hyperlink" xfId="324" builtinId="9" hidden="1"/>
    <cellStyle name="Followed Hyperlink" xfId="418" builtinId="9" hidden="1"/>
    <cellStyle name="Followed Hyperlink" xfId="204" builtinId="9" hidden="1"/>
    <cellStyle name="Followed Hyperlink" xfId="126" builtinId="9" hidden="1"/>
    <cellStyle name="Followed Hyperlink" xfId="148" builtinId="9" hidden="1"/>
    <cellStyle name="Followed Hyperlink" xfId="364" builtinId="9" hidden="1"/>
    <cellStyle name="Followed Hyperlink" xfId="576" builtinId="9" hidden="1"/>
    <cellStyle name="Followed Hyperlink" xfId="522" builtinId="9" hidden="1"/>
    <cellStyle name="Followed Hyperlink" xfId="254" builtinId="9" hidden="1"/>
    <cellStyle name="Followed Hyperlink" xfId="450" builtinId="9" hidden="1"/>
    <cellStyle name="Followed Hyperlink" xfId="372" builtinId="9" hidden="1"/>
    <cellStyle name="Followed Hyperlink" xfId="574" builtinId="9" hidden="1"/>
    <cellStyle name="Followed Hyperlink" xfId="502" builtinId="9" hidden="1"/>
    <cellStyle name="Followed Hyperlink" xfId="90" builtinId="9" hidden="1"/>
    <cellStyle name="Followed Hyperlink" xfId="108" builtinId="9" hidden="1"/>
    <cellStyle name="Followed Hyperlink" xfId="336" builtinId="9" hidden="1"/>
    <cellStyle name="Followed Hyperlink" xfId="422" builtinId="9" hidden="1"/>
    <cellStyle name="Followed Hyperlink" xfId="268" builtinId="9" hidden="1"/>
    <cellStyle name="Followed Hyperlink" xfId="492" builtinId="9" hidden="1"/>
    <cellStyle name="Followed Hyperlink" xfId="358" builtinId="9" hidden="1"/>
    <cellStyle name="Followed Hyperlink" xfId="476" builtinId="9" hidden="1"/>
    <cellStyle name="Followed Hyperlink" xfId="256" builtinId="9" hidden="1"/>
    <cellStyle name="Followed Hyperlink" xfId="94" builtinId="9" hidden="1"/>
    <cellStyle name="Followed Hyperlink" xfId="326" builtinId="9" hidden="1"/>
    <cellStyle name="Followed Hyperlink" xfId="102" builtinId="9" hidden="1"/>
    <cellStyle name="Followed Hyperlink" xfId="504" builtinId="9" hidden="1"/>
    <cellStyle name="Followed Hyperlink" xfId="346" builtinId="9" hidden="1"/>
    <cellStyle name="Followed Hyperlink" xfId="308" builtinId="9" hidden="1"/>
    <cellStyle name="Followed Hyperlink" xfId="186" builtinId="9" hidden="1"/>
    <cellStyle name="Followed Hyperlink" xfId="6" builtinId="9" hidden="1"/>
    <cellStyle name="Followed Hyperlink" xfId="248" builtinId="9" hidden="1"/>
    <cellStyle name="Followed Hyperlink" xfId="350" builtinId="9" hidden="1"/>
    <cellStyle name="Followed Hyperlink" xfId="116" builtinId="9" hidden="1"/>
    <cellStyle name="Followed Hyperlink" xfId="478" builtinId="9" hidden="1"/>
    <cellStyle name="Followed Hyperlink" xfId="596" builtinId="9" hidden="1"/>
    <cellStyle name="Followed Hyperlink" xfId="520" builtinId="9" hidden="1"/>
    <cellStyle name="Followed Hyperlink" xfId="98" builtinId="9" hidden="1"/>
    <cellStyle name="Followed Hyperlink" xfId="430" builtinId="9" hidden="1"/>
    <cellStyle name="Followed Hyperlink" xfId="56" builtinId="9" hidden="1"/>
    <cellStyle name="Followed Hyperlink" xfId="214" builtinId="9" hidden="1"/>
    <cellStyle name="Followed Hyperlink" xfId="44" builtinId="9" hidden="1"/>
    <cellStyle name="Followed Hyperlink" xfId="198" builtinId="9" hidden="1"/>
    <cellStyle name="Followed Hyperlink" xfId="354" builtinId="9" hidden="1"/>
    <cellStyle name="Followed Hyperlink" xfId="474" builtinId="9" hidden="1"/>
    <cellStyle name="Followed Hyperlink" xfId="318" builtinId="9" hidden="1"/>
    <cellStyle name="Followed Hyperlink" xfId="448" builtinId="9" hidden="1"/>
    <cellStyle name="Followed Hyperlink" xfId="572" builtinId="9" hidden="1"/>
    <cellStyle name="Followed Hyperlink" xfId="208" builtinId="9" hidden="1"/>
    <cellStyle name="Followed Hyperlink" xfId="548" builtinId="9" hidden="1"/>
    <cellStyle name="Followed Hyperlink" xfId="178" builtinId="9" hidden="1"/>
    <cellStyle name="Followed Hyperlink" xfId="142" builtinId="9" hidden="1"/>
    <cellStyle name="Followed Hyperlink" xfId="356" builtinId="9" hidden="1"/>
    <cellStyle name="Followed Hyperlink" xfId="188" builtinId="9" hidden="1"/>
    <cellStyle name="Followed Hyperlink" xfId="262" builtinId="9" hidden="1"/>
    <cellStyle name="Followed Hyperlink" xfId="300" builtinId="9" hidden="1"/>
    <cellStyle name="Followed Hyperlink" xfId="328" builtinId="9" hidden="1"/>
    <cellStyle name="Followed Hyperlink" xfId="40" builtinId="9" hidden="1"/>
    <cellStyle name="Followed Hyperlink" xfId="194" builtinId="9" hidden="1"/>
    <cellStyle name="Followed Hyperlink" xfId="244" builtinId="9" hidden="1"/>
    <cellStyle name="Followed Hyperlink" xfId="52" builtinId="9" hidden="1"/>
    <cellStyle name="Followed Hyperlink" xfId="132" builtinId="9" hidden="1"/>
    <cellStyle name="Followed Hyperlink" xfId="164" builtinId="9" hidden="1"/>
    <cellStyle name="Followed Hyperlink" xfId="338" builtinId="9" hidden="1"/>
    <cellStyle name="Followed Hyperlink" xfId="588" builtinId="9" hidden="1"/>
    <cellStyle name="Followed Hyperlink" xfId="30" builtinId="9" hidden="1"/>
    <cellStyle name="Followed Hyperlink" xfId="68" builtinId="9" hidden="1"/>
    <cellStyle name="Followed Hyperlink" xfId="514" builtinId="9" hidden="1"/>
    <cellStyle name="Followed Hyperlink" xfId="70" builtinId="9" hidden="1"/>
    <cellStyle name="Followed Hyperlink" xfId="330" builtinId="9" hidden="1"/>
    <cellStyle name="Followed Hyperlink" xfId="534" builtinId="9" hidden="1"/>
    <cellStyle name="Followed Hyperlink" xfId="280" builtinId="9" hidden="1"/>
    <cellStyle name="Hyperlink" xfId="461" builtinId="8" hidden="1"/>
    <cellStyle name="Hyperlink" xfId="109" builtinId="8" hidden="1"/>
    <cellStyle name="Hyperlink" xfId="533" builtinId="8" hidden="1"/>
    <cellStyle name="Hyperlink" xfId="43" builtinId="8" hidden="1"/>
    <cellStyle name="Hyperlink" xfId="361" builtinId="8" hidden="1"/>
    <cellStyle name="Hyperlink" xfId="355" builtinId="8" hidden="1"/>
    <cellStyle name="Hyperlink" xfId="15" builtinId="8" hidden="1"/>
    <cellStyle name="Hyperlink" xfId="551" builtinId="8" hidden="1"/>
    <cellStyle name="Hyperlink" xfId="303" builtinId="8" hidden="1"/>
    <cellStyle name="Hyperlink" xfId="559" builtinId="8" hidden="1"/>
    <cellStyle name="Hyperlink" xfId="487" builtinId="8" hidden="1"/>
    <cellStyle name="Hyperlink" xfId="321" builtinId="8" hidden="1"/>
    <cellStyle name="Hyperlink" xfId="391" builtinId="8" hidden="1"/>
    <cellStyle name="Hyperlink" xfId="269" builtinId="8" hidden="1"/>
    <cellStyle name="Hyperlink" xfId="341" builtinId="8" hidden="1"/>
    <cellStyle name="Hyperlink" xfId="471" builtinId="8" hidden="1"/>
    <cellStyle name="Hyperlink" xfId="247" builtinId="8" hidden="1"/>
    <cellStyle name="Hyperlink" xfId="319" builtinId="8" hidden="1"/>
    <cellStyle name="Hyperlink" xfId="473" builtinId="8" hidden="1"/>
    <cellStyle name="Hyperlink" xfId="201" builtinId="8" hidden="1"/>
    <cellStyle name="Hyperlink" xfId="339" builtinId="8" hidden="1"/>
    <cellStyle name="Hyperlink" xfId="483" builtinId="8" hidden="1"/>
    <cellStyle name="Hyperlink" xfId="121" builtinId="8" hidden="1"/>
    <cellStyle name="Hyperlink" xfId="23" builtinId="8" hidden="1"/>
    <cellStyle name="Hyperlink" xfId="199" builtinId="8" hidden="1"/>
    <cellStyle name="Hyperlink" xfId="507" builtinId="8" hidden="1"/>
    <cellStyle name="Hyperlink" xfId="167" builtinId="8" hidden="1"/>
    <cellStyle name="Hyperlink" xfId="389" builtinId="8" hidden="1"/>
    <cellStyle name="Hyperlink" xfId="423" builtinId="8" hidden="1"/>
    <cellStyle name="Hyperlink" xfId="359" builtinId="8" hidden="1"/>
    <cellStyle name="Hyperlink" xfId="435" builtinId="8" hidden="1"/>
    <cellStyle name="Hyperlink" xfId="395" builtinId="8" hidden="1"/>
    <cellStyle name="Hyperlink" xfId="27" builtinId="8" hidden="1"/>
    <cellStyle name="Hyperlink" xfId="337" builtinId="8" hidden="1"/>
    <cellStyle name="Hyperlink" xfId="465" builtinId="8" hidden="1"/>
    <cellStyle name="Hyperlink" xfId="527" builtinId="8" hidden="1"/>
    <cellStyle name="Hyperlink" xfId="113" builtinId="8" hidden="1"/>
    <cellStyle name="Hyperlink" xfId="579" builtinId="8" hidden="1"/>
    <cellStyle name="Hyperlink" xfId="313" builtinId="8" hidden="1"/>
    <cellStyle name="Hyperlink" xfId="273" builtinId="8" hidden="1"/>
    <cellStyle name="Hyperlink" xfId="237" builtinId="8" hidden="1"/>
    <cellStyle name="Hyperlink" xfId="191" builtinId="8" hidden="1"/>
    <cellStyle name="Hyperlink" xfId="479" builtinId="8" hidden="1"/>
    <cellStyle name="Hyperlink" xfId="261" builtinId="8" hidden="1"/>
    <cellStyle name="Hyperlink" xfId="17" builtinId="8" hidden="1"/>
    <cellStyle name="Hyperlink" xfId="193" builtinId="8" hidden="1"/>
    <cellStyle name="Hyperlink" xfId="149" builtinId="8" hidden="1"/>
    <cellStyle name="Hyperlink" xfId="169" builtinId="8" hidden="1"/>
    <cellStyle name="Hyperlink" xfId="33" builtinId="8" hidden="1"/>
    <cellStyle name="Hyperlink" xfId="71" builtinId="8" hidden="1"/>
    <cellStyle name="Hyperlink" xfId="95" builtinId="8" hidden="1"/>
    <cellStyle name="Hyperlink" xfId="517" builtinId="8" hidden="1"/>
    <cellStyle name="Hyperlink" xfId="513" builtinId="8" hidden="1"/>
    <cellStyle name="Hyperlink" xfId="159" builtinId="8" hidden="1"/>
    <cellStyle name="Hyperlink" xfId="415" builtinId="8" hidden="1"/>
    <cellStyle name="Hyperlink" xfId="283" builtinId="8" hidden="1"/>
    <cellStyle name="Hyperlink" xfId="83" builtinId="8" hidden="1"/>
    <cellStyle name="Hyperlink" xfId="367" builtinId="8" hidden="1"/>
    <cellStyle name="Hyperlink" xfId="485" builtinId="8" hidden="1"/>
    <cellStyle name="Hyperlink" xfId="503" builtinId="8" hidden="1"/>
    <cellStyle name="Hyperlink" xfId="133" builtinId="8" hidden="1"/>
    <cellStyle name="Hyperlink" xfId="375" builtinId="8" hidden="1"/>
    <cellStyle name="Hyperlink" xfId="5" builtinId="8" hidden="1"/>
    <cellStyle name="Hyperlink" xfId="185" builtinId="8" hidden="1"/>
    <cellStyle name="Hyperlink" xfId="229" builtinId="8" hidden="1"/>
    <cellStyle name="Hyperlink" xfId="179" builtinId="8" hidden="1"/>
    <cellStyle name="Hyperlink" xfId="111" builtinId="8" hidden="1"/>
    <cellStyle name="Hyperlink" xfId="279" builtinId="8" hidden="1"/>
    <cellStyle name="Hyperlink" xfId="223" builtinId="8" hidden="1"/>
    <cellStyle name="Hyperlink" xfId="41" builtinId="8" hidden="1"/>
    <cellStyle name="Hyperlink" xfId="437" builtinId="8" hidden="1"/>
    <cellStyle name="Hyperlink" xfId="429" builtinId="8" hidden="1"/>
    <cellStyle name="Hyperlink" xfId="421" builtinId="8" hidden="1"/>
    <cellStyle name="Hyperlink" xfId="285" builtinId="8" hidden="1"/>
    <cellStyle name="Hyperlink" xfId="213" builtinId="8" hidden="1"/>
    <cellStyle name="Hyperlink" xfId="125" builtinId="8" hidden="1"/>
    <cellStyle name="Hyperlink" xfId="439" builtinId="8" hidden="1"/>
    <cellStyle name="Hyperlink" xfId="381" builtinId="8" hidden="1"/>
    <cellStyle name="Hyperlink" xfId="143" builtinId="8" hidden="1"/>
    <cellStyle name="Hyperlink" xfId="331" builtinId="8" hidden="1"/>
    <cellStyle name="Hyperlink" xfId="357" builtinId="8" hidden="1"/>
    <cellStyle name="Hyperlink" xfId="265" builtinId="8" hidden="1"/>
    <cellStyle name="Hyperlink" xfId="307" builtinId="8" hidden="1"/>
    <cellStyle name="Hyperlink" xfId="425" builtinId="8" hidden="1"/>
    <cellStyle name="Hyperlink" xfId="325" builtinId="8" hidden="1"/>
    <cellStyle name="Hyperlink" xfId="187" builtinId="8" hidden="1"/>
    <cellStyle name="Hyperlink" xfId="577" builtinId="8" hidden="1"/>
    <cellStyle name="Hyperlink" xfId="597" builtinId="8" hidden="1"/>
    <cellStyle name="Hyperlink" xfId="51" builtinId="8" hidden="1"/>
    <cellStyle name="Hyperlink" xfId="369" builtinId="8" hidden="1"/>
    <cellStyle name="Hyperlink" xfId="277" builtinId="8" hidden="1"/>
    <cellStyle name="Hyperlink" xfId="541" builtinId="8" hidden="1"/>
    <cellStyle name="Hyperlink" xfId="13" builtinId="8" hidden="1"/>
    <cellStyle name="Hyperlink" xfId="289" builtinId="8" hidden="1"/>
    <cellStyle name="Hyperlink" xfId="595" builtinId="8" hidden="1"/>
    <cellStyle name="Hyperlink" xfId="63" builtinId="8" hidden="1"/>
    <cellStyle name="Hyperlink" xfId="405" builtinId="8" hidden="1"/>
    <cellStyle name="Hyperlink" xfId="351" builtinId="8" hidden="1"/>
    <cellStyle name="Hyperlink" xfId="281" builtinId="8" hidden="1"/>
    <cellStyle name="Hyperlink" xfId="205" builtinId="8" hidden="1"/>
    <cellStyle name="Hyperlink" xfId="295" builtinId="8" hidden="1"/>
    <cellStyle name="Hyperlink" xfId="189" builtinId="8" hidden="1"/>
    <cellStyle name="Hyperlink" xfId="591" builtinId="8" hidden="1"/>
    <cellStyle name="Hyperlink" xfId="263" builtinId="8" hidden="1"/>
    <cellStyle name="Hyperlink" xfId="235" builtinId="8" hidden="1"/>
    <cellStyle name="Hyperlink" xfId="217" builtinId="8" hidden="1"/>
    <cellStyle name="Hyperlink" xfId="563" builtinId="8" hidden="1"/>
    <cellStyle name="Hyperlink" xfId="271" builtinId="8" hidden="1"/>
    <cellStyle name="Hyperlink" xfId="397" builtinId="8" hidden="1"/>
    <cellStyle name="Hyperlink" xfId="363" builtinId="8" hidden="1"/>
    <cellStyle name="Hyperlink" xfId="447" builtinId="8" hidden="1"/>
    <cellStyle name="Hyperlink" xfId="79" builtinId="8" hidden="1"/>
    <cellStyle name="Hyperlink" xfId="489" builtinId="8" hidden="1"/>
    <cellStyle name="Hyperlink" xfId="31" builtinId="8" hidden="1"/>
    <cellStyle name="Hyperlink" xfId="243" builtinId="8" hidden="1"/>
    <cellStyle name="Hyperlink" xfId="393" builtinId="8" hidden="1"/>
    <cellStyle name="Hyperlink" xfId="147" builtinId="8" hidden="1"/>
    <cellStyle name="Hyperlink" xfId="301" builtinId="8" hidden="1"/>
    <cellStyle name="Hyperlink" xfId="93" builtinId="8" hidden="1"/>
    <cellStyle name="Hyperlink" xfId="317" builtinId="8" hidden="1"/>
    <cellStyle name="Hyperlink" xfId="171" builtinId="8" hidden="1"/>
    <cellStyle name="Hyperlink" xfId="203" builtinId="8" hidden="1"/>
    <cellStyle name="Hyperlink" xfId="241" builtinId="8" hidden="1"/>
    <cellStyle name="Hyperlink" xfId="19" builtinId="8" hidden="1"/>
    <cellStyle name="Hyperlink" xfId="249" builtinId="8" hidden="1"/>
    <cellStyle name="Hyperlink" xfId="81" builtinId="8" hidden="1"/>
    <cellStyle name="Hyperlink" xfId="153" builtinId="8" hidden="1"/>
    <cellStyle name="Hyperlink" xfId="1" builtinId="8" hidden="1"/>
    <cellStyle name="Hyperlink" xfId="47" builtinId="8" hidden="1"/>
    <cellStyle name="Hyperlink" xfId="497" builtinId="8" hidden="1"/>
    <cellStyle name="Hyperlink" xfId="451" builtinId="8" hidden="1"/>
    <cellStyle name="Hyperlink" xfId="547" builtinId="8" hidden="1"/>
    <cellStyle name="Hyperlink" xfId="137" builtinId="8" hidden="1"/>
    <cellStyle name="Hyperlink" xfId="581" builtinId="8" hidden="1"/>
    <cellStyle name="Hyperlink" xfId="39" builtinId="8" hidden="1"/>
    <cellStyle name="Hyperlink" xfId="3" builtinId="8" hidden="1"/>
    <cellStyle name="Hyperlink" xfId="493" builtinId="8" hidden="1"/>
    <cellStyle name="Hyperlink" xfId="565" builtinId="8" hidden="1"/>
    <cellStyle name="Hyperlink" xfId="417" builtinId="8" hidden="1"/>
    <cellStyle name="Hyperlink" xfId="445" builtinId="8" hidden="1"/>
    <cellStyle name="Hyperlink" xfId="221" builtinId="8" hidden="1"/>
    <cellStyle name="Hyperlink" xfId="49" builtinId="8" hidden="1"/>
    <cellStyle name="Hyperlink" xfId="459" builtinId="8" hidden="1"/>
    <cellStyle name="Hyperlink" xfId="115" builtinId="8" hidden="1"/>
    <cellStyle name="Hyperlink" xfId="101" builtinId="8" hidden="1"/>
    <cellStyle name="Hyperlink" xfId="85" builtinId="8" hidden="1"/>
    <cellStyle name="Hyperlink" xfId="245" builtinId="8" hidden="1"/>
    <cellStyle name="Hyperlink" xfId="287" builtinId="8" hidden="1"/>
    <cellStyle name="Hyperlink" xfId="585" builtinId="8" hidden="1"/>
    <cellStyle name="Hyperlink" xfId="323" builtinId="8" hidden="1"/>
    <cellStyle name="Hyperlink" xfId="73" builtinId="8" hidden="1"/>
    <cellStyle name="Hyperlink" xfId="37" builtinId="8" hidden="1"/>
    <cellStyle name="Hyperlink" xfId="165" builtinId="8" hidden="1"/>
    <cellStyle name="Hyperlink" xfId="543" builtinId="8" hidden="1"/>
    <cellStyle name="Hyperlink" xfId="117" builtinId="8" hidden="1"/>
    <cellStyle name="Hyperlink" xfId="127" builtinId="8" hidden="1"/>
    <cellStyle name="Hyperlink" xfId="61" builtinId="8" hidden="1"/>
    <cellStyle name="Hyperlink" xfId="413" builtinId="8" hidden="1"/>
    <cellStyle name="Hyperlink" xfId="501" builtinId="8" hidden="1"/>
    <cellStyle name="Hyperlink" xfId="209" builtinId="8" hidden="1"/>
    <cellStyle name="Hyperlink" xfId="427" builtinId="8" hidden="1"/>
    <cellStyle name="Hyperlink" xfId="399" builtinId="8" hidden="1"/>
    <cellStyle name="Hyperlink" xfId="333" builtinId="8" hidden="1"/>
    <cellStyle name="Hyperlink" xfId="11" builtinId="8" hidden="1"/>
    <cellStyle name="Hyperlink" xfId="129" builtinId="8" hidden="1"/>
    <cellStyle name="Hyperlink" xfId="77" builtinId="8" hidden="1"/>
    <cellStyle name="Hyperlink" xfId="411" builtinId="8" hidden="1"/>
    <cellStyle name="Hyperlink" xfId="327" builtinId="8" hidden="1"/>
    <cellStyle name="Hyperlink" xfId="145" builtinId="8" hidden="1"/>
    <cellStyle name="Hyperlink" xfId="525" builtinId="8" hidden="1"/>
    <cellStyle name="Hyperlink" xfId="443" builtinId="8" hidden="1"/>
    <cellStyle name="Hyperlink" xfId="91" builtinId="8" hidden="1"/>
    <cellStyle name="Hyperlink" xfId="449" builtinId="8" hidden="1"/>
    <cellStyle name="Hyperlink" xfId="215" builtinId="8" hidden="1"/>
    <cellStyle name="Hyperlink" xfId="291" builtinId="8" hidden="1"/>
    <cellStyle name="Hyperlink" xfId="545" builtinId="8" hidden="1"/>
    <cellStyle name="Hyperlink" xfId="131" builtinId="8" hidden="1"/>
    <cellStyle name="Hyperlink" xfId="173" builtinId="8" hidden="1"/>
    <cellStyle name="Hyperlink" xfId="207" builtinId="8" hidden="1"/>
    <cellStyle name="Hyperlink" xfId="255" builtinId="8" hidden="1"/>
    <cellStyle name="Hyperlink" xfId="409" builtinId="8" hidden="1"/>
    <cellStyle name="Hyperlink" xfId="401" builtinId="8" hidden="1"/>
    <cellStyle name="Hyperlink" xfId="453" builtinId="8" hidden="1"/>
    <cellStyle name="Hyperlink" xfId="431" builtinId="8" hidden="1"/>
    <cellStyle name="Hyperlink" xfId="25" builtinId="8" hidden="1"/>
    <cellStyle name="Hyperlink" xfId="555" builtinId="8" hidden="1"/>
    <cellStyle name="Hyperlink" xfId="407" builtinId="8" hidden="1"/>
    <cellStyle name="Hyperlink" xfId="239" builtinId="8" hidden="1"/>
    <cellStyle name="Hyperlink" xfId="53" builtinId="8" hidden="1"/>
    <cellStyle name="Hyperlink" xfId="7" builtinId="8" hidden="1"/>
    <cellStyle name="Hyperlink" xfId="457" builtinId="8" hidden="1"/>
    <cellStyle name="Hyperlink" xfId="177" builtinId="8" hidden="1"/>
    <cellStyle name="Hyperlink" xfId="275" builtinId="8" hidden="1"/>
    <cellStyle name="Hyperlink" xfId="141" builtinId="8" hidden="1"/>
    <cellStyle name="Hyperlink" xfId="57" builtinId="8" hidden="1"/>
    <cellStyle name="Hyperlink" xfId="123" builtinId="8" hidden="1"/>
    <cellStyle name="Hyperlink" xfId="481" builtinId="8" hidden="1"/>
    <cellStyle name="Hyperlink" xfId="195" builtinId="8" hidden="1"/>
    <cellStyle name="Hyperlink" xfId="403" builtinId="8" hidden="1"/>
    <cellStyle name="Hyperlink" xfId="311" builtinId="8" hidden="1"/>
    <cellStyle name="Hyperlink" xfId="511" builtinId="8" hidden="1"/>
    <cellStyle name="Hyperlink" xfId="491" builtinId="8" hidden="1"/>
    <cellStyle name="Hyperlink" xfId="45" builtinId="8" hidden="1"/>
    <cellStyle name="Hyperlink" xfId="69" builtinId="8" hidden="1"/>
    <cellStyle name="Hyperlink" xfId="163" builtinId="8" hidden="1"/>
    <cellStyle name="Hyperlink" xfId="75" builtinId="8" hidden="1"/>
    <cellStyle name="Hyperlink" xfId="521" builtinId="8" hidden="1"/>
    <cellStyle name="Hyperlink" xfId="529" builtinId="8" hidden="1"/>
    <cellStyle name="Hyperlink" xfId="537" builtinId="8" hidden="1"/>
    <cellStyle name="Hyperlink" xfId="539" builtinId="8" hidden="1"/>
    <cellStyle name="Hyperlink" xfId="475" builtinId="8" hidden="1"/>
    <cellStyle name="Hyperlink" xfId="379" builtinId="8" hidden="1"/>
    <cellStyle name="Hyperlink" xfId="259" builtinId="8" hidden="1"/>
    <cellStyle name="Hyperlink" xfId="35" builtinId="8" hidden="1"/>
    <cellStyle name="Hyperlink" xfId="89" builtinId="8" hidden="1"/>
    <cellStyle name="Hyperlink" xfId="593" builtinId="8" hidden="1"/>
    <cellStyle name="Hyperlink" xfId="567" builtinId="8" hidden="1"/>
    <cellStyle name="Hyperlink" xfId="157" builtinId="8" hidden="1"/>
    <cellStyle name="Hyperlink" xfId="509" builtinId="8" hidden="1"/>
    <cellStyle name="Hyperlink" xfId="571" builtinId="8" hidden="1"/>
    <cellStyle name="Hyperlink" xfId="161" builtinId="8" hidden="1"/>
    <cellStyle name="Hyperlink" xfId="385" builtinId="8" hidden="1"/>
    <cellStyle name="Hyperlink" xfId="383" builtinId="8" hidden="1"/>
    <cellStyle name="Hyperlink" xfId="549" builtinId="8" hidden="1"/>
    <cellStyle name="Hyperlink" xfId="531" builtinId="8" hidden="1"/>
    <cellStyle name="Hyperlink" xfId="433" builtinId="8" hidden="1"/>
    <cellStyle name="Hyperlink" xfId="335" builtinId="8" hidden="1"/>
    <cellStyle name="Hyperlink" xfId="373" builtinId="8" hidden="1"/>
    <cellStyle name="Hyperlink" xfId="305" builtinId="8" hidden="1"/>
    <cellStyle name="Hyperlink" xfId="553" builtinId="8" hidden="1"/>
    <cellStyle name="Hyperlink" xfId="155" builtinId="8" hidden="1"/>
    <cellStyle name="Hyperlink" xfId="583" builtinId="8" hidden="1"/>
    <cellStyle name="Hyperlink" xfId="467" builtinId="8" hidden="1"/>
    <cellStyle name="Hyperlink" xfId="175" builtinId="8" hidden="1"/>
    <cellStyle name="Hyperlink" xfId="377" builtinId="8" hidden="1"/>
    <cellStyle name="Hyperlink" xfId="99" builtinId="8" hidden="1"/>
    <cellStyle name="Hyperlink" xfId="65" builtinId="8" hidden="1"/>
    <cellStyle name="Hyperlink" xfId="535" builtinId="8" hidden="1"/>
    <cellStyle name="Hyperlink" xfId="349" builtinId="8" hidden="1"/>
    <cellStyle name="Hyperlink" xfId="103" builtinId="8" hidden="1"/>
    <cellStyle name="Hyperlink" xfId="561" builtinId="8" hidden="1"/>
    <cellStyle name="Hyperlink" xfId="251" builtinId="8" hidden="1"/>
    <cellStyle name="Hyperlink" xfId="21" builtinId="8" hidden="1"/>
    <cellStyle name="Hyperlink" xfId="97" builtinId="8" hidden="1"/>
    <cellStyle name="Hyperlink" xfId="371" builtinId="8" hidden="1"/>
    <cellStyle name="Hyperlink" xfId="233" builtinId="8" hidden="1"/>
    <cellStyle name="Hyperlink" xfId="9" builtinId="8" hidden="1"/>
    <cellStyle name="Hyperlink" xfId="347" builtinId="8" hidden="1"/>
    <cellStyle name="Hyperlink" xfId="297" builtinId="8" hidden="1"/>
    <cellStyle name="Hyperlink" xfId="315" builtinId="8" hidden="1"/>
    <cellStyle name="Hyperlink" xfId="55" builtinId="8" hidden="1"/>
    <cellStyle name="Hyperlink" xfId="463" builtinId="8" hidden="1"/>
    <cellStyle name="Hyperlink" xfId="353" builtinId="8" hidden="1"/>
    <cellStyle name="Hyperlink" xfId="67" builtinId="8" hidden="1"/>
    <cellStyle name="Hyperlink" xfId="309" builtinId="8" hidden="1"/>
    <cellStyle name="Hyperlink" xfId="59" builtinId="8" hidden="1"/>
    <cellStyle name="Hyperlink" xfId="569" builtinId="8" hidden="1"/>
    <cellStyle name="Hyperlink" xfId="267" builtinId="8" hidden="1"/>
    <cellStyle name="Hyperlink" xfId="253" builtinId="8" hidden="1"/>
    <cellStyle name="Hyperlink" xfId="105" builtinId="8" hidden="1"/>
    <cellStyle name="Hyperlink" xfId="231" builtinId="8" hidden="1"/>
    <cellStyle name="Hyperlink" xfId="573" builtinId="8" hidden="1"/>
    <cellStyle name="Hyperlink" xfId="477" builtinId="8" hidden="1"/>
    <cellStyle name="Hyperlink" xfId="119" builtinId="8" hidden="1"/>
    <cellStyle name="Hyperlink" xfId="455" builtinId="8" hidden="1"/>
    <cellStyle name="Hyperlink" xfId="365" builtinId="8" hidden="1"/>
    <cellStyle name="Hyperlink" xfId="589" builtinId="8" hidden="1"/>
    <cellStyle name="Hyperlink" xfId="575" builtinId="8" hidden="1"/>
    <cellStyle name="Hyperlink" xfId="499" builtinId="8" hidden="1"/>
    <cellStyle name="Hyperlink" xfId="29" builtinId="8" hidden="1"/>
    <cellStyle name="Hyperlink" xfId="219" builtinId="8" hidden="1"/>
    <cellStyle name="Hyperlink" xfId="515" builtinId="8" hidden="1"/>
    <cellStyle name="Hyperlink" xfId="343" builtinId="8" hidden="1"/>
    <cellStyle name="Hyperlink" xfId="419" builtinId="8" hidden="1"/>
    <cellStyle name="Hyperlink" xfId="495" builtinId="8" hidden="1"/>
    <cellStyle name="Hyperlink" xfId="257" builtinId="8" hidden="1"/>
    <cellStyle name="Hyperlink" xfId="139" builtinId="8" hidden="1"/>
    <cellStyle name="Hyperlink" xfId="211" builtinId="8" hidden="1"/>
    <cellStyle name="Hyperlink" xfId="225" builtinId="8" hidden="1"/>
    <cellStyle name="Hyperlink" xfId="299" builtinId="8" hidden="1"/>
    <cellStyle name="Hyperlink" xfId="587" builtinId="8" hidden="1"/>
    <cellStyle name="Hyperlink" xfId="227" builtinId="8" hidden="1"/>
    <cellStyle name="Hyperlink" xfId="87" builtinId="8" hidden="1"/>
    <cellStyle name="Hyperlink" xfId="183" builtinId="8" hidden="1"/>
    <cellStyle name="Hyperlink" xfId="469" builtinId="8" hidden="1"/>
    <cellStyle name="Hyperlink" xfId="519" builtinId="8" hidden="1"/>
    <cellStyle name="Hyperlink" xfId="181" builtinId="8" hidden="1"/>
    <cellStyle name="Hyperlink" xfId="293" builtinId="8" hidden="1"/>
    <cellStyle name="Hyperlink" xfId="523" builtinId="8" hidden="1"/>
    <cellStyle name="Hyperlink" xfId="197" builtinId="8" hidden="1"/>
    <cellStyle name="Hyperlink" xfId="329" builtinId="8" hidden="1"/>
    <cellStyle name="Hyperlink" xfId="135" builtinId="8" hidden="1"/>
    <cellStyle name="Hyperlink" xfId="107" builtinId="8" hidden="1"/>
    <cellStyle name="Hyperlink" xfId="151" builtinId="8" hidden="1"/>
    <cellStyle name="Hyperlink" xfId="441" builtinId="8" hidden="1"/>
    <cellStyle name="Hyperlink" xfId="345" builtinId="8" hidden="1"/>
    <cellStyle name="Hyperlink" xfId="557" builtinId="8" hidden="1"/>
    <cellStyle name="Hyperlink" xfId="387" builtinId="8" hidden="1"/>
    <cellStyle name="Hyperlink" xfId="505" builtinId="8" hidden="1"/>
    <cellStyle name="Normal" xfId="0" builtinId="0"/>
  </cellStyles>
  <dxfs count="2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4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C:/C:/C:/C:/C:/Users/Julie/Dropbox/2018%20Ranking%20Seets%20updating%20RG%20JS/Ranking%20System%202.2%20Ma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S Male"/>
      <sheetName val="SS Female"/>
      <sheetName val="HP Male"/>
      <sheetName val="HP Female"/>
      <sheetName val="Interactive Scenario"/>
    </sheetNames>
    <sheetDataSet>
      <sheetData sheetId="0" refreshError="1">
        <row r="7">
          <cell r="B7">
            <v>0.01</v>
          </cell>
          <cell r="C7">
            <v>0.02</v>
          </cell>
        </row>
        <row r="8">
          <cell r="B8">
            <v>1.4999999999999999E-2</v>
          </cell>
          <cell r="C8">
            <v>0.02</v>
          </cell>
        </row>
        <row r="9">
          <cell r="B9">
            <v>2.5000000000000001E-2</v>
          </cell>
          <cell r="C9">
            <v>0.02</v>
          </cell>
        </row>
        <row r="12">
          <cell r="B12">
            <v>1000</v>
          </cell>
          <cell r="C12">
            <v>967.5</v>
          </cell>
          <cell r="D12">
            <v>900</v>
          </cell>
          <cell r="E12">
            <v>832.5</v>
          </cell>
          <cell r="F12">
            <v>765</v>
          </cell>
        </row>
        <row r="13">
          <cell r="B13">
            <v>776.25</v>
          </cell>
          <cell r="C13">
            <v>725.625</v>
          </cell>
          <cell r="D13">
            <v>675</v>
          </cell>
          <cell r="E13">
            <v>624.375</v>
          </cell>
          <cell r="F13">
            <v>573.75</v>
          </cell>
        </row>
        <row r="14">
          <cell r="B14">
            <v>575</v>
          </cell>
          <cell r="C14">
            <v>537.5</v>
          </cell>
          <cell r="D14">
            <v>500</v>
          </cell>
          <cell r="E14">
            <v>462.5</v>
          </cell>
          <cell r="F14">
            <v>425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3ABC0F6-9C58-3841-9372-0A7173BE2171}" name="Table4" displayName="Table4" ref="A10:BN87" totalsRowShown="0" headerRowDxfId="209" tableBorderDxfId="208">
  <autoFilter ref="A10:BN87" xr:uid="{73ABC0F6-9C58-3841-9372-0A7173BE2171}"/>
  <sortState xmlns:xlrd2="http://schemas.microsoft.com/office/spreadsheetml/2017/richdata2" ref="A11:BN87">
    <sortCondition descending="1" ref="H10:H87"/>
  </sortState>
  <tableColumns count="66">
    <tableColumn id="1" xr3:uid="{573AF7B4-FF82-CA40-8370-5BC5F08959FC}" name="Rank" dataDxfId="207">
      <calculatedColumnFormula>RANK($H11,($H$11:$H$87),0)</calculatedColumnFormula>
    </tableColumn>
    <tableColumn id="2" xr3:uid="{46FA785D-167F-C641-AEF4-A645CC9FEF9C}" name="ATHLETE" dataDxfId="206"/>
    <tableColumn id="3" xr3:uid="{B19BB84D-DF79-ED46-B6FA-6362FCC3555F}" name="TEAM" dataDxfId="205"/>
    <tableColumn id="4" xr3:uid="{57A94850-C3F5-CF4F-87E6-598EFD740489}" name="1st BEST VALUE" dataDxfId="204">
      <calculatedColumnFormula>LARGE((K11,M11,O11,Q11,S11,U11,W11,Y11,AA11,AC11,AE11,AG11,AI11,AK11,AM11,AU11,AX11,AZ11,BB11,BD11,BF11,BH11,BJ11,BL11,BN11),1)</calculatedColumnFormula>
    </tableColumn>
    <tableColumn id="5" xr3:uid="{6D48C0A8-1FA7-3542-B820-41D861BB3E60}" name="2nd BEST VALUE" dataDxfId="203">
      <calculatedColumnFormula>LARGE((K11,M11,O11,Q11,S11,U11,W11,Y11,AA11,AC11,AE11,AG11,AI11,AK11,AM11, AU11,AX11,AZ11,BB11,BD11,BF11,BH11,BJ11,BL11,BN11),2)</calculatedColumnFormula>
    </tableColumn>
    <tableColumn id="6" xr3:uid="{D2533EF6-FC65-B140-BD7B-77C44187FC4B}" name="3rd BEST VALUE" dataDxfId="202">
      <calculatedColumnFormula>LARGE((K11,M11,O11,Q11,S11,U11,W11,Y11,AA11,AC11,AE11,AG11,AI11,AK11,AM11,AU11,AX11,AZ11,BB11,BD11,BF11,BH11,BJ11,BL11,BN11),3)</calculatedColumnFormula>
    </tableColumn>
    <tableColumn id="7" xr3:uid="{7BF495A0-2C31-3345-B31B-F82E55A721AE}" name="Column1" dataDxfId="201"/>
    <tableColumn id="8" xr3:uid="{2610E562-2651-354B-BE44-3E301302B3C1}" name="TOTAL" dataDxfId="200">
      <calculatedColumnFormula>SUM(D11:G11)</calculatedColumnFormula>
    </tableColumn>
    <tableColumn id="9" xr3:uid="{3A882E55-8E7E-7D49-8EE6-614CDFE3B790}" name="Column2" dataDxfId="199"/>
    <tableColumn id="10" xr3:uid="{0E09FA10-6498-DB4F-8150-115F556ED8DC}" name="PLACE" dataDxfId="198"/>
    <tableColumn id="11" xr3:uid="{5CAC3508-6D49-004C-8814-7541F1C940E4}" name="VALUE" dataDxfId="197">
      <calculatedColumnFormula>IF(((J11&gt;=1)*AND(J11&lt;=J$5)),J$9*(1-J$7)^(J11-1),0)</calculatedColumnFormula>
    </tableColumn>
    <tableColumn id="12" xr3:uid="{BC2A0A73-FE52-A54B-8A66-AB706F27DC56}" name="PLACE3" dataDxfId="196"/>
    <tableColumn id="13" xr3:uid="{73AD3CAA-1430-3B4B-BF45-485FFEA015F1}" name="VALUE4" dataDxfId="195">
      <calculatedColumnFormula>IF(((L11&gt;=1)*AND(L11&lt;=L$5)),L$9*(1-L$7)^(L11-1),0)</calculatedColumnFormula>
    </tableColumn>
    <tableColumn id="14" xr3:uid="{100622CA-4535-524F-B872-C4C0908C4770}" name="PLACE5" dataDxfId="194"/>
    <tableColumn id="15" xr3:uid="{F285C65A-B244-9D48-B16F-2990C050DB25}" name="VALUE6" dataDxfId="193">
      <calculatedColumnFormula>IF(((N11&gt;=1)*AND(N11&lt;=N$5)),N$9*(1-N$7)^(N11-1),0)</calculatedColumnFormula>
    </tableColumn>
    <tableColumn id="16" xr3:uid="{B34234C2-63F8-3C4E-9279-5948FB7E0673}" name="PLACE7" dataDxfId="192"/>
    <tableColumn id="17" xr3:uid="{F1A95853-750B-8D47-BD90-794F6150F581}" name="VALUE8" dataDxfId="191">
      <calculatedColumnFormula>IF(((P11&gt;=1)*AND(P11&lt;=P$5)),P$9*(1-P$7)^(P11-1),0)</calculatedColumnFormula>
    </tableColumn>
    <tableColumn id="18" xr3:uid="{9CE05E0F-6E33-EE4D-9EE8-0E2CB1E507D3}" name="PLACE9" dataDxfId="190"/>
    <tableColumn id="19" xr3:uid="{EEFA192C-BE0A-4649-9818-2BF240308F63}" name="VALUE10" dataDxfId="189">
      <calculatedColumnFormula>IF(((R11&gt;=1)*AND(R11&lt;=R$5)),R$9*(1-R$7)^(R11-1),0)</calculatedColumnFormula>
    </tableColumn>
    <tableColumn id="20" xr3:uid="{B33F1176-3DC3-E841-B56C-4BE07D9383D1}" name="PLACE11" dataDxfId="188"/>
    <tableColumn id="21" xr3:uid="{8F7FA6E2-B016-7C44-9B36-6641D0219D9B}" name="VALUE12" dataDxfId="187">
      <calculatedColumnFormula>IF(((T11&gt;=1)*AND(T11&lt;=T$5)),T$9*(1-T$7)^(T11-1),0)</calculatedColumnFormula>
    </tableColumn>
    <tableColumn id="22" xr3:uid="{E3447E17-725C-E24C-A18A-2E62C86DC9A3}" name="PLACE13" dataDxfId="186"/>
    <tableColumn id="23" xr3:uid="{4AD2ACE0-BEE3-754F-BDB7-8CB8145DD69D}" name="VALUE14" dataDxfId="185">
      <calculatedColumnFormula>IF(((V11&gt;=1)*AND(V11&lt;=V$5)),V$9*(1-V$7)^(V11-1),0)</calculatedColumnFormula>
    </tableColumn>
    <tableColumn id="24" xr3:uid="{BB9E19A5-68CA-A545-979C-BA7ED2BC0E49}" name="PLACE15" dataDxfId="184"/>
    <tableColumn id="25" xr3:uid="{3EFAACC4-76CB-E14E-9AEB-B3B9F5CE6395}" name="VALUE16" dataDxfId="183">
      <calculatedColumnFormula>IF(((X11&gt;=1)*AND(X11&lt;=X$5)),X$9*(1-X$7)^(X11-1),0)</calculatedColumnFormula>
    </tableColumn>
    <tableColumn id="26" xr3:uid="{37902E82-B5FB-B34D-9182-E74ECA32D3A8}" name="PLACE17" dataDxfId="182"/>
    <tableColumn id="27" xr3:uid="{61527C4E-76B1-C949-ABA0-70240116B943}" name="VALUE18" dataDxfId="181">
      <calculatedColumnFormula>IF(((Z11&gt;=1)*AND(Z11&lt;=Z$5)),Z$9*(1-Z$7)^(Z11-1),0)</calculatedColumnFormula>
    </tableColumn>
    <tableColumn id="28" xr3:uid="{3335955D-6399-1342-8A99-98D765996755}" name="PLACE19" dataDxfId="180"/>
    <tableColumn id="29" xr3:uid="{4B8FAE39-A159-3F4B-B75C-CDAAA35810D1}" name="VALUE20" dataDxfId="179">
      <calculatedColumnFormula>IF(((AB11&gt;=1)*AND(AB11&lt;=AB$5)),AB$9*(1-AB$7)^(AB11-1),0)</calculatedColumnFormula>
    </tableColumn>
    <tableColumn id="30" xr3:uid="{259834FE-C6D4-2A4F-A121-9BB53F6A12D8}" name="PLACE21" dataDxfId="178"/>
    <tableColumn id="31" xr3:uid="{A14E639D-1D06-8545-8E5F-ED1E34F5BCC8}" name="VALUE22" dataDxfId="177">
      <calculatedColumnFormula>IF(((AD11&gt;=1)*AND(AD11&lt;=AD$5)),AD$9*(1-AD$7)^(AD11-1),0)</calculatedColumnFormula>
    </tableColumn>
    <tableColumn id="32" xr3:uid="{0BC3473D-8D0E-0040-9654-C239F4F93232}" name="PLACE23" dataDxfId="176"/>
    <tableColumn id="33" xr3:uid="{BE2B3844-4C90-024A-98C8-9CC505F7AF9E}" name="VALUE24" dataDxfId="175">
      <calculatedColumnFormula>IF(((AF11&gt;=1)*AND(AF11&lt;=AF$5)),AF$9*(1-AF$7)^(AF11-1),0)</calculatedColumnFormula>
    </tableColumn>
    <tableColumn id="34" xr3:uid="{9A842E3D-2095-F74B-BDA2-E63FA8C279CB}" name="PLACE25" dataDxfId="174"/>
    <tableColumn id="35" xr3:uid="{20CA5685-B91A-494F-AF7D-58A361F47BB8}" name="VALUE26" dataDxfId="173">
      <calculatedColumnFormula>IF(((AH11&gt;=1)*AND(AH11&lt;=AH$5)),AH$9*(1-AH$7)^(AH11-1),0)</calculatedColumnFormula>
    </tableColumn>
    <tableColumn id="36" xr3:uid="{AD6181B2-14C6-9546-B091-71123FD7A1EA}" name="PLACE27" dataDxfId="172"/>
    <tableColumn id="37" xr3:uid="{ED92074C-0625-B445-BB67-2FC5EA8ED14C}" name="VALUE28" dataDxfId="171">
      <calculatedColumnFormula>IF(((AJ11&gt;=1)*AND(AJ11&lt;=AJ$5)),AJ$9*(1-AJ$7)^(AJ11-1),0)</calculatedColumnFormula>
    </tableColumn>
    <tableColumn id="38" xr3:uid="{219B30B8-9D9D-1A4A-A84B-35EABB341E1D}" name="PLACE29" dataDxfId="170"/>
    <tableColumn id="39" xr3:uid="{6519DE99-7698-C747-9196-371212567224}" name="VALUE30" dataDxfId="169">
      <calculatedColumnFormula>IF(((AL11&gt;=1)*AND(AL11&lt;=AL$5)),AL$9*(1-AL$7)^(AL11-1),0)</calculatedColumnFormula>
    </tableColumn>
    <tableColumn id="40" xr3:uid="{D32A5BE5-2485-8B4C-862A-9E4757EE1A2A}" name="PLACE31" dataDxfId="168"/>
    <tableColumn id="41" xr3:uid="{076C72B6-2C74-2049-89BB-453621834773}" name="VALUE32" dataDxfId="167">
      <calculatedColumnFormula>IF(((AN11&gt;=1)*AND(AN11&lt;=AN$5)),AN$9*(1-AN$7)^(AN11-1),0)</calculatedColumnFormula>
    </tableColumn>
    <tableColumn id="42" xr3:uid="{F3BB05F7-37ED-2F42-A2BA-DB06041576AD}" name="PLACE33" dataDxfId="166"/>
    <tableColumn id="43" xr3:uid="{388385B8-855E-184D-A874-8CB2C0047785}" name="VALUE34" dataDxfId="165">
      <calculatedColumnFormula>IF(((AP11&gt;=1)*AND(AP11&lt;=AP$4)),AP$9*(1-AP$7)^(AP11-1),0)</calculatedColumnFormula>
    </tableColumn>
    <tableColumn id="44" xr3:uid="{837FCF1E-1F94-6443-812F-ADCD82A73CC9}" name="PLACE35" dataDxfId="164"/>
    <tableColumn id="45" xr3:uid="{8E9896B0-54C9-5242-93B1-735173800D6C}" name="VALUE36" dataDxfId="163">
      <calculatedColumnFormula>IF(((AR11&gt;=1)*AND(AR11&lt;=AR$4)),AR$9*(1-AR$7)^(AR11-1),0)</calculatedColumnFormula>
    </tableColumn>
    <tableColumn id="46" xr3:uid="{1B01F565-574A-424F-BAF3-0AC5A92DBC43}" name="PLACE37" dataDxfId="162"/>
    <tableColumn id="47" xr3:uid="{B8F765C5-1E0F-6849-A04B-2459EA5E96D5}" name="VALUE38" dataDxfId="161">
      <calculatedColumnFormula>IF(((AT11&gt;=1)*AND(AT11&lt;=AT$5)),AT$9*(1-AT$7)^(AT11-1),0)</calculatedColumnFormula>
    </tableColumn>
    <tableColumn id="48" xr3:uid="{A4695CED-FC4F-D64A-B560-7B6BF907EEC3}" name="Column39" dataDxfId="160"/>
    <tableColumn id="49" xr3:uid="{7BADC311-CC07-7D49-983E-690CB223B630}" name="PLACE40" dataDxfId="159"/>
    <tableColumn id="50" xr3:uid="{5AC062E6-7FBE-3143-8FCE-040D743FC29C}" name="VALUE41" dataDxfId="158">
      <calculatedColumnFormula>IF(((AW11&gt;=1)*AND(AW11&lt;=AW$5)),AW$9*(1-AW$7)^(AW11-1),0)</calculatedColumnFormula>
    </tableColumn>
    <tableColumn id="51" xr3:uid="{69E41338-EA77-6745-97C0-18D1F6E80130}" name="PLACE42" dataDxfId="157"/>
    <tableColumn id="52" xr3:uid="{D6110F3E-B7F5-EE43-BA45-3C152EEECFFE}" name="VALUE43" dataDxfId="156">
      <calculatedColumnFormula>IF(((AY11&gt;=1)*AND(AY11&lt;=AY$5)),AY$9*(1-AY$7)^(AY11-1),0)</calculatedColumnFormula>
    </tableColumn>
    <tableColumn id="53" xr3:uid="{F4BDF1FD-90B9-384E-9B1C-49153FAFE0DA}" name="PLACE44" dataDxfId="155"/>
    <tableColumn id="54" xr3:uid="{0AA34824-25BF-1A48-AA04-F38CC65BE182}" name="VALUE45" dataDxfId="154">
      <calculatedColumnFormula>IF(((BA11&gt;=1)*AND(BA11&lt;=BA$5)),BA$9*(1-BA$7)^(BA11-1),0)</calculatedColumnFormula>
    </tableColumn>
    <tableColumn id="55" xr3:uid="{4B77D100-41A1-CA4F-8B60-A4A951BD5A52}" name="PLACE46" dataDxfId="153"/>
    <tableColumn id="56" xr3:uid="{ECBE9AC6-7AA3-DF45-AABE-D645CCD0D0C0}" name="VALUE47" dataDxfId="152">
      <calculatedColumnFormula>IF(((BC11&gt;=1)*AND(BC11&lt;=BC$5)),BC$9*(1-BC$7)^(BC11-1),0)</calculatedColumnFormula>
    </tableColumn>
    <tableColumn id="57" xr3:uid="{923DD25B-9BFC-C844-9D20-D828BA590F9D}" name="PLACE48" dataDxfId="151"/>
    <tableColumn id="58" xr3:uid="{D045908E-4D9A-2D4E-AF97-4E43276062F7}" name="VALUE49" dataDxfId="150">
      <calculatedColumnFormula>IF(((BE11&gt;=1)*AND(BE11&lt;=BE$5)),BE$9*(1-BE$7)^(BE11-1),0)</calculatedColumnFormula>
    </tableColumn>
    <tableColumn id="59" xr3:uid="{12D22B50-ADEF-4E46-B3B7-4816E40F6122}" name="PLACE50" dataDxfId="149"/>
    <tableColumn id="60" xr3:uid="{10C0FD9C-90B5-DD49-AD76-810808995C05}" name="VALUE51" dataDxfId="148">
      <calculatedColumnFormula>IF(((BG11&gt;=1)*AND(BG11&lt;=BG$5)),BG$9*(1-BG$7)^(BG11-1),0)</calculatedColumnFormula>
    </tableColumn>
    <tableColumn id="61" xr3:uid="{3B6C0006-5342-9A4A-A427-5048EA4E181D}" name="PLACE52" dataDxfId="147"/>
    <tableColumn id="62" xr3:uid="{98FCC2EC-73FA-0C48-8059-6CA77A7D2E13}" name="VALUE53" dataDxfId="146">
      <calculatedColumnFormula>IF(((BI11&gt;=1)*AND(BI11&lt;=BI$5)),BI$9*(1-BI$7)^(BI11-1),0)</calculatedColumnFormula>
    </tableColumn>
    <tableColumn id="63" xr3:uid="{198501AC-9E90-4642-8112-3806A3F04325}" name="PLACE54" dataDxfId="145"/>
    <tableColumn id="64" xr3:uid="{DF588FA4-BFF2-8F49-9D09-90025C8EBBE8}" name="VALUE55" dataDxfId="144">
      <calculatedColumnFormula>IF(((BK11&gt;=1)*AND(BK11&lt;=BK$5)),BK$9*(1-BK$7)^(BK11-1),0)</calculatedColumnFormula>
    </tableColumn>
    <tableColumn id="65" xr3:uid="{63769F0E-49CF-9946-A31E-4A03A9B45090}" name="PLACE56" dataDxfId="143"/>
    <tableColumn id="66" xr3:uid="{FDDB9185-F05C-5944-819A-368C41FE66D4}" name="VALUE57" dataDxfId="142">
      <calculatedColumnFormula>IF(((BM11&gt;=1)*AND(BM11&lt;=BM$5)),BM$9*(1-BM$7)^(BM11-1),0)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4A5494-532A-5E4E-A001-0F7E03AC5B42}" name="Table2" displayName="Table2" ref="A10:AM141" totalsRowShown="0" headerRowDxfId="141" tableBorderDxfId="140">
  <autoFilter ref="A10:AM141" xr:uid="{944A5494-532A-5E4E-A001-0F7E03AC5B42}"/>
  <sortState xmlns:xlrd2="http://schemas.microsoft.com/office/spreadsheetml/2017/richdata2" ref="A11:AM141">
    <sortCondition descending="1" ref="H10:H141"/>
  </sortState>
  <tableColumns count="39">
    <tableColumn id="1" xr3:uid="{8272D786-0665-434F-B0D0-E55F723C7ECD}" name="Rank" dataDxfId="139"/>
    <tableColumn id="2" xr3:uid="{F8367E48-7916-B14C-863B-F0DEC395DAD3}" name="ATHLETE" dataDxfId="138"/>
    <tableColumn id="3" xr3:uid="{FCDAED4E-7BB5-4A4F-AF91-3667E8771677}" name="TEAM" dataDxfId="137"/>
    <tableColumn id="4" xr3:uid="{E9C63853-6491-8D40-A34D-BA664598B586}" name="1st BEST VALUE" dataDxfId="136">
      <calculatedColumnFormula>LARGE((AK11,K11,#REF!,O11,#REF!,Q11,#REF!,S11,#REF!,U11,#REF!,#REF!,M11 ,#REF!, W11,#REF!, Y11, O11 ,#REF! ,#REF!,#REF!,AA11,#REF!,#REF!,AC11,#REF!,AE11,#REF!,AG11),1)</calculatedColumnFormula>
    </tableColumn>
    <tableColumn id="5" xr3:uid="{DE1FE4F3-3004-2F4B-B5BD-45702ECB0591}" name="2nd BEST VALUE" dataDxfId="135">
      <calculatedColumnFormula>LARGE((AK11,K11,#REF!,M11,#REF!, Q11 ,#REF!, S11,#REF!, U11 ,#REF! ,#REF!, M11 ,#REF!, W11 ,#REF!, Y11, O11 ,#REF! ,#REF!,#REF!,AA11,#REF! ,#REF!,AC11,#REF!,AE11,#REF!,AG11),2)</calculatedColumnFormula>
    </tableColumn>
    <tableColumn id="6" xr3:uid="{FF7584D5-4C4B-1846-B95E-B03543B8FB37}" name="3rd BEST VALUE" dataDxfId="134">
      <calculatedColumnFormula>LARGE((AK11,K11,#REF!,M11,O11,#REF!,Q11,#REF!,S11,#REF!,U11,#REF!,#REF!,M11 ,#REF!, W11,#REF!,Y11, O11 ,#REF! ,#REF! ,#REF!,AA11,#REF! ,#REF!,AC11,#REF!,AE11,#REF!,AG11),3)</calculatedColumnFormula>
    </tableColumn>
    <tableColumn id="7" xr3:uid="{6E193198-42D2-6044-9C2A-5365C155BC70}" name="Column1" dataDxfId="133">
      <calculatedColumnFormula>LARGE((AK11,K11,#REF!,M11,O11,#REF!,Q11,#REF!,S11,#REF!,U11,#REF!,#REF!,M11 ,#REF!, W11,#REF!,Y11, O11 ,#REF! ,#REF! ,#REF!,AA11,#REF! ,#REF!,AC11,#REF!,AE11,#REF!,AG11),4)</calculatedColumnFormula>
    </tableColumn>
    <tableColumn id="8" xr3:uid="{9E48B837-F482-924D-AD3E-7BC209174B34}" name="TOTAL" dataDxfId="132"/>
    <tableColumn id="9" xr3:uid="{83EF35C2-0182-BE4C-A714-4587CE38F511}" name="Column2" dataDxfId="131"/>
    <tableColumn id="10" xr3:uid="{A6CE9DF9-D7C4-724D-8D63-322077B1BF73}" name="PLACE" dataDxfId="130"/>
    <tableColumn id="11" xr3:uid="{7EE9AADF-ED41-A042-88B5-1CA64B090656}" name="VALUE" dataDxfId="129"/>
    <tableColumn id="14" xr3:uid="{1C7000A5-7987-C942-AF5B-E0E09ED30504}" name="PLACE5" dataDxfId="128"/>
    <tableColumn id="15" xr3:uid="{9F8A8502-4ED6-8B48-8482-18C261356342}" name="VALUE6" dataDxfId="127">
      <calculatedColumnFormula>IF(((L11&gt;=1)*AND(L11&lt;=L$4)),L$9*(1-L$7)^(L11-1),0)</calculatedColumnFormula>
    </tableColumn>
    <tableColumn id="16" xr3:uid="{0EC468B8-C952-3043-8DA9-199E7811A109}" name="PLACE7" dataDxfId="126"/>
    <tableColumn id="17" xr3:uid="{9345846A-133B-E040-840D-98F88A212B51}" name="VALUE8" dataDxfId="125">
      <calculatedColumnFormula>IF(((N11&gt;=1)*AND(N11&lt;=N$4)),N$9*(1-N$7)^(N11-1),0)</calculatedColumnFormula>
    </tableColumn>
    <tableColumn id="20" xr3:uid="{56D6E858-8DF3-774E-B425-03D7538F8530}" name="PLACE11" dataDxfId="124"/>
    <tableColumn id="21" xr3:uid="{3D02126A-54D9-3E48-A41E-F4F1669E8C7B}" name="VALUE12" dataDxfId="123">
      <calculatedColumnFormula>IF(((P11&gt;=1)*AND(P11&lt;=P$4)),P$9*(1-P$7)^(P11-1),0)</calculatedColumnFormula>
    </tableColumn>
    <tableColumn id="24" xr3:uid="{EB84CA09-DBAF-7341-9A92-547680862E0C}" name="PLACE15" dataDxfId="122"/>
    <tableColumn id="25" xr3:uid="{9B193F3E-7470-B24C-A877-E19CC76A8584}" name="VALUE16" dataDxfId="121">
      <calculatedColumnFormula>IF(((R11&gt;=1)*AND(R11&lt;=R$4)),R$9*(1-R$7)^(R11-1),0)</calculatedColumnFormula>
    </tableColumn>
    <tableColumn id="28" xr3:uid="{4F5A2F5F-3447-574E-AB81-068820C1C814}" name="PLACE19" dataDxfId="120"/>
    <tableColumn id="29" xr3:uid="{3C4356CB-A0AB-054E-A70B-DCD2217EA872}" name="VALUE20" dataDxfId="119">
      <calculatedColumnFormula>IF(((T11&gt;=1)*AND(T11&lt;=T$4)),T$9*(1-T$7)^(T11-1),0)</calculatedColumnFormula>
    </tableColumn>
    <tableColumn id="36" xr3:uid="{FE07EEEF-879B-244C-8705-9D52EE058BCB}" name="PLACE27" dataDxfId="118"/>
    <tableColumn id="37" xr3:uid="{206E7FA8-D9AE-A54E-A586-9E71C7250E56}" name="VALUE28" dataDxfId="117">
      <calculatedColumnFormula>IF(((V11&gt;=1)*AND(V11&lt;=V$4)),V$9*(1-V$7)^(V11-1),0)</calculatedColumnFormula>
    </tableColumn>
    <tableColumn id="40" xr3:uid="{6DEBBEC5-DA3E-C847-9F9E-0CAE6DD4D647}" name="PLACE31" dataDxfId="116"/>
    <tableColumn id="41" xr3:uid="{8B5D7307-63CF-AB47-891F-9650EB012477}" name="VALUE32" dataDxfId="115">
      <calculatedColumnFormula>IF(((X11&gt;=1)*AND(X11&lt;=X$4)),X$9*(1-X$7)^(X11-1),0)</calculatedColumnFormula>
    </tableColumn>
    <tableColumn id="46" xr3:uid="{3DD16D4D-98C2-2344-8F0E-5603337041DF}" name="PLACE37" dataDxfId="114"/>
    <tableColumn id="47" xr3:uid="{EB2209AD-1947-D246-A370-1566F280807D}" name="VALUE38" dataDxfId="113">
      <calculatedColumnFormula>IF(((Z11&gt;=1)*AND(Z11&lt;=Z$4)),Z$9*(1-Z$7)^(Z11-1),0)</calculatedColumnFormula>
    </tableColumn>
    <tableColumn id="52" xr3:uid="{57DBF0AD-757C-BA4B-B18E-70B566AFC211}" name="PLACE43" dataDxfId="112"/>
    <tableColumn id="53" xr3:uid="{FBB672A0-E100-8C4C-883C-3A0CC281DF50}" name="VALUE44" dataDxfId="111">
      <calculatedColumnFormula>IF(((AB11&gt;=1)*AND(AB11&lt;=AB$4)),AB$9*(1-AB$7)^(AB11-1),0)</calculatedColumnFormula>
    </tableColumn>
    <tableColumn id="56" xr3:uid="{1399EBB2-10DF-BB49-8AF0-7714F2B7C691}" name="PLACE47" dataDxfId="110"/>
    <tableColumn id="57" xr3:uid="{C411099E-7129-3145-A5EA-D7D44F49E3E4}" name="VALUE48" dataDxfId="109">
      <calculatedColumnFormula>IF(((AD11&gt;=1)*AND(AD11&lt;=AD$4)),AD$9*(1-AD$7)^(AD11-1),0)</calculatedColumnFormula>
    </tableColumn>
    <tableColumn id="60" xr3:uid="{77CBE187-593B-0348-BEF1-6651C395DBF1}" name="PLACE51" dataDxfId="108"/>
    <tableColumn id="61" xr3:uid="{837AD4AC-563C-5D4C-A7F1-BAF18957E727}" name="VALUE52" dataDxfId="107">
      <calculatedColumnFormula>IF(((AF11&gt;=1)*AND(AF11&lt;=AF$4)),AF$9*(1-AF$7)^(AF11-1),0)</calculatedColumnFormula>
    </tableColumn>
    <tableColumn id="62" xr3:uid="{0CF53C2A-7F58-4F4D-8D79-0CCA30EDDE9E}" name="PLACE53" dataDxfId="106"/>
    <tableColumn id="63" xr3:uid="{B416DE3B-D7B1-4E4C-A1B1-A10B4BEFDA99}" name="VALUE54" dataDxfId="105">
      <calculatedColumnFormula>IF(((AH11&gt;=1)*AND(AH11&lt;=AH$4)),AH$9*(1-AH$7)^(AH11-1),0)</calculatedColumnFormula>
    </tableColumn>
    <tableColumn id="64" xr3:uid="{F01F6621-90FD-764E-BB59-0A6545FDD4D6}" name="PLACE55" dataDxfId="104"/>
    <tableColumn id="65" xr3:uid="{D1374363-6451-9549-AAE5-E688801BD02F}" name="VALUE56" dataDxfId="103">
      <calculatedColumnFormula>IF(((AJ11&gt;=1)*AND(AJ11&lt;=AJ$4)),AJ$9*(1-AJ$7)^(AJ11-1),0)</calculatedColumnFormula>
    </tableColumn>
    <tableColumn id="66" xr3:uid="{1ACC65BC-9014-8D4D-9138-A853C664615D}" name="PLACE57" dataDxfId="102"/>
    <tableColumn id="67" xr3:uid="{4EDC5C20-D704-8142-AA89-136735941727}" name="VALUE58" dataDxfId="101">
      <calculatedColumnFormula>IF(((AL11&gt;=1)*AND(AL11&lt;=AL$4)),AL$9*(1-AL$7)^(AL11-1),0)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6C0CD1-E482-BA4A-8C79-FFCC9166882C}" name="Table5" displayName="Table5" ref="A10:BN208" totalsRowShown="0" headerRowDxfId="100" tableBorderDxfId="99">
  <autoFilter ref="A10:BN208" xr:uid="{A66C0CD1-E482-BA4A-8C79-FFCC9166882C}"/>
  <sortState xmlns:xlrd2="http://schemas.microsoft.com/office/spreadsheetml/2017/richdata2" ref="A11:BN208">
    <sortCondition descending="1" ref="H10:H208"/>
  </sortState>
  <tableColumns count="66">
    <tableColumn id="1" xr3:uid="{08F2F9B1-7222-3042-A687-389FCA54A662}" name="Rank" dataDxfId="98">
      <calculatedColumnFormula>RANK($H11,($H$11:$H$222),0)</calculatedColumnFormula>
    </tableColumn>
    <tableColumn id="2" xr3:uid="{048BB01F-B4F8-A44B-8D85-290432054C60}" name="ATHLETE"/>
    <tableColumn id="3" xr3:uid="{94636132-5DC9-0A44-A7D8-F589A9990788}" name="TEAM"/>
    <tableColumn id="4" xr3:uid="{2FB4DE2F-E55B-BC4F-BC0A-D8C51A8D83FB}" name="1st BEST VALUE" dataDxfId="97"/>
    <tableColumn id="5" xr3:uid="{79B4CD42-71A5-7F41-AFAA-4D41B859723A}" name="2nd BEST VALUE" dataDxfId="96"/>
    <tableColumn id="6" xr3:uid="{17942E17-D39C-7F47-A96F-7FD2E730E850}" name="3rd BEST VALUE" dataDxfId="95"/>
    <tableColumn id="7" xr3:uid="{7FD31820-5C06-7445-9123-82355D9C1D09}" name="Column1" dataDxfId="94"/>
    <tableColumn id="8" xr3:uid="{9A14F9C2-A98B-2548-A50C-CD24D05172CF}" name="TOTAL" dataDxfId="93"/>
    <tableColumn id="9" xr3:uid="{9616718B-96BC-DD4A-BB2D-15DA8A8BA702}" name="Column2" dataDxfId="92"/>
    <tableColumn id="10" xr3:uid="{3AAF9D5B-5A9C-9E4A-87AF-EA4802A82021}" name="PLACE" dataDxfId="91"/>
    <tableColumn id="11" xr3:uid="{FDC780C0-A84E-9E40-936F-9B033F06B514}" name="VALUE" dataDxfId="90">
      <calculatedColumnFormula>IF(((J11&gt;=1)*AND(J11&lt;=J$5)),J$9*(1-J$7)^(J11-1),0)</calculatedColumnFormula>
    </tableColumn>
    <tableColumn id="12" xr3:uid="{D1644BA4-9C66-CF42-9B10-5F09BE923B71}" name="PLACE3" dataDxfId="89"/>
    <tableColumn id="13" xr3:uid="{E0AD77A4-7DA6-EF45-A501-DDB903217331}" name="VALUE4" dataDxfId="88">
      <calculatedColumnFormula>IF(((L11&gt;=1)*AND(L11&lt;=L$5)),L$9*(1-L$7)^(L11-1),0)</calculatedColumnFormula>
    </tableColumn>
    <tableColumn id="14" xr3:uid="{2ADC223F-5995-F545-99E4-1C37D458ED5A}" name="PLACE5" dataDxfId="87"/>
    <tableColumn id="15" xr3:uid="{C7B19D37-3D0B-1E43-8785-8F53DEF0F0AD}" name="VALUE6" dataDxfId="86">
      <calculatedColumnFormula>IF(((N11&gt;=1)*AND(N11&lt;=N$5)),N$9*(1-N$7)^(N11-1),0)</calculatedColumnFormula>
    </tableColumn>
    <tableColumn id="16" xr3:uid="{2803B1E3-3B97-9D4F-8E8D-9BDB70E94A08}" name="PLACE7" dataDxfId="85"/>
    <tableColumn id="17" xr3:uid="{070922CA-89F4-9A4F-8ECC-CB7A65A5BA58}" name="VALUE8" dataDxfId="84">
      <calculatedColumnFormula>IF(((P11&gt;=1)*AND(P11&lt;=P$5)),P$9*(1-P$7)^(P11-1),0)</calculatedColumnFormula>
    </tableColumn>
    <tableColumn id="18" xr3:uid="{6E92328A-9BD9-B04F-8AAA-54CB33A099BB}" name="PLACE9" dataDxfId="83"/>
    <tableColumn id="19" xr3:uid="{6435F0A7-2DF5-524F-959E-8C52F5B65FAF}" name="VALUE10" dataDxfId="82">
      <calculatedColumnFormula>IF(((R11&gt;=1)*AND(R11&lt;=R$5)),R$9*(1-R$7)^(R11-1),0)</calculatedColumnFormula>
    </tableColumn>
    <tableColumn id="20" xr3:uid="{EB621F82-E990-6E41-A419-5020A2D8A7C2}" name="PLACE11" dataDxfId="81"/>
    <tableColumn id="21" xr3:uid="{9239C214-AE7A-0641-8C96-11151E308A41}" name="VALUE12" dataDxfId="80">
      <calculatedColumnFormula>IF(((T11&gt;=1)*AND(T11&lt;=T$5)),T$9*(1-T$7)^(T11-1),0)</calculatedColumnFormula>
    </tableColumn>
    <tableColumn id="22" xr3:uid="{6BBFA940-CE35-E448-972F-20214A9B8CEF}" name="PLACE13" dataDxfId="79"/>
    <tableColumn id="23" xr3:uid="{0D8A347D-5701-F640-A09D-0DDB5FDB9C85}" name="VALUE14" dataDxfId="78">
      <calculatedColumnFormula>IF(((V11&gt;=1)*AND(V11&lt;=V$5)),V$9*(1-V$7)^(V11-1),0)</calculatedColumnFormula>
    </tableColumn>
    <tableColumn id="24" xr3:uid="{953BDC7D-630C-364A-89DF-5616ACC807E9}" name="PLACE15" dataDxfId="77"/>
    <tableColumn id="25" xr3:uid="{239C2A52-EA71-604A-94C8-19100C77394E}" name="VALUE16" dataDxfId="76">
      <calculatedColumnFormula>IF(((X11&gt;=1)*AND(X11&lt;=X$5)),X$9*(1-X$7)^(X11-1),0)</calculatedColumnFormula>
    </tableColumn>
    <tableColumn id="26" xr3:uid="{AB17E9C0-93E9-5542-9428-3AEB127BAE47}" name="PLACE17" dataDxfId="75"/>
    <tableColumn id="27" xr3:uid="{0EFD9EBE-7CE0-B641-B732-426AACBA3FF6}" name="VALUE18" dataDxfId="74">
      <calculatedColumnFormula>IF(((Z11&gt;=1)*AND(Z11&lt;=Z$5)),Z$9*(1-Z$7)^(Z11-1),0)</calculatedColumnFormula>
    </tableColumn>
    <tableColumn id="28" xr3:uid="{C79E75CD-6F2C-0E46-838C-5FF78F4C702B}" name="PLACE19" dataDxfId="73"/>
    <tableColumn id="29" xr3:uid="{8599768E-3866-F144-AAC0-3EB173532DA1}" name="VALUE20" dataDxfId="72">
      <calculatedColumnFormula>IF(((AB11&gt;=1)*AND(AB11&lt;=AB$5)),AB$9*(1-AB$7)^(AB11-1),0)</calculatedColumnFormula>
    </tableColumn>
    <tableColumn id="30" xr3:uid="{A28A75CF-9BE3-1748-90C3-2F83C856D302}" name="PLACE21" dataDxfId="71"/>
    <tableColumn id="31" xr3:uid="{C97BE44F-E7D4-254F-8846-0F89CFF62A17}" name="VALUE22" dataDxfId="70">
      <calculatedColumnFormula>IF(((AD11&gt;=1)*AND(AD11&lt;=AD$5)),AD$9*(1-AD$7)^(AD11-1),0)</calculatedColumnFormula>
    </tableColumn>
    <tableColumn id="32" xr3:uid="{E27F524A-3582-C044-A055-77DB691D316B}" name="PLACE23" dataDxfId="69"/>
    <tableColumn id="33" xr3:uid="{40BED7EC-679B-DE49-B100-F9DC5DB58870}" name="VALUE24" dataDxfId="68">
      <calculatedColumnFormula>IF(((AF11&gt;=1)*AND(AF11&lt;=AF$5)),AF$9*(1-AF$7)^(AF11-1),0)</calculatedColumnFormula>
    </tableColumn>
    <tableColumn id="34" xr3:uid="{95144A78-B4E9-0540-B851-A35F49C2C559}" name="PLACE25" dataDxfId="67"/>
    <tableColumn id="35" xr3:uid="{72F1ED21-DC3C-8946-BB64-FCF659595DE7}" name="VALUE26" dataDxfId="66">
      <calculatedColumnFormula>IF(((AH11&gt;=1)*AND(AH11&lt;=AH$5)),AH$9*(1-AH$7)^(AH11-1),0)</calculatedColumnFormula>
    </tableColumn>
    <tableColumn id="36" xr3:uid="{BA45A0F4-9902-274B-95CA-DED1410D1DEF}" name="PLACE27" dataDxfId="65"/>
    <tableColumn id="37" xr3:uid="{DD385CE8-E11E-AA46-9382-1CC7A3A85E64}" name="VALUE28" dataDxfId="64">
      <calculatedColumnFormula>IF(((AJ11&gt;=1)*AND(AJ11&lt;=AJ$5)),AJ$9*(1-AJ$7)^(AJ11-1),0)</calculatedColumnFormula>
    </tableColumn>
    <tableColumn id="38" xr3:uid="{952387BF-3C4B-6540-8F15-6768DCC68DFE}" name="PLACE29" dataDxfId="63"/>
    <tableColumn id="39" xr3:uid="{610123C7-1272-B94D-A527-7E9B7CE76694}" name="VALUE30" dataDxfId="62">
      <calculatedColumnFormula>IF(((AL11&gt;=1)*AND(AL11&lt;=AL$4)),AL$9*(1-AL$7)^(AL11-1),0)</calculatedColumnFormula>
    </tableColumn>
    <tableColumn id="40" xr3:uid="{307BB2A1-9959-6146-8899-FE2EAE1C269F}" name="PLACE31" dataDxfId="61"/>
    <tableColumn id="41" xr3:uid="{FF3CB414-4681-334D-9219-3CDDCCC28DC5}" name="VALUE32" dataDxfId="60">
      <calculatedColumnFormula>IF(((AN11&gt;=1)*AND(AN11&lt;=AN$4)),AN$9*(1-AN$7)^(AN11-1),0)</calculatedColumnFormula>
    </tableColumn>
    <tableColumn id="42" xr3:uid="{AAD331B3-DEE4-F144-9F82-8410FD99A152}" name="PLACE33" dataDxfId="59"/>
    <tableColumn id="43" xr3:uid="{DC9EB251-E4EF-B942-8FB9-023EF2C5F94F}" name="VALUE34" dataDxfId="58">
      <calculatedColumnFormula>IF(((AP11&gt;=1)*AND(AP11&lt;=AP$4)),AP$9*(1-AP$7)^(AP11-1),0)</calculatedColumnFormula>
    </tableColumn>
    <tableColumn id="44" xr3:uid="{9A573D86-1A1F-C144-8B76-CF357C277601}" name="PLACE35" dataDxfId="57"/>
    <tableColumn id="45" xr3:uid="{77DCE02C-36FB-114D-AABB-66AF0E7761F0}" name="VALUE36" dataDxfId="56"/>
    <tableColumn id="46" xr3:uid="{40DEFFE0-D684-4A44-A35C-B4F0B0541497}" name="PLACE37" dataDxfId="55"/>
    <tableColumn id="47" xr3:uid="{2368BA4A-7CAB-5C4C-B8AD-DAE6E162DFF1}" name="VALUE38" dataDxfId="54">
      <calculatedColumnFormula>IF(((AT11&gt;=1)*AND(AT11&lt;=AT$5)),AT$9*(1-AT$7)^(AT11-1),0)</calculatedColumnFormula>
    </tableColumn>
    <tableColumn id="48" xr3:uid="{1107EF00-6EC0-F648-B061-D4847AA0870A}" name="Column39" dataDxfId="53"/>
    <tableColumn id="49" xr3:uid="{840BDE34-A5DC-E14A-A3BD-6648F14872D5}" name="PLACE40" dataDxfId="52"/>
    <tableColumn id="50" xr3:uid="{3D2DFDDB-DE6A-1545-9182-709E04DFFEF0}" name="VALUE41" dataDxfId="51">
      <calculatedColumnFormula>IF(((AW11&gt;=1)*AND(AW11&lt;=AW$5)),AW$9*(1-AW$7)^(AW11-1),0)</calculatedColumnFormula>
    </tableColumn>
    <tableColumn id="51" xr3:uid="{CCA76BE4-AE6F-CD44-BDB3-3E00808DA722}" name="PLACE42" dataDxfId="50"/>
    <tableColumn id="52" xr3:uid="{B5148D13-0F1B-6248-B901-19144B7C9B26}" name="VALUE43" dataDxfId="49">
      <calculatedColumnFormula>IF(((AY11&gt;=1)*AND(AY11&lt;=AY$5)),AY$9*(1-AY$7)^(AY11-1),0)</calculatedColumnFormula>
    </tableColumn>
    <tableColumn id="53" xr3:uid="{C08E045D-FBB4-8A49-AAC4-2E9CF889D711}" name="PLACE44" dataDxfId="48"/>
    <tableColumn id="54" xr3:uid="{5340E8E7-8203-A449-8BB7-DA0C29559ED0}" name="VALUE45" dataDxfId="47">
      <calculatedColumnFormula>IF(((BA11&gt;=1)*AND(BA11&lt;=BA$5)),BA$9*(1-BA$7)^(BA11-1),0)</calculatedColumnFormula>
    </tableColumn>
    <tableColumn id="55" xr3:uid="{3D0BB080-E6F1-5343-BE2E-DAC8FC5E2547}" name="PLACE46" dataDxfId="46"/>
    <tableColumn id="56" xr3:uid="{81729650-7D3F-6E41-9952-C0BE7B0F30BF}" name="VALUE47" dataDxfId="45">
      <calculatedColumnFormula>IF(((BC11&gt;=1)*AND(BC11&lt;=BC$5)),BC$9*(1-BC$7)^(BC11-1),0)</calculatedColumnFormula>
    </tableColumn>
    <tableColumn id="57" xr3:uid="{BF740B23-F435-184E-A07A-4CE835FEB6B1}" name="PLACE48" dataDxfId="44"/>
    <tableColumn id="58" xr3:uid="{F5278CA0-C6AC-B048-A34D-4DC197AFC71B}" name="VALUE49" dataDxfId="43">
      <calculatedColumnFormula>IF(((BE11&gt;=1)*AND(BE11&lt;=BE$5)),BE$9*(1-BE$7)^(BE11-1),0)</calculatedColumnFormula>
    </tableColumn>
    <tableColumn id="59" xr3:uid="{89593B9A-EE7B-3642-A482-1C37A11B6C49}" name="PLACE50" dataDxfId="42"/>
    <tableColumn id="60" xr3:uid="{804D7442-BF50-7D4F-A364-0147C5577C5E}" name="VALUE51" dataDxfId="41">
      <calculatedColumnFormula>IF(((BG11&gt;=1)*AND(BG11&lt;=BG$5)),BG$9*(1-BG$7)^(BG11-1),0)</calculatedColumnFormula>
    </tableColumn>
    <tableColumn id="61" xr3:uid="{C7A82EA8-4C3F-5843-B891-EE400914F7F7}" name="PLACE52" dataDxfId="40"/>
    <tableColumn id="62" xr3:uid="{AF4CF0C4-1664-AF41-A4A2-28199B08D5C5}" name="VALUE53" dataDxfId="39">
      <calculatedColumnFormula>IF(((BI11&gt;=1)*AND(BI11&lt;=BI$5)),BI$9*(1-BI$7)^(BI11-1),0)</calculatedColumnFormula>
    </tableColumn>
    <tableColumn id="63" xr3:uid="{F1AE3BE4-3D81-C049-8B76-A6ECC3D84A20}" name="PLACE54" dataDxfId="38"/>
    <tableColumn id="64" xr3:uid="{9ABAC40F-755D-8E4D-84DA-C134F3ED44A4}" name="VALUE55" dataDxfId="37">
      <calculatedColumnFormula>IF(((BK11&gt;=1)*AND(BK11&lt;=BK$5)),BK$9*(1-BK$7)^(BK11-1),0)</calculatedColumnFormula>
    </tableColumn>
    <tableColumn id="65" xr3:uid="{EC528AB0-6B81-8E4F-BFA4-04877A593AA4}" name="PLACE56" dataDxfId="36"/>
    <tableColumn id="66" xr3:uid="{D1149AFA-B899-3944-812F-D4DFB050D286}" name="VALUE57" dataDxfId="35">
      <calculatedColumnFormula>IF(((BM11&gt;=1)*AND(BM11&lt;=BM$5)),BM$9*(1-BM$7)^(BM11-1),0)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4E6153-0957-794E-A627-956E3F47C177}" name="Table1" displayName="Table1" ref="A10:AI209" totalsRowShown="0" headerRowDxfId="34" tableBorderDxfId="33">
  <autoFilter ref="A10:AI209" xr:uid="{CA4E6153-0957-794E-A627-956E3F47C177}"/>
  <sortState xmlns:xlrd2="http://schemas.microsoft.com/office/spreadsheetml/2017/richdata2" ref="A11:AI209">
    <sortCondition descending="1" ref="H10:H209"/>
  </sortState>
  <tableColumns count="35">
    <tableColumn id="1" xr3:uid="{9EBC64B9-CAF8-924C-9780-8F9115D5F6DF}" name="Rank" dataDxfId="32">
      <calculatedColumnFormula>RANK($H11,($H$11:$H$223),0)</calculatedColumnFormula>
    </tableColumn>
    <tableColumn id="2" xr3:uid="{B1246497-7D12-7D4A-9EAA-4C6BBC3ADB06}" name="ATHLETE"/>
    <tableColumn id="3" xr3:uid="{049EC7B0-3607-8B4F-83D9-E3EECBFEC51C}" name="TEAM"/>
    <tableColumn id="4" xr3:uid="{AAC25F39-C15A-8B40-AD85-118E7A915193}" name="1st BEST VALUE" dataDxfId="31">
      <calculatedColumnFormula>LARGE((#REF!,K11,#REF!,M11,O11,#REF!,Q11,#REF!,S11,K11,#REF!,#REF!,#REF!,W11,#REF!, Y11 ,#REF!, AA11 ,AC11 ,#REF!,AG11,M11,#REF! ,AI11,AK11,AM11,AO11),1)</calculatedColumnFormula>
    </tableColumn>
    <tableColumn id="5" xr3:uid="{407430CA-DFFA-6242-AA9B-D54DFE34C51F}" name="2nd BEST VALUE" dataDxfId="30">
      <calculatedColumnFormula>LARGE((#REF!,K11,#REF!,M11,O11,#REF!,Q11,#REF!,S11,K11,#REF!,#REF!,#REF!,W11,#REF!, Y11 ,#REF!, AA11 ,AC11 ,#REF!,AG11,M11,#REF! ,AI11,AK11,AM11,AO11),2)</calculatedColumnFormula>
    </tableColumn>
    <tableColumn id="6" xr3:uid="{157DF396-2010-8F4D-9E7F-C30C9A0EE5C1}" name="3rd BEST VALUE" dataDxfId="29">
      <calculatedColumnFormula>LARGE((#REF!,K11,#REF!,M11,O11,#REF!,Q11,#REF!,S11,K11,#REF!,#REF!,#REF!,W11,#REF!, Y11 ,#REF!, AA11 ,AC11 ,#REF!,AG11,M11,#REF! ,AI11,AK11,AM11,AO11),3)</calculatedColumnFormula>
    </tableColumn>
    <tableColumn id="7" xr3:uid="{5E650B45-607C-5144-A476-DDF0E6221B2F}" name="4th BEST VALUE" dataDxfId="28">
      <calculatedColumnFormula>LARGE((#REF!,K11,#REF!,M11,O11,#REF!,Q11,#REF!,S11,K11,#REF!,#REF!,#REF!,W11,#REF!, Y11 ,#REF!, AA11 ,AC11 ,#REF!,AG11,M11,#REF! ,AI11,AK11,AM11,AO11),4)</calculatedColumnFormula>
    </tableColumn>
    <tableColumn id="8" xr3:uid="{04317D82-705D-1649-A1A6-107186F29930}" name="TOTAL" dataDxfId="27">
      <calculatedColumnFormula>SUM(D11:G11)</calculatedColumnFormula>
    </tableColumn>
    <tableColumn id="9" xr3:uid="{8522F25C-85CB-F54F-93E0-8557580CAF8C}" name="Column1" dataDxfId="26"/>
    <tableColumn id="10" xr3:uid="{402A5B0D-371D-484C-A2D5-7B43A4E88B74}" name="PLACE" dataDxfId="25"/>
    <tableColumn id="11" xr3:uid="{3B62C81B-D442-AE4C-BA7A-12D86D379926}" name="VALUE" dataDxfId="24">
      <calculatedColumnFormula>IF(((J11&gt;=1)*AND(J11&lt;=J$5)),J$9*(1-J$7)^(J11-1),0)</calculatedColumnFormula>
    </tableColumn>
    <tableColumn id="14" xr3:uid="{4A54C5FD-73EA-AF4E-B715-74358AB0A1A3}" name="PLACE4" dataDxfId="23"/>
    <tableColumn id="15" xr3:uid="{2764EFF3-5CDF-5049-B695-AEBC79578281}" name="VALUE5" dataDxfId="22">
      <calculatedColumnFormula>IF(((L11&gt;=1)*AND(L11&lt;=L$5)),L$9*(1-L$7)^(L11-1),0)</calculatedColumnFormula>
    </tableColumn>
    <tableColumn id="16" xr3:uid="{B249B0F4-EE12-264C-A3F7-CCF406E68BCD}" name="PLACE6" dataDxfId="21"/>
    <tableColumn id="17" xr3:uid="{C950BE0F-8D2F-074B-B758-0923F0F5837F}" name="VALUE7" dataDxfId="20">
      <calculatedColumnFormula>IF(((N11&gt;=1)*AND(N11&lt;=N$5)),N$9*(1-N$7)^(N11-1),0)</calculatedColumnFormula>
    </tableColumn>
    <tableColumn id="20" xr3:uid="{99643E21-2FDD-3643-8FEB-F47242D5887F}" name="PLACE10" dataDxfId="19"/>
    <tableColumn id="21" xr3:uid="{51A1E7F1-F4BC-7146-9346-762A5EF6AB8C}" name="VALUE11" dataDxfId="18">
      <calculatedColumnFormula>IF(((P11&gt;=1)*AND(P11&lt;=P$5)),P$9*(1-P$7)^(P11-1),0)</calculatedColumnFormula>
    </tableColumn>
    <tableColumn id="24" xr3:uid="{340C1BE6-EF3C-BA4F-95CB-FCC7B657E57B}" name="PLACE14" dataDxfId="17"/>
    <tableColumn id="25" xr3:uid="{4F0D1256-B94B-DA4F-8AC4-ADF8BC1F53BC}" name="VALUE15" dataDxfId="16">
      <calculatedColumnFormula>IF(((R11&gt;=1)*AND(R11&lt;=R$5)),R$9*(1-R$7)^(R11-1),0)</calculatedColumnFormula>
    </tableColumn>
    <tableColumn id="28" xr3:uid="{F683B635-72C1-7946-BC86-C1207D66E303}" name="PLACE18" dataDxfId="15"/>
    <tableColumn id="29" xr3:uid="{B12756FA-86A9-7046-B3F6-6B2ADBD43918}" name="VALUE19" dataDxfId="14">
      <calculatedColumnFormula>IF(((T11&gt;=1)*AND(T11&lt;=T$5)),T$9*(1-T$7)^(T11-1),0)</calculatedColumnFormula>
    </tableColumn>
    <tableColumn id="36" xr3:uid="{41FA465A-CD43-A349-8228-D8C000B59AC8}" name="PLACE26" dataDxfId="13"/>
    <tableColumn id="37" xr3:uid="{BE35E407-160F-FA42-A2BA-39418D77709A}" name="VALUE27" dataDxfId="12">
      <calculatedColumnFormula>IF(((V11&gt;=1)*AND(V11&lt;=V$5)),V$9*(1-V$7)^(V11-1),0)</calculatedColumnFormula>
    </tableColumn>
    <tableColumn id="40" xr3:uid="{1AFDF741-5684-EC48-BB32-C5B27A2A53BC}" name="PLACE30" dataDxfId="11"/>
    <tableColumn id="41" xr3:uid="{971C1F8C-A968-CA46-960E-884EA2A255D4}" name="VALUE31" dataDxfId="10">
      <calculatedColumnFormula>IF(((X11&gt;=1)*AND(X11&lt;=X$5)),X$9*(1-X$7)^(X11-1),0)</calculatedColumnFormula>
    </tableColumn>
    <tableColumn id="46" xr3:uid="{90F530B8-13FD-DD4A-AAFC-01AE5BED575C}" name="PLACE36" dataDxfId="9"/>
    <tableColumn id="47" xr3:uid="{4A75EFF8-5955-9543-941E-BE61A248C4D3}" name="VALUE37" dataDxfId="8">
      <calculatedColumnFormula>IF(((Z11&gt;=1)*AND(Z11&lt;=Z$5)),Z$9*(1-Z$7)^(Z11-1),0)</calculatedColumnFormula>
    </tableColumn>
    <tableColumn id="48" xr3:uid="{607F19BE-B8E4-264C-B7D7-CD7D3AC8E7DF}" name="PLACE38" dataDxfId="7"/>
    <tableColumn id="49" xr3:uid="{B3CB942E-B192-C749-B21E-FE715AFDC4A4}" name="VALUE39" dataDxfId="6">
      <calculatedColumnFormula>IF(((AB11&gt;=1)*AND(AB11&lt;=AB$4)),AB$9*(1-AB$7)^(AB11-1),0)</calculatedColumnFormula>
    </tableColumn>
    <tableColumn id="52" xr3:uid="{7BD916D9-51E7-FA44-92EA-7C00C7751985}" name="PLACE42" dataDxfId="5"/>
    <tableColumn id="53" xr3:uid="{DF0E7D91-89EE-4549-9F4D-9ACF30598953}" name="VALUE43" dataDxfId="4">
      <calculatedColumnFormula>IF(((AD11&gt;=1)*AND(AD11&lt;=AD$5)),AD$9*(1-AD$7)^(AD11-1),0)</calculatedColumnFormula>
    </tableColumn>
    <tableColumn id="56" xr3:uid="{4477DE82-1DEC-0648-AB95-11699BAE6A0D}" name="PLACE46" dataDxfId="3"/>
    <tableColumn id="57" xr3:uid="{E20E042F-A1CC-9745-9CB0-051CAF0FB9A4}" name="VALUE47" dataDxfId="2">
      <calculatedColumnFormula>IF(((AF11&gt;=1)*AND(AF11&lt;=AF$5)),AF$9*(1-AF$7)^(AF11-1),0)</calculatedColumnFormula>
    </tableColumn>
    <tableColumn id="60" xr3:uid="{75FF4CA3-3948-FE49-A65A-DAA7A3E4468D}" name="PLACE50" dataDxfId="1"/>
    <tableColumn id="61" xr3:uid="{5B6BCC54-1B3A-D24E-85AC-66EF8998CC8E}" name="VALUE51" dataDxfId="0">
      <calculatedColumnFormula>IF(((AH11&gt;=1)*AND(AH11&lt;=AH$5)),AH$9*(1-AH$7)^(AH11-1),0)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C544-65A3-4865-A300-511ED0EE9108}">
  <sheetPr>
    <tabColor rgb="FF7030A0"/>
  </sheetPr>
  <dimension ref="A1:BN157"/>
  <sheetViews>
    <sheetView zoomScaleNormal="100" zoomScalePageLayoutView="75" workbookViewId="0">
      <pane xSplit="8" ySplit="10" topLeftCell="I11" activePane="bottomRight" state="frozen"/>
      <selection activeCell="AF10" sqref="AF10"/>
      <selection pane="topRight" activeCell="AF10" sqref="AF10"/>
      <selection pane="bottomLeft" activeCell="AF10" sqref="AF10"/>
      <selection pane="bottomRight" activeCell="D4" sqref="D4"/>
    </sheetView>
  </sheetViews>
  <sheetFormatPr baseColWidth="10" defaultColWidth="9" defaultRowHeight="14" x14ac:dyDescent="0.15"/>
  <cols>
    <col min="1" max="1" width="10.33203125" style="87" customWidth="1"/>
    <col min="2" max="2" width="24" style="106" customWidth="1"/>
    <col min="3" max="3" width="19" style="87" customWidth="1"/>
    <col min="4" max="4" width="18.1640625" style="87" customWidth="1"/>
    <col min="5" max="5" width="18.83203125" style="87" customWidth="1"/>
    <col min="6" max="6" width="18.33203125" style="87" customWidth="1"/>
    <col min="7" max="7" width="12" style="87" hidden="1" customWidth="1"/>
    <col min="8" max="8" width="18.1640625" style="87" customWidth="1"/>
    <col min="9" max="9" width="23.5" style="87" customWidth="1"/>
    <col min="10" max="11" width="9.6640625" style="87" customWidth="1"/>
    <col min="12" max="12" width="10.6640625" style="161" customWidth="1"/>
    <col min="13" max="13" width="10.6640625" style="162" customWidth="1"/>
    <col min="14" max="14" width="10.6640625" style="150" customWidth="1"/>
    <col min="15" max="15" width="10.6640625" style="151" customWidth="1"/>
    <col min="16" max="16" width="10.6640625" style="150" customWidth="1"/>
    <col min="17" max="17" width="10.6640625" style="151" customWidth="1"/>
    <col min="18" max="18" width="10.6640625" style="150" customWidth="1"/>
    <col min="19" max="19" width="11.6640625" style="151" customWidth="1"/>
    <col min="20" max="20" width="11.6640625" style="150" customWidth="1"/>
    <col min="21" max="21" width="11.6640625" style="151" customWidth="1"/>
    <col min="22" max="22" width="11.6640625" style="150" customWidth="1"/>
    <col min="23" max="23" width="11.6640625" style="151" customWidth="1"/>
    <col min="24" max="24" width="11.6640625" style="150" customWidth="1"/>
    <col min="25" max="25" width="11.6640625" style="151" customWidth="1"/>
    <col min="26" max="26" width="11.6640625" style="161" customWidth="1"/>
    <col min="27" max="27" width="11.6640625" style="162" customWidth="1"/>
    <col min="28" max="28" width="11.6640625" style="161" customWidth="1"/>
    <col min="29" max="29" width="11.6640625" style="162" customWidth="1"/>
    <col min="30" max="30" width="11.6640625" style="161" customWidth="1"/>
    <col min="31" max="31" width="11.6640625" style="162" customWidth="1"/>
    <col min="32" max="32" width="11.6640625" style="150" customWidth="1"/>
    <col min="33" max="33" width="11.6640625" style="151" customWidth="1"/>
    <col min="34" max="34" width="11.6640625" style="161" customWidth="1"/>
    <col min="35" max="35" width="11.6640625" style="167" customWidth="1"/>
    <col min="36" max="36" width="11.6640625" style="150" customWidth="1"/>
    <col min="37" max="37" width="11.6640625" style="153" customWidth="1"/>
    <col min="38" max="43" width="11.6640625" style="87" customWidth="1"/>
    <col min="44" max="44" width="11.6640625" style="150" customWidth="1"/>
    <col min="45" max="45" width="11.6640625" style="151" customWidth="1"/>
    <col min="46" max="47" width="11.6640625" style="87" customWidth="1"/>
    <col min="48" max="48" width="12.5" style="87" customWidth="1"/>
    <col min="49" max="66" width="11.6640625" style="87" customWidth="1"/>
    <col min="67" max="16384" width="9" style="87"/>
  </cols>
  <sheetData>
    <row r="1" spans="1:66" s="85" customFormat="1" ht="45" customHeight="1" x14ac:dyDescent="0.15">
      <c r="A1" s="280" t="s">
        <v>291</v>
      </c>
      <c r="B1" s="281"/>
      <c r="C1" s="281"/>
      <c r="I1" s="115" t="s">
        <v>0</v>
      </c>
      <c r="J1" s="282" t="s">
        <v>63</v>
      </c>
      <c r="K1" s="283"/>
      <c r="L1" s="284" t="s">
        <v>178</v>
      </c>
      <c r="M1" s="285"/>
      <c r="N1" s="282" t="s">
        <v>197</v>
      </c>
      <c r="O1" s="283"/>
      <c r="P1" s="282" t="s">
        <v>198</v>
      </c>
      <c r="Q1" s="283"/>
      <c r="R1" s="282" t="s">
        <v>210</v>
      </c>
      <c r="S1" s="283"/>
      <c r="T1" s="282" t="s">
        <v>210</v>
      </c>
      <c r="U1" s="283"/>
      <c r="V1" s="284" t="s">
        <v>200</v>
      </c>
      <c r="W1" s="285"/>
      <c r="X1" s="282" t="s">
        <v>202</v>
      </c>
      <c r="Y1" s="283"/>
      <c r="Z1" s="282" t="s">
        <v>281</v>
      </c>
      <c r="AA1" s="283"/>
      <c r="AB1" s="282" t="s">
        <v>212</v>
      </c>
      <c r="AC1" s="283"/>
      <c r="AD1" s="282" t="s">
        <v>206</v>
      </c>
      <c r="AE1" s="283"/>
      <c r="AF1" s="282" t="s">
        <v>213</v>
      </c>
      <c r="AG1" s="283"/>
      <c r="AH1" s="284" t="s">
        <v>209</v>
      </c>
      <c r="AI1" s="285"/>
      <c r="AJ1" s="282" t="s">
        <v>215</v>
      </c>
      <c r="AK1" s="283"/>
      <c r="AL1" s="282" t="s">
        <v>401</v>
      </c>
      <c r="AM1" s="283"/>
      <c r="AN1" s="282" t="s">
        <v>402</v>
      </c>
      <c r="AO1" s="283"/>
      <c r="AP1" s="282"/>
      <c r="AQ1" s="283"/>
      <c r="AR1" s="282"/>
      <c r="AS1" s="283"/>
      <c r="AT1" s="282" t="s">
        <v>182</v>
      </c>
      <c r="AU1" s="283"/>
      <c r="AV1" s="108"/>
      <c r="AW1" s="282" t="s">
        <v>189</v>
      </c>
      <c r="AX1" s="283"/>
      <c r="AY1" s="282" t="s">
        <v>190</v>
      </c>
      <c r="AZ1" s="283"/>
      <c r="BA1" s="282" t="s">
        <v>64</v>
      </c>
      <c r="BB1" s="283"/>
      <c r="BC1" s="284" t="s">
        <v>195</v>
      </c>
      <c r="BD1" s="285"/>
      <c r="BE1" s="282" t="s">
        <v>205</v>
      </c>
      <c r="BF1" s="283"/>
      <c r="BG1" s="282" t="s">
        <v>207</v>
      </c>
      <c r="BH1" s="283"/>
      <c r="BI1" s="282" t="s">
        <v>208</v>
      </c>
      <c r="BJ1" s="283"/>
      <c r="BK1" s="282" t="s">
        <v>217</v>
      </c>
      <c r="BL1" s="283"/>
      <c r="BM1" s="282" t="s">
        <v>183</v>
      </c>
      <c r="BN1" s="283"/>
    </row>
    <row r="2" spans="1:66" s="120" customFormat="1" ht="19" customHeight="1" x14ac:dyDescent="0.15">
      <c r="A2" s="226" t="s">
        <v>1</v>
      </c>
      <c r="B2" s="253" t="s">
        <v>136</v>
      </c>
      <c r="C2" s="224"/>
      <c r="I2" s="166" t="s">
        <v>2</v>
      </c>
      <c r="J2" s="290">
        <v>44940</v>
      </c>
      <c r="K2" s="291"/>
      <c r="L2" s="286">
        <v>44947</v>
      </c>
      <c r="M2" s="287"/>
      <c r="N2" s="290">
        <v>44950</v>
      </c>
      <c r="O2" s="291"/>
      <c r="P2" s="290">
        <v>44955</v>
      </c>
      <c r="Q2" s="291"/>
      <c r="R2" s="290">
        <v>44961</v>
      </c>
      <c r="S2" s="291"/>
      <c r="T2" s="290">
        <v>44962</v>
      </c>
      <c r="U2" s="291"/>
      <c r="V2" s="286">
        <v>44958</v>
      </c>
      <c r="W2" s="287"/>
      <c r="X2" s="290">
        <v>44969</v>
      </c>
      <c r="Y2" s="291"/>
      <c r="Z2" s="290">
        <v>44977</v>
      </c>
      <c r="AA2" s="291"/>
      <c r="AB2" s="290">
        <v>44983</v>
      </c>
      <c r="AC2" s="291"/>
      <c r="AD2" s="286">
        <v>45005</v>
      </c>
      <c r="AE2" s="287"/>
      <c r="AF2" s="286">
        <v>45010</v>
      </c>
      <c r="AG2" s="287"/>
      <c r="AH2" s="286">
        <v>45011</v>
      </c>
      <c r="AI2" s="287"/>
      <c r="AJ2" s="290">
        <v>45018</v>
      </c>
      <c r="AK2" s="291"/>
      <c r="AL2" s="290">
        <v>45001</v>
      </c>
      <c r="AM2" s="291"/>
      <c r="AN2" s="290"/>
      <c r="AO2" s="291"/>
      <c r="AP2" s="290"/>
      <c r="AQ2" s="291"/>
      <c r="AR2" s="290"/>
      <c r="AS2" s="291"/>
      <c r="AT2" s="290" t="s">
        <v>191</v>
      </c>
      <c r="AU2" s="291"/>
      <c r="AV2" s="163"/>
      <c r="AW2" s="290">
        <v>44855</v>
      </c>
      <c r="AX2" s="291"/>
      <c r="AY2" s="290">
        <v>44909</v>
      </c>
      <c r="AZ2" s="291"/>
      <c r="BA2" s="290">
        <v>44573</v>
      </c>
      <c r="BB2" s="291"/>
      <c r="BC2" s="286">
        <v>44948</v>
      </c>
      <c r="BD2" s="287"/>
      <c r="BE2" s="290">
        <v>44978</v>
      </c>
      <c r="BF2" s="291"/>
      <c r="BG2" s="290">
        <v>45006</v>
      </c>
      <c r="BH2" s="291"/>
      <c r="BI2" s="290">
        <v>45011</v>
      </c>
      <c r="BJ2" s="291"/>
      <c r="BK2" s="290">
        <v>45016</v>
      </c>
      <c r="BL2" s="291"/>
      <c r="BM2" s="290" t="s">
        <v>192</v>
      </c>
      <c r="BN2" s="291"/>
    </row>
    <row r="3" spans="1:66" s="88" customFormat="1" ht="19" customHeight="1" x14ac:dyDescent="0.15">
      <c r="A3" s="107" t="s">
        <v>184</v>
      </c>
      <c r="B3" s="89"/>
      <c r="C3" s="89"/>
      <c r="I3" s="109" t="s">
        <v>149</v>
      </c>
      <c r="J3" s="125" t="s">
        <v>151</v>
      </c>
      <c r="K3" s="126"/>
      <c r="L3" s="191" t="s">
        <v>151</v>
      </c>
      <c r="M3" s="192"/>
      <c r="N3" s="125" t="s">
        <v>151</v>
      </c>
      <c r="O3" s="126"/>
      <c r="P3" s="125" t="s">
        <v>151</v>
      </c>
      <c r="Q3" s="126"/>
      <c r="R3" s="125" t="s">
        <v>151</v>
      </c>
      <c r="S3" s="127"/>
      <c r="T3" s="125" t="s">
        <v>151</v>
      </c>
      <c r="U3" s="127"/>
      <c r="V3" s="191" t="s">
        <v>151</v>
      </c>
      <c r="W3" s="192"/>
      <c r="X3" s="125" t="s">
        <v>151</v>
      </c>
      <c r="Y3" s="126"/>
      <c r="Z3" s="127" t="s">
        <v>151</v>
      </c>
      <c r="AA3" s="126"/>
      <c r="AB3" s="127" t="s">
        <v>151</v>
      </c>
      <c r="AC3" s="126"/>
      <c r="AD3" s="191" t="s">
        <v>151</v>
      </c>
      <c r="AE3" s="192"/>
      <c r="AF3" s="191" t="s">
        <v>151</v>
      </c>
      <c r="AG3" s="192"/>
      <c r="AH3" s="191" t="s">
        <v>151</v>
      </c>
      <c r="AI3" s="192"/>
      <c r="AJ3" s="125" t="s">
        <v>151</v>
      </c>
      <c r="AK3" s="126"/>
      <c r="AL3" s="125" t="s">
        <v>151</v>
      </c>
      <c r="AM3" s="126"/>
      <c r="AN3" s="125" t="s">
        <v>151</v>
      </c>
      <c r="AO3" s="126"/>
      <c r="AP3" s="125" t="s">
        <v>151</v>
      </c>
      <c r="AQ3" s="126"/>
      <c r="AR3" s="125" t="s">
        <v>151</v>
      </c>
      <c r="AS3" s="126"/>
      <c r="AT3" s="125" t="s">
        <v>151</v>
      </c>
      <c r="AU3" s="126"/>
      <c r="AW3" s="125" t="s">
        <v>150</v>
      </c>
      <c r="AX3" s="126"/>
      <c r="AY3" s="125" t="s">
        <v>150</v>
      </c>
      <c r="AZ3" s="126"/>
      <c r="BA3" s="125" t="s">
        <v>150</v>
      </c>
      <c r="BB3" s="126"/>
      <c r="BC3" s="191" t="s">
        <v>150</v>
      </c>
      <c r="BD3" s="192"/>
      <c r="BE3" s="125" t="s">
        <v>150</v>
      </c>
      <c r="BF3" s="126"/>
      <c r="BG3" s="125" t="s">
        <v>150</v>
      </c>
      <c r="BH3" s="126"/>
      <c r="BI3" s="125" t="s">
        <v>150</v>
      </c>
      <c r="BJ3" s="126"/>
      <c r="BK3" s="125" t="s">
        <v>150</v>
      </c>
      <c r="BL3" s="126"/>
      <c r="BM3" s="125" t="s">
        <v>150</v>
      </c>
      <c r="BN3" s="126"/>
    </row>
    <row r="4" spans="1:66" s="88" customFormat="1" ht="19" customHeight="1" x14ac:dyDescent="0.15">
      <c r="A4" s="292" t="s">
        <v>138</v>
      </c>
      <c r="B4" s="292"/>
      <c r="C4" s="292"/>
      <c r="I4" s="109" t="s">
        <v>3</v>
      </c>
      <c r="J4" s="138">
        <v>13</v>
      </c>
      <c r="K4" s="128"/>
      <c r="L4" s="138">
        <v>5</v>
      </c>
      <c r="M4" s="193"/>
      <c r="N4" s="138">
        <v>23</v>
      </c>
      <c r="O4" s="128"/>
      <c r="P4" s="138">
        <v>11</v>
      </c>
      <c r="Q4" s="128"/>
      <c r="R4" s="257">
        <v>12</v>
      </c>
      <c r="S4" s="129"/>
      <c r="T4" s="257">
        <v>12</v>
      </c>
      <c r="U4" s="129"/>
      <c r="V4" s="138">
        <v>18</v>
      </c>
      <c r="W4" s="193"/>
      <c r="X4" s="138">
        <v>14</v>
      </c>
      <c r="Y4" s="128"/>
      <c r="Z4" s="254">
        <v>14</v>
      </c>
      <c r="AA4" s="128"/>
      <c r="AB4" s="254">
        <v>15</v>
      </c>
      <c r="AC4" s="128"/>
      <c r="AD4" s="138">
        <v>99</v>
      </c>
      <c r="AE4" s="193"/>
      <c r="AF4" s="138">
        <v>21</v>
      </c>
      <c r="AG4" s="193"/>
      <c r="AH4" s="138">
        <v>12</v>
      </c>
      <c r="AI4" s="193"/>
      <c r="AJ4" s="138">
        <v>26</v>
      </c>
      <c r="AK4" s="128"/>
      <c r="AL4" s="138">
        <v>19</v>
      </c>
      <c r="AM4" s="128"/>
      <c r="AN4" s="138">
        <v>21</v>
      </c>
      <c r="AO4" s="128"/>
      <c r="AP4" s="138"/>
      <c r="AQ4" s="128"/>
      <c r="AR4" s="138"/>
      <c r="AS4" s="128"/>
      <c r="AT4" s="138">
        <v>13</v>
      </c>
      <c r="AU4" s="128"/>
      <c r="AW4" s="138">
        <v>14</v>
      </c>
      <c r="AX4" s="128"/>
      <c r="AY4" s="138">
        <v>14</v>
      </c>
      <c r="AZ4" s="128"/>
      <c r="BA4" s="138">
        <v>13</v>
      </c>
      <c r="BB4" s="128"/>
      <c r="BC4" s="138">
        <v>4</v>
      </c>
      <c r="BD4" s="193"/>
      <c r="BE4" s="138">
        <v>15</v>
      </c>
      <c r="BF4" s="128"/>
      <c r="BG4" s="138">
        <v>99</v>
      </c>
      <c r="BH4" s="128"/>
      <c r="BI4" s="138">
        <v>12</v>
      </c>
      <c r="BJ4" s="128"/>
      <c r="BK4" s="138">
        <v>21</v>
      </c>
      <c r="BL4" s="128"/>
      <c r="BM4" s="138">
        <v>13</v>
      </c>
      <c r="BN4" s="128"/>
    </row>
    <row r="5" spans="1:66" s="88" customFormat="1" ht="19" customHeight="1" x14ac:dyDescent="0.15">
      <c r="A5" s="292"/>
      <c r="B5" s="292"/>
      <c r="C5" s="292"/>
      <c r="I5" s="109" t="s">
        <v>294</v>
      </c>
      <c r="J5" s="276">
        <f>J4*2/3</f>
        <v>8.6666666666666661</v>
      </c>
      <c r="K5" s="128"/>
      <c r="L5" s="276">
        <f>L4*2/3</f>
        <v>3.3333333333333335</v>
      </c>
      <c r="M5" s="193"/>
      <c r="N5" s="276">
        <f>N4*2/3</f>
        <v>15.333333333333334</v>
      </c>
      <c r="O5" s="128"/>
      <c r="P5" s="276">
        <f>P4*2/3</f>
        <v>7.333333333333333</v>
      </c>
      <c r="Q5" s="128"/>
      <c r="R5" s="257">
        <f>R4</f>
        <v>12</v>
      </c>
      <c r="S5" s="129"/>
      <c r="T5" s="257">
        <f>T4</f>
        <v>12</v>
      </c>
      <c r="U5" s="129"/>
      <c r="V5" s="138">
        <f>V4*2/3</f>
        <v>12</v>
      </c>
      <c r="W5" s="193"/>
      <c r="X5" s="276">
        <f>X4*2/3</f>
        <v>9.3333333333333339</v>
      </c>
      <c r="Y5" s="128"/>
      <c r="Z5" s="276">
        <f>Z4*2/3</f>
        <v>9.3333333333333339</v>
      </c>
      <c r="AA5" s="128"/>
      <c r="AB5" s="138">
        <f>AB4</f>
        <v>15</v>
      </c>
      <c r="AC5" s="128"/>
      <c r="AD5" s="138">
        <f>AD4*2/3</f>
        <v>66</v>
      </c>
      <c r="AE5" s="193"/>
      <c r="AF5" s="138">
        <f>AF4</f>
        <v>21</v>
      </c>
      <c r="AG5" s="193"/>
      <c r="AH5" s="138">
        <f>AH4*2/3</f>
        <v>8</v>
      </c>
      <c r="AI5" s="193"/>
      <c r="AJ5" s="138">
        <v>26</v>
      </c>
      <c r="AK5" s="128"/>
      <c r="AL5" s="276">
        <f>AL4*2/3</f>
        <v>12.666666666666666</v>
      </c>
      <c r="AM5" s="128"/>
      <c r="AN5" s="276">
        <f>AN4*2/3</f>
        <v>14</v>
      </c>
      <c r="AO5" s="128"/>
      <c r="AP5" s="276">
        <f>AP4*2/3</f>
        <v>0</v>
      </c>
      <c r="AQ5" s="128"/>
      <c r="AR5" s="276">
        <f>AR4*2/3</f>
        <v>0</v>
      </c>
      <c r="AS5" s="128"/>
      <c r="AT5" s="276">
        <f>AT4*2/3</f>
        <v>8.6666666666666661</v>
      </c>
      <c r="AU5" s="128"/>
      <c r="AW5" s="276">
        <f>AW4*2/3</f>
        <v>9.3333333333333339</v>
      </c>
      <c r="AX5" s="128"/>
      <c r="AY5" s="276">
        <f>AY4*2/3</f>
        <v>9.3333333333333339</v>
      </c>
      <c r="AZ5" s="128"/>
      <c r="BA5" s="276">
        <f>BA4*2/3</f>
        <v>8.6666666666666661</v>
      </c>
      <c r="BB5" s="128"/>
      <c r="BC5" s="276">
        <f>BC4*2/3</f>
        <v>2.6666666666666665</v>
      </c>
      <c r="BD5" s="193"/>
      <c r="BE5" s="276">
        <f>BE4*2/3</f>
        <v>10</v>
      </c>
      <c r="BF5" s="128"/>
      <c r="BG5" s="276">
        <f>BG4*2/3</f>
        <v>66</v>
      </c>
      <c r="BH5" s="128"/>
      <c r="BI5" s="276">
        <f>BI4*2/3</f>
        <v>8</v>
      </c>
      <c r="BJ5" s="128"/>
      <c r="BK5" s="276">
        <v>21</v>
      </c>
      <c r="BL5" s="128"/>
      <c r="BM5" s="276">
        <f>BM4*2/3</f>
        <v>8.6666666666666661</v>
      </c>
      <c r="BN5" s="128"/>
    </row>
    <row r="6" spans="1:66" s="89" customFormat="1" ht="19" customHeight="1" x14ac:dyDescent="0.2">
      <c r="A6" s="292"/>
      <c r="B6" s="292"/>
      <c r="C6" s="292"/>
      <c r="I6" s="110" t="s">
        <v>4</v>
      </c>
      <c r="J6" s="76">
        <v>500</v>
      </c>
      <c r="K6" s="77"/>
      <c r="L6" s="211">
        <v>500</v>
      </c>
      <c r="M6" s="206"/>
      <c r="N6" s="76">
        <v>675</v>
      </c>
      <c r="O6" s="77"/>
      <c r="P6" s="139">
        <v>675</v>
      </c>
      <c r="Q6" s="131"/>
      <c r="R6" s="130">
        <v>300</v>
      </c>
      <c r="S6" s="255"/>
      <c r="T6" s="130">
        <v>300</v>
      </c>
      <c r="U6" s="255"/>
      <c r="V6" s="211">
        <v>900</v>
      </c>
      <c r="W6" s="206"/>
      <c r="X6" s="130">
        <v>675</v>
      </c>
      <c r="Y6" s="131"/>
      <c r="Z6" s="132">
        <v>600</v>
      </c>
      <c r="AA6" s="77"/>
      <c r="AB6" s="132">
        <v>300</v>
      </c>
      <c r="AC6" s="77"/>
      <c r="AD6" s="194">
        <v>675</v>
      </c>
      <c r="AE6" s="195"/>
      <c r="AF6" s="194">
        <v>300</v>
      </c>
      <c r="AG6" s="195"/>
      <c r="AH6" s="194">
        <v>675</v>
      </c>
      <c r="AI6" s="195"/>
      <c r="AJ6" s="76">
        <v>500</v>
      </c>
      <c r="AK6" s="77"/>
      <c r="AL6" s="76">
        <v>900</v>
      </c>
      <c r="AM6" s="77"/>
      <c r="AN6" s="76">
        <v>900</v>
      </c>
      <c r="AO6" s="77"/>
      <c r="AP6" s="76"/>
      <c r="AQ6" s="77"/>
      <c r="AR6" s="76"/>
      <c r="AS6" s="77"/>
      <c r="AT6" s="76">
        <v>500</v>
      </c>
      <c r="AU6" s="77"/>
      <c r="AV6" s="86"/>
      <c r="AW6" s="130">
        <v>900</v>
      </c>
      <c r="AX6" s="131"/>
      <c r="AY6" s="76">
        <v>900</v>
      </c>
      <c r="AZ6" s="77"/>
      <c r="BA6" s="76">
        <v>500</v>
      </c>
      <c r="BB6" s="77"/>
      <c r="BC6" s="194">
        <v>500</v>
      </c>
      <c r="BD6" s="195"/>
      <c r="BE6" s="76">
        <v>600</v>
      </c>
      <c r="BF6" s="77"/>
      <c r="BG6" s="76">
        <v>900</v>
      </c>
      <c r="BH6" s="77"/>
      <c r="BI6" s="76">
        <v>675</v>
      </c>
      <c r="BJ6" s="77"/>
      <c r="BK6" s="76">
        <v>500</v>
      </c>
      <c r="BL6" s="77"/>
      <c r="BM6" s="76">
        <v>500</v>
      </c>
      <c r="BN6" s="77"/>
    </row>
    <row r="7" spans="1:66" s="91" customFormat="1" ht="19" customHeight="1" thickBot="1" x14ac:dyDescent="0.25">
      <c r="A7" s="118" t="s">
        <v>292</v>
      </c>
      <c r="B7" s="89"/>
      <c r="I7" s="110" t="s">
        <v>5</v>
      </c>
      <c r="J7" s="76">
        <v>0.02</v>
      </c>
      <c r="K7" s="79"/>
      <c r="L7" s="76">
        <v>0.02</v>
      </c>
      <c r="M7" s="197"/>
      <c r="N7" s="194">
        <v>0.02</v>
      </c>
      <c r="O7" s="79"/>
      <c r="P7" s="76">
        <v>0.02</v>
      </c>
      <c r="Q7" s="78"/>
      <c r="R7" s="130">
        <v>0.02</v>
      </c>
      <c r="S7" s="134"/>
      <c r="T7" s="130">
        <v>0.02</v>
      </c>
      <c r="U7" s="134"/>
      <c r="V7" s="194">
        <v>0.02</v>
      </c>
      <c r="W7" s="197"/>
      <c r="X7" s="76">
        <v>0.02</v>
      </c>
      <c r="Y7" s="78"/>
      <c r="Z7" s="132">
        <v>0.02</v>
      </c>
      <c r="AA7" s="79"/>
      <c r="AB7" s="132">
        <v>0.02</v>
      </c>
      <c r="AC7" s="79"/>
      <c r="AD7" s="194">
        <v>0.02</v>
      </c>
      <c r="AE7" s="196"/>
      <c r="AF7" s="194">
        <v>0.02</v>
      </c>
      <c r="AG7" s="196"/>
      <c r="AH7" s="194">
        <v>0.02</v>
      </c>
      <c r="AI7" s="196"/>
      <c r="AJ7" s="194">
        <v>0.02</v>
      </c>
      <c r="AK7" s="79"/>
      <c r="AL7" s="194">
        <v>0.02</v>
      </c>
      <c r="AM7" s="79"/>
      <c r="AN7" s="194">
        <v>0.02</v>
      </c>
      <c r="AO7" s="79"/>
      <c r="AP7" s="194">
        <v>0.02</v>
      </c>
      <c r="AQ7" s="79"/>
      <c r="AR7" s="194">
        <v>0.02</v>
      </c>
      <c r="AS7" s="79"/>
      <c r="AT7" s="194">
        <v>0.02</v>
      </c>
      <c r="AU7" s="79"/>
      <c r="AV7" s="86"/>
      <c r="AW7" s="76">
        <v>0.02</v>
      </c>
      <c r="AX7" s="78"/>
      <c r="AY7" s="76">
        <v>0.02</v>
      </c>
      <c r="AZ7" s="79"/>
      <c r="BA7" s="76">
        <v>0.02</v>
      </c>
      <c r="BB7" s="79"/>
      <c r="BC7" s="76">
        <v>0.02</v>
      </c>
      <c r="BD7" s="196"/>
      <c r="BE7" s="76">
        <v>0.02</v>
      </c>
      <c r="BF7" s="79"/>
      <c r="BG7" s="76">
        <v>0.02</v>
      </c>
      <c r="BH7" s="79"/>
      <c r="BI7" s="76">
        <v>0.02</v>
      </c>
      <c r="BJ7" s="79"/>
      <c r="BK7" s="76">
        <v>0.02</v>
      </c>
      <c r="BL7" s="79"/>
      <c r="BM7" s="76">
        <v>0.02</v>
      </c>
      <c r="BN7" s="79"/>
    </row>
    <row r="8" spans="1:66" s="91" customFormat="1" ht="19" customHeight="1" thickBot="1" x14ac:dyDescent="0.25">
      <c r="A8" s="175" t="s">
        <v>137</v>
      </c>
      <c r="B8" s="225">
        <v>45026</v>
      </c>
      <c r="D8" s="293" t="s">
        <v>185</v>
      </c>
      <c r="E8" s="293"/>
      <c r="F8" s="293"/>
      <c r="G8" s="294"/>
      <c r="H8" s="248" t="s">
        <v>181</v>
      </c>
      <c r="I8" s="173" t="s">
        <v>6</v>
      </c>
      <c r="J8" s="80" t="s">
        <v>153</v>
      </c>
      <c r="K8" s="78"/>
      <c r="L8" s="80" t="s">
        <v>153</v>
      </c>
      <c r="M8" s="197"/>
      <c r="N8" s="80" t="s">
        <v>153</v>
      </c>
      <c r="O8" s="78"/>
      <c r="P8" s="80" t="s">
        <v>153</v>
      </c>
      <c r="Q8" s="78"/>
      <c r="R8" s="80" t="s">
        <v>153</v>
      </c>
      <c r="S8" s="134"/>
      <c r="T8" s="80" t="s">
        <v>153</v>
      </c>
      <c r="U8" s="134"/>
      <c r="V8" s="80" t="s">
        <v>153</v>
      </c>
      <c r="W8" s="197"/>
      <c r="X8" s="80" t="s">
        <v>153</v>
      </c>
      <c r="Y8" s="78"/>
      <c r="Z8" s="80" t="s">
        <v>153</v>
      </c>
      <c r="AA8" s="78"/>
      <c r="AB8" s="80" t="s">
        <v>153</v>
      </c>
      <c r="AC8" s="78"/>
      <c r="AD8" s="80" t="s">
        <v>153</v>
      </c>
      <c r="AE8" s="197"/>
      <c r="AF8" s="80" t="s">
        <v>153</v>
      </c>
      <c r="AG8" s="197"/>
      <c r="AH8" s="80" t="s">
        <v>153</v>
      </c>
      <c r="AI8" s="197"/>
      <c r="AJ8" s="80" t="s">
        <v>153</v>
      </c>
      <c r="AK8" s="78"/>
      <c r="AL8" s="135" t="s">
        <v>153</v>
      </c>
      <c r="AM8" s="78"/>
      <c r="AN8" s="133" t="s">
        <v>153</v>
      </c>
      <c r="AO8" s="78"/>
      <c r="AP8" s="135"/>
      <c r="AQ8" s="78"/>
      <c r="AR8" s="135"/>
      <c r="AS8" s="78"/>
      <c r="AT8" s="135" t="s">
        <v>153</v>
      </c>
      <c r="AU8" s="78"/>
      <c r="AV8" s="86"/>
      <c r="AW8" s="80" t="s">
        <v>153</v>
      </c>
      <c r="AX8" s="78"/>
      <c r="AY8" s="80" t="s">
        <v>153</v>
      </c>
      <c r="AZ8" s="78"/>
      <c r="BA8" s="80" t="s">
        <v>153</v>
      </c>
      <c r="BB8" s="78"/>
      <c r="BC8" s="80" t="s">
        <v>153</v>
      </c>
      <c r="BD8" s="197"/>
      <c r="BE8" s="80" t="s">
        <v>153</v>
      </c>
      <c r="BF8" s="78"/>
      <c r="BG8" s="80" t="s">
        <v>153</v>
      </c>
      <c r="BH8" s="78"/>
      <c r="BI8" s="80" t="s">
        <v>153</v>
      </c>
      <c r="BJ8" s="78"/>
      <c r="BK8" s="80" t="s">
        <v>153</v>
      </c>
      <c r="BL8" s="78"/>
      <c r="BM8" s="80" t="s">
        <v>153</v>
      </c>
      <c r="BN8" s="78"/>
    </row>
    <row r="9" spans="1:66" s="91" customFormat="1" ht="28" customHeight="1" thickBot="1" x14ac:dyDescent="0.25">
      <c r="D9" s="288" t="s">
        <v>186</v>
      </c>
      <c r="E9" s="288"/>
      <c r="F9" s="288"/>
      <c r="G9" s="289"/>
      <c r="H9" s="248" t="s">
        <v>179</v>
      </c>
      <c r="I9" s="172" t="s">
        <v>7</v>
      </c>
      <c r="J9" s="83">
        <v>500</v>
      </c>
      <c r="K9" s="81"/>
      <c r="L9" s="265">
        <v>500</v>
      </c>
      <c r="M9" s="266"/>
      <c r="N9" s="83">
        <v>675</v>
      </c>
      <c r="O9" s="140"/>
      <c r="P9" s="267">
        <v>675</v>
      </c>
      <c r="Q9" s="268"/>
      <c r="R9" s="269">
        <v>300</v>
      </c>
      <c r="S9" s="270"/>
      <c r="T9" s="269">
        <v>300</v>
      </c>
      <c r="U9" s="270"/>
      <c r="V9" s="271">
        <v>900</v>
      </c>
      <c r="W9" s="215"/>
      <c r="X9" s="177">
        <v>675</v>
      </c>
      <c r="Y9" s="140"/>
      <c r="Z9" s="137">
        <v>600</v>
      </c>
      <c r="AA9" s="272"/>
      <c r="AB9" s="137">
        <v>300</v>
      </c>
      <c r="AC9" s="272"/>
      <c r="AD9" s="214">
        <v>675</v>
      </c>
      <c r="AE9" s="215"/>
      <c r="AF9" s="214">
        <v>300</v>
      </c>
      <c r="AG9" s="215"/>
      <c r="AH9" s="214">
        <v>675</v>
      </c>
      <c r="AI9" s="215"/>
      <c r="AJ9" s="83">
        <v>500</v>
      </c>
      <c r="AK9" s="140"/>
      <c r="AL9" s="83">
        <v>900</v>
      </c>
      <c r="AM9" s="140"/>
      <c r="AN9" s="83">
        <v>900</v>
      </c>
      <c r="AO9" s="140"/>
      <c r="AP9" s="83"/>
      <c r="AQ9" s="140"/>
      <c r="AR9" s="83">
        <v>500</v>
      </c>
      <c r="AS9" s="140"/>
      <c r="AT9" s="83">
        <v>500</v>
      </c>
      <c r="AU9" s="140"/>
      <c r="AV9" s="86"/>
      <c r="AW9" s="177">
        <v>900</v>
      </c>
      <c r="AX9" s="140"/>
      <c r="AY9" s="83">
        <v>900</v>
      </c>
      <c r="AZ9" s="140"/>
      <c r="BA9" s="83">
        <v>500</v>
      </c>
      <c r="BB9" s="140"/>
      <c r="BC9" s="214">
        <v>500</v>
      </c>
      <c r="BD9" s="215"/>
      <c r="BE9" s="83">
        <v>600</v>
      </c>
      <c r="BF9" s="140"/>
      <c r="BG9" s="83">
        <v>900</v>
      </c>
      <c r="BH9" s="140"/>
      <c r="BI9" s="83">
        <v>675</v>
      </c>
      <c r="BJ9" s="140"/>
      <c r="BK9" s="83">
        <v>500</v>
      </c>
      <c r="BL9" s="140"/>
      <c r="BM9" s="83">
        <v>500</v>
      </c>
      <c r="BN9" s="140"/>
    </row>
    <row r="10" spans="1:66" s="96" customFormat="1" ht="30.75" customHeight="1" thickBot="1" x14ac:dyDescent="0.25">
      <c r="A10" s="171" t="s">
        <v>8</v>
      </c>
      <c r="B10" s="168" t="s">
        <v>9</v>
      </c>
      <c r="C10" s="93" t="s">
        <v>10</v>
      </c>
      <c r="D10" s="94" t="s">
        <v>11</v>
      </c>
      <c r="E10" s="94" t="s">
        <v>12</v>
      </c>
      <c r="F10" s="94" t="s">
        <v>13</v>
      </c>
      <c r="G10" s="237" t="s">
        <v>295</v>
      </c>
      <c r="H10" s="248" t="s">
        <v>14</v>
      </c>
      <c r="I10" s="249" t="s">
        <v>326</v>
      </c>
      <c r="J10" s="92" t="s">
        <v>15</v>
      </c>
      <c r="K10" s="95" t="s">
        <v>16</v>
      </c>
      <c r="L10" s="92" t="s">
        <v>327</v>
      </c>
      <c r="M10" s="95" t="s">
        <v>328</v>
      </c>
      <c r="N10" s="92" t="s">
        <v>329</v>
      </c>
      <c r="O10" s="95" t="s">
        <v>330</v>
      </c>
      <c r="P10" s="121" t="s">
        <v>331</v>
      </c>
      <c r="Q10" s="95" t="s">
        <v>332</v>
      </c>
      <c r="R10" s="122" t="s">
        <v>333</v>
      </c>
      <c r="S10" s="122" t="s">
        <v>334</v>
      </c>
      <c r="T10" s="122" t="s">
        <v>335</v>
      </c>
      <c r="U10" s="122" t="s">
        <v>336</v>
      </c>
      <c r="V10" s="227" t="s">
        <v>337</v>
      </c>
      <c r="W10" s="228" t="s">
        <v>338</v>
      </c>
      <c r="X10" s="92" t="s">
        <v>339</v>
      </c>
      <c r="Y10" s="95" t="s">
        <v>340</v>
      </c>
      <c r="Z10" s="227" t="s">
        <v>341</v>
      </c>
      <c r="AA10" s="228" t="s">
        <v>342</v>
      </c>
      <c r="AB10" s="227" t="s">
        <v>343</v>
      </c>
      <c r="AC10" s="228" t="s">
        <v>344</v>
      </c>
      <c r="AD10" s="227" t="s">
        <v>345</v>
      </c>
      <c r="AE10" s="228" t="s">
        <v>346</v>
      </c>
      <c r="AF10" s="227" t="s">
        <v>347</v>
      </c>
      <c r="AG10" s="228" t="s">
        <v>348</v>
      </c>
      <c r="AH10" s="227" t="s">
        <v>349</v>
      </c>
      <c r="AI10" s="228" t="s">
        <v>350</v>
      </c>
      <c r="AJ10" s="92" t="s">
        <v>351</v>
      </c>
      <c r="AK10" s="95" t="s">
        <v>352</v>
      </c>
      <c r="AL10" s="92" t="s">
        <v>353</v>
      </c>
      <c r="AM10" s="95" t="s">
        <v>354</v>
      </c>
      <c r="AN10" s="92" t="s">
        <v>355</v>
      </c>
      <c r="AO10" s="95" t="s">
        <v>356</v>
      </c>
      <c r="AP10" s="92" t="s">
        <v>357</v>
      </c>
      <c r="AQ10" s="95" t="s">
        <v>358</v>
      </c>
      <c r="AR10" s="92" t="s">
        <v>359</v>
      </c>
      <c r="AS10" s="95" t="s">
        <v>360</v>
      </c>
      <c r="AT10" s="92" t="s">
        <v>361</v>
      </c>
      <c r="AU10" s="95" t="s">
        <v>362</v>
      </c>
      <c r="AV10" s="123" t="s">
        <v>375</v>
      </c>
      <c r="AW10" s="92" t="s">
        <v>314</v>
      </c>
      <c r="AX10" s="95" t="s">
        <v>315</v>
      </c>
      <c r="AY10" s="92" t="s">
        <v>316</v>
      </c>
      <c r="AZ10" s="95" t="s">
        <v>317</v>
      </c>
      <c r="BA10" s="92" t="s">
        <v>318</v>
      </c>
      <c r="BB10" s="95" t="s">
        <v>319</v>
      </c>
      <c r="BC10" s="227" t="s">
        <v>320</v>
      </c>
      <c r="BD10" s="228" t="s">
        <v>321</v>
      </c>
      <c r="BE10" s="92" t="s">
        <v>322</v>
      </c>
      <c r="BF10" s="95" t="s">
        <v>323</v>
      </c>
      <c r="BG10" s="92" t="s">
        <v>324</v>
      </c>
      <c r="BH10" s="95" t="s">
        <v>325</v>
      </c>
      <c r="BI10" s="92" t="s">
        <v>376</v>
      </c>
      <c r="BJ10" s="95" t="s">
        <v>377</v>
      </c>
      <c r="BK10" s="92" t="s">
        <v>378</v>
      </c>
      <c r="BL10" s="95" t="s">
        <v>379</v>
      </c>
      <c r="BM10" s="92" t="s">
        <v>380</v>
      </c>
      <c r="BN10" s="273" t="s">
        <v>381</v>
      </c>
    </row>
    <row r="11" spans="1:66" s="101" customFormat="1" ht="18" customHeight="1" x14ac:dyDescent="0.15">
      <c r="A11" s="183">
        <f t="shared" ref="A11:A42" si="0">RANK($H11,($H$11:$H$87),0)</f>
        <v>1</v>
      </c>
      <c r="B11" s="200" t="s">
        <v>219</v>
      </c>
      <c r="C11" s="199" t="s">
        <v>70</v>
      </c>
      <c r="D11" s="182">
        <f>LARGE((K11,M11,O11,Q11,S11,U11,W11,Y11,AA11,AC11,AE11,AG11,AI11,AK11,AM11,AU11,AX11,AZ11,BB11,BD11,BF11,BH11,BJ11,BL11,BN11),1)</f>
        <v>675</v>
      </c>
      <c r="E11" s="182">
        <f>LARGE((K11,M11,O11,Q11,S11,U11,W11,Y11,AA11,AC11,AE11,AG11,AI11,AK11,AM11, AU11,AX11,AZ11,BB11,BD11,BF11,BH11,BJ11,BL11,BN11),2)</f>
        <v>635.30459999999994</v>
      </c>
      <c r="F11" s="182">
        <f>LARGE((K11,M11,O11,Q11,S11,U11,W11,Y11,AA11,AC11,AE11,AG11,AI11,AK11,AM11,AU11,AX11,AZ11,BB11,BD11,BF11,BH11,BJ11,BL11,BN11),3)</f>
        <v>635.30459999999994</v>
      </c>
      <c r="G11" s="182"/>
      <c r="H11" s="98">
        <f t="shared" ref="H11:H42" si="1">SUM(D11:G11)</f>
        <v>1945.6091999999999</v>
      </c>
      <c r="I11" s="216"/>
      <c r="J11" s="216"/>
      <c r="K11" s="141">
        <f t="shared" ref="K11:K42" si="2">IF(((J11&gt;=1)*AND(J11&lt;=J$5)),J$9*(1-J$7)^(J11-1),0)</f>
        <v>0</v>
      </c>
      <c r="L11" s="97"/>
      <c r="M11" s="141">
        <f t="shared" ref="M11:M42" si="3">IF(((L11&gt;=1)*AND(L11&lt;=L$5)),L$9*(1-L$7)^(L11-1),0)</f>
        <v>0</v>
      </c>
      <c r="N11" s="97">
        <v>7</v>
      </c>
      <c r="O11" s="141">
        <f t="shared" ref="O11:O42" si="4">IF(((N11&gt;=1)*AND(N11&lt;=N$5)),N$9*(1-N$7)^(N11-1),0)</f>
        <v>597.94360708319982</v>
      </c>
      <c r="P11" s="117">
        <v>1</v>
      </c>
      <c r="Q11" s="141">
        <f t="shared" ref="Q11:Q42" si="5">IF(((P11&gt;=1)*AND(P11&lt;=P$5)),P$9*(1-P$7)^(P11-1),0)</f>
        <v>675</v>
      </c>
      <c r="R11" s="117"/>
      <c r="S11" s="141">
        <f t="shared" ref="S11:S42" si="6">IF(((R11&gt;=1)*AND(R11&lt;=R$5)),R$9*(1-R$7)^(R11-1),0)</f>
        <v>0</v>
      </c>
      <c r="T11" s="117"/>
      <c r="U11" s="141">
        <f t="shared" ref="U11:U42" si="7">IF(((T11&gt;=1)*AND(T11&lt;=T$5)),T$9*(1-T$7)^(T11-1),0)</f>
        <v>0</v>
      </c>
      <c r="V11" s="117"/>
      <c r="W11" s="141">
        <f t="shared" ref="W11:W42" si="8">IF(((V11&gt;=1)*AND(V11&lt;=V$5)),V$9*(1-V$7)^(V11-1),0)</f>
        <v>0</v>
      </c>
      <c r="X11" s="117">
        <v>7</v>
      </c>
      <c r="Y11" s="141">
        <f t="shared" ref="Y11:Y42" si="9">IF(((X11&gt;=1)*AND(X11&lt;=X$5)),X$9*(1-X$7)^(X11-1),0)</f>
        <v>597.94360708319982</v>
      </c>
      <c r="Z11" s="97">
        <v>1</v>
      </c>
      <c r="AA11" s="141">
        <f t="shared" ref="AA11:AA42" si="10">IF(((Z11&gt;=1)*AND(Z11&lt;=Z$5)),Z$9*(1-Z$7)^(Z11-1),0)</f>
        <v>600</v>
      </c>
      <c r="AB11" s="97"/>
      <c r="AC11" s="141">
        <f t="shared" ref="AC11:AC42" si="11">IF(((AB11&gt;=1)*AND(AB11&lt;=AB$5)),AB$9*(1-AB$7)^(AB11-1),0)</f>
        <v>0</v>
      </c>
      <c r="AD11" s="156"/>
      <c r="AE11" s="141">
        <f t="shared" ref="AE11:AE42" si="12">IF(((AD11&gt;=1)*AND(AD11&lt;=AD$5)),AD$9*(1-AD$7)^(AD11-1),0)</f>
        <v>0</v>
      </c>
      <c r="AF11" s="117"/>
      <c r="AG11" s="141">
        <f t="shared" ref="AG11:AG42" si="13">IF(((AF11&gt;=1)*AND(AF11&lt;=AF$5)),AF$9*(1-AF$7)^(AF11-1),0)</f>
        <v>0</v>
      </c>
      <c r="AH11" s="156">
        <v>4</v>
      </c>
      <c r="AI11" s="141">
        <f t="shared" ref="AI11:AI42" si="14">IF(((AH11&gt;=1)*AND(AH11&lt;=AH$5)),AH$9*(1-AH$7)^(AH11-1),0)</f>
        <v>635.30459999999994</v>
      </c>
      <c r="AJ11" s="117"/>
      <c r="AK11" s="141">
        <f t="shared" ref="AK11:AK42" si="15">IF(((AJ11&gt;=1)*AND(AJ11&lt;=AJ$5)),AJ$9*(1-AJ$7)^(AJ11-1),0)</f>
        <v>0</v>
      </c>
      <c r="AL11" s="117"/>
      <c r="AM11" s="141">
        <f t="shared" ref="AM11:AM42" si="16">IF(((AL11&gt;=1)*AND(AL11&lt;=AL$5)),AL$9*(1-AL$7)^(AL11-1),0)</f>
        <v>0</v>
      </c>
      <c r="AN11" s="117"/>
      <c r="AO11" s="141">
        <f t="shared" ref="AO11:AO42" si="17">IF(((AN11&gt;=1)*AND(AN11&lt;=AN$5)),AN$9*(1-AN$7)^(AN11-1),0)</f>
        <v>0</v>
      </c>
      <c r="AP11" s="117"/>
      <c r="AQ11" s="141">
        <f t="shared" ref="AQ11:AQ42" si="18">IF(((AP11&gt;=1)*AND(AP11&lt;=AP$4)),AP$9*(1-AP$7)^(AP11-1),0)</f>
        <v>0</v>
      </c>
      <c r="AR11" s="97"/>
      <c r="AS11" s="141">
        <f t="shared" ref="AS11:AS42" si="19">IF(((AR11&gt;=1)*AND(AR11&lt;=AR$4)),AR$9*(1-AR$7)^(AR11-1),0)</f>
        <v>0</v>
      </c>
      <c r="AT11" s="117"/>
      <c r="AU11" s="141">
        <f t="shared" ref="AU11:AU42" si="20">IF(((AT11&gt;=1)*AND(AT11&lt;=AT$5)),AT$9*(1-AT$7)^(AT11-1),0)</f>
        <v>0</v>
      </c>
      <c r="AV11" s="117"/>
      <c r="AW11" s="117"/>
      <c r="AX11" s="141">
        <f t="shared" ref="AX11:AX42" si="21">IF(((AW11&gt;=1)*AND(AW11&lt;=AW$5)),AW$9*(1-AW$7)^(AW11-1),0)</f>
        <v>0</v>
      </c>
      <c r="AY11" s="117"/>
      <c r="AZ11" s="141">
        <f t="shared" ref="AZ11:AZ42" si="22">IF(((AY11&gt;=1)*AND(AY11&lt;=AY$5)),AY$9*(1-AY$7)^(AY11-1),0)</f>
        <v>0</v>
      </c>
      <c r="BA11" s="117"/>
      <c r="BB11" s="141">
        <f t="shared" ref="BB11:BB42" si="23">IF(((BA11&gt;=1)*AND(BA11&lt;=BA$5)),BA$9*(1-BA$7)^(BA11-1),0)</f>
        <v>0</v>
      </c>
      <c r="BC11" s="117"/>
      <c r="BD11" s="141">
        <f t="shared" ref="BD11:BD42" si="24">IF(((BC11&gt;=1)*AND(BC11&lt;=BC$5)),BC$9*(1-BC$7)^(BC11-1),0)</f>
        <v>0</v>
      </c>
      <c r="BE11" s="99">
        <v>4</v>
      </c>
      <c r="BF11" s="141">
        <f t="shared" ref="BF11:BF42" si="25">IF(((BE11&gt;=1)*AND(BE11&lt;=BE$5)),BE$9*(1-BE$7)^(BE11-1),0)</f>
        <v>564.71519999999998</v>
      </c>
      <c r="BG11" s="99"/>
      <c r="BH11" s="141">
        <f t="shared" ref="BH11:BH42" si="26">IF(((BG11&gt;=1)*AND(BG11&lt;=BG$5)),BG$9*(1-BG$7)^(BG11-1),0)</f>
        <v>0</v>
      </c>
      <c r="BI11" s="99">
        <v>4</v>
      </c>
      <c r="BJ11" s="141">
        <f t="shared" ref="BJ11:BJ42" si="27">IF(((BI11&gt;=1)*AND(BI11&lt;=BI$5)),BI$9*(1-BI$7)^(BI11-1),0)</f>
        <v>635.30459999999994</v>
      </c>
      <c r="BK11" s="99"/>
      <c r="BL11" s="141">
        <f t="shared" ref="BL11:BL42" si="28">IF(((BK11&gt;=1)*AND(BK11&lt;=BK$5)),BK$9*(1-BK$7)^(BK11-1),0)</f>
        <v>0</v>
      </c>
      <c r="BM11" s="99">
        <v>5</v>
      </c>
      <c r="BN11" s="274">
        <f t="shared" ref="BN11:BN42" si="29">IF(((BM11&gt;=1)*AND(BM11&lt;=BM$5)),BM$9*(1-BM$7)^(BM11-1),0)</f>
        <v>461.18407999999994</v>
      </c>
    </row>
    <row r="12" spans="1:66" s="99" customFormat="1" ht="18" customHeight="1" x14ac:dyDescent="0.15">
      <c r="A12" s="183">
        <f t="shared" si="0"/>
        <v>2</v>
      </c>
      <c r="B12" s="200" t="s">
        <v>220</v>
      </c>
      <c r="C12" s="176" t="s">
        <v>70</v>
      </c>
      <c r="D12" s="182">
        <f>LARGE((K12,M12,O12,Q12,S12,U12,W12,Y12,AA12,AC12,AE12,AG12,AI12,AK12,AM12,AU12,AX12,AZ12,BB12,BD12,BF12,BH12,BJ12,BL12,BN12),1)</f>
        <v>588</v>
      </c>
      <c r="E12" s="182">
        <f>LARGE((K12,M12,O12,Q12,S12,U12,W12,Y12,AA12,AC12,AE12,AG12,AI12,AK12,AM12, AU12,AX12,AZ12,BB12,BD12,BF12,BH12,BJ12,BL12,BN12),2)</f>
        <v>585.98473494153586</v>
      </c>
      <c r="F12" s="182">
        <f>LARGE((K12,M12,O12,Q12,S12,U12,W12,Y12,AA12,AC12,AE12,AG12,AI12,AK12,AM12,AU12,AX12,AZ12,BB12,BD12,BF12,BH12,BJ12,BL12,BN12),3)</f>
        <v>585.98473494153586</v>
      </c>
      <c r="G12" s="182"/>
      <c r="H12" s="98">
        <f t="shared" si="1"/>
        <v>1759.9694698830717</v>
      </c>
      <c r="I12" s="216"/>
      <c r="J12" s="216"/>
      <c r="K12" s="141">
        <f t="shared" si="2"/>
        <v>0</v>
      </c>
      <c r="L12" s="181"/>
      <c r="M12" s="141">
        <f t="shared" si="3"/>
        <v>0</v>
      </c>
      <c r="N12" s="181">
        <v>8</v>
      </c>
      <c r="O12" s="141">
        <f t="shared" si="4"/>
        <v>585.98473494153586</v>
      </c>
      <c r="P12" s="100">
        <v>9</v>
      </c>
      <c r="Q12" s="141">
        <f t="shared" si="5"/>
        <v>0</v>
      </c>
      <c r="R12" s="100"/>
      <c r="S12" s="141">
        <f t="shared" si="6"/>
        <v>0</v>
      </c>
      <c r="T12" s="100"/>
      <c r="U12" s="141">
        <f t="shared" si="7"/>
        <v>0</v>
      </c>
      <c r="V12" s="100"/>
      <c r="W12" s="141">
        <f t="shared" si="8"/>
        <v>0</v>
      </c>
      <c r="X12" s="100">
        <v>9</v>
      </c>
      <c r="Y12" s="141">
        <f t="shared" si="9"/>
        <v>574.26504024270514</v>
      </c>
      <c r="Z12" s="181">
        <v>14</v>
      </c>
      <c r="AA12" s="141">
        <f t="shared" si="10"/>
        <v>0</v>
      </c>
      <c r="AB12" s="181"/>
      <c r="AC12" s="141">
        <f t="shared" si="11"/>
        <v>0</v>
      </c>
      <c r="AD12" s="158"/>
      <c r="AE12" s="141">
        <f t="shared" si="12"/>
        <v>0</v>
      </c>
      <c r="AF12" s="100"/>
      <c r="AG12" s="141">
        <f t="shared" si="13"/>
        <v>0</v>
      </c>
      <c r="AH12" s="158"/>
      <c r="AI12" s="141">
        <f t="shared" si="14"/>
        <v>0</v>
      </c>
      <c r="AJ12" s="100"/>
      <c r="AK12" s="141">
        <f t="shared" si="15"/>
        <v>0</v>
      </c>
      <c r="AL12" s="100"/>
      <c r="AM12" s="141">
        <f t="shared" si="16"/>
        <v>0</v>
      </c>
      <c r="AN12" s="100"/>
      <c r="AO12" s="141">
        <f t="shared" si="17"/>
        <v>0</v>
      </c>
      <c r="AP12" s="100"/>
      <c r="AQ12" s="143">
        <f t="shared" si="18"/>
        <v>0</v>
      </c>
      <c r="AR12" s="181"/>
      <c r="AS12" s="143">
        <f t="shared" si="19"/>
        <v>0</v>
      </c>
      <c r="AT12" s="100">
        <v>3</v>
      </c>
      <c r="AU12" s="141">
        <f t="shared" si="20"/>
        <v>480.19999999999993</v>
      </c>
      <c r="AV12" s="100"/>
      <c r="AW12" s="100"/>
      <c r="AX12" s="141">
        <f t="shared" si="21"/>
        <v>0</v>
      </c>
      <c r="AY12" s="100"/>
      <c r="AZ12" s="141">
        <f t="shared" si="22"/>
        <v>0</v>
      </c>
      <c r="BA12" s="100"/>
      <c r="BB12" s="141">
        <f t="shared" si="23"/>
        <v>0</v>
      </c>
      <c r="BC12" s="100"/>
      <c r="BD12" s="141">
        <f t="shared" si="24"/>
        <v>0</v>
      </c>
      <c r="BE12" s="99">
        <v>2</v>
      </c>
      <c r="BF12" s="141">
        <f t="shared" si="25"/>
        <v>588</v>
      </c>
      <c r="BH12" s="141">
        <f t="shared" si="26"/>
        <v>0</v>
      </c>
      <c r="BI12" s="99">
        <v>8</v>
      </c>
      <c r="BJ12" s="141">
        <f t="shared" si="27"/>
        <v>585.98473494153586</v>
      </c>
      <c r="BL12" s="141">
        <f t="shared" si="28"/>
        <v>0</v>
      </c>
      <c r="BN12" s="274">
        <f t="shared" si="29"/>
        <v>0</v>
      </c>
    </row>
    <row r="13" spans="1:66" s="99" customFormat="1" ht="18" customHeight="1" x14ac:dyDescent="0.15">
      <c r="A13" s="183">
        <f t="shared" si="0"/>
        <v>3</v>
      </c>
      <c r="B13" s="242" t="s">
        <v>223</v>
      </c>
      <c r="C13" s="155" t="s">
        <v>70</v>
      </c>
      <c r="D13" s="182">
        <f>LARGE((K13,M13,O13,Q13,S13,U13,W13,Y13,AA13,AC13,AE13,AG13,AI13,AK13,AM13,AU13,AX13,AZ13,BB13,BD13,BF13,BH13,BJ13,BL13,BN13),1)</f>
        <v>480.19999999999993</v>
      </c>
      <c r="E13" s="182">
        <f>LARGE((K13,M13,O13,Q13,S13,U13,W13,Y13,AA13,AC13,AE13,AG13,AI13,AK13,AM13, AU13,AX13,AZ13,BB13,BD13,BF13,BH13,BJ13,BL13,BN13),2)</f>
        <v>425.38151129089266</v>
      </c>
      <c r="F13" s="182">
        <f>LARGE((K13,M13,O13,Q13,S13,U13,W13,Y13,AA13,AC13,AE13,AG13,AI13,AK13,AM13,AU13,AX13,AZ13,BB13,BD13,BF13,BH13,BJ13,BL13,BN13),3)</f>
        <v>384.51119463005182</v>
      </c>
      <c r="G13" s="182"/>
      <c r="H13" s="98">
        <f t="shared" si="1"/>
        <v>1290.0927059209444</v>
      </c>
      <c r="I13" s="216"/>
      <c r="J13" s="216">
        <v>9</v>
      </c>
      <c r="K13" s="141">
        <f t="shared" si="2"/>
        <v>0</v>
      </c>
      <c r="L13" s="181">
        <v>3</v>
      </c>
      <c r="M13" s="141">
        <f t="shared" si="3"/>
        <v>480.19999999999993</v>
      </c>
      <c r="N13" s="181"/>
      <c r="O13" s="141">
        <f t="shared" si="4"/>
        <v>0</v>
      </c>
      <c r="P13" s="100"/>
      <c r="Q13" s="141">
        <f t="shared" si="5"/>
        <v>0</v>
      </c>
      <c r="R13" s="100"/>
      <c r="S13" s="141">
        <f t="shared" si="6"/>
        <v>0</v>
      </c>
      <c r="T13" s="100"/>
      <c r="U13" s="141">
        <f t="shared" si="7"/>
        <v>0</v>
      </c>
      <c r="V13" s="100"/>
      <c r="W13" s="141">
        <f t="shared" si="8"/>
        <v>0</v>
      </c>
      <c r="X13" s="100"/>
      <c r="Y13" s="141">
        <f t="shared" si="9"/>
        <v>0</v>
      </c>
      <c r="Z13" s="181"/>
      <c r="AA13" s="141">
        <f t="shared" si="10"/>
        <v>0</v>
      </c>
      <c r="AB13" s="181">
        <v>2</v>
      </c>
      <c r="AC13" s="141">
        <f t="shared" si="11"/>
        <v>294</v>
      </c>
      <c r="AD13" s="158"/>
      <c r="AE13" s="141">
        <f t="shared" si="12"/>
        <v>0</v>
      </c>
      <c r="AF13" s="100">
        <v>5</v>
      </c>
      <c r="AG13" s="141">
        <f t="shared" si="13"/>
        <v>276.71044799999999</v>
      </c>
      <c r="AH13" s="158"/>
      <c r="AI13" s="141">
        <f t="shared" si="14"/>
        <v>0</v>
      </c>
      <c r="AJ13" s="100">
        <v>9</v>
      </c>
      <c r="AK13" s="141">
        <f t="shared" si="15"/>
        <v>425.38151129089266</v>
      </c>
      <c r="AL13" s="100"/>
      <c r="AM13" s="141">
        <f t="shared" si="16"/>
        <v>0</v>
      </c>
      <c r="AN13" s="100"/>
      <c r="AO13" s="141">
        <f t="shared" si="17"/>
        <v>0</v>
      </c>
      <c r="AP13" s="100"/>
      <c r="AQ13" s="143">
        <f t="shared" si="18"/>
        <v>0</v>
      </c>
      <c r="AR13" s="100"/>
      <c r="AS13" s="143">
        <f t="shared" si="19"/>
        <v>0</v>
      </c>
      <c r="AT13" s="100">
        <v>12</v>
      </c>
      <c r="AU13" s="141">
        <f t="shared" si="20"/>
        <v>0</v>
      </c>
      <c r="AV13" s="100"/>
      <c r="AW13" s="100"/>
      <c r="AX13" s="141">
        <f t="shared" si="21"/>
        <v>0</v>
      </c>
      <c r="AY13" s="100"/>
      <c r="AZ13" s="141">
        <f t="shared" si="22"/>
        <v>0</v>
      </c>
      <c r="BA13" s="100">
        <v>9</v>
      </c>
      <c r="BB13" s="141">
        <f t="shared" si="23"/>
        <v>0</v>
      </c>
      <c r="BC13" s="100">
        <v>4</v>
      </c>
      <c r="BD13" s="141">
        <f t="shared" si="24"/>
        <v>0</v>
      </c>
      <c r="BF13" s="141">
        <f t="shared" si="25"/>
        <v>0</v>
      </c>
      <c r="BH13" s="141">
        <f t="shared" si="26"/>
        <v>0</v>
      </c>
      <c r="BJ13" s="141">
        <f t="shared" si="27"/>
        <v>0</v>
      </c>
      <c r="BK13" s="99">
        <v>14</v>
      </c>
      <c r="BL13" s="141">
        <f t="shared" si="28"/>
        <v>384.51119463005182</v>
      </c>
      <c r="BM13" s="99">
        <v>9</v>
      </c>
      <c r="BN13" s="274">
        <f t="shared" si="29"/>
        <v>0</v>
      </c>
    </row>
    <row r="14" spans="1:66" s="99" customFormat="1" ht="18" customHeight="1" x14ac:dyDescent="0.15">
      <c r="A14" s="183">
        <f t="shared" si="0"/>
        <v>4</v>
      </c>
      <c r="B14" s="250" t="s">
        <v>231</v>
      </c>
      <c r="C14" s="99" t="s">
        <v>158</v>
      </c>
      <c r="D14" s="182">
        <f>LARGE((K14,M14,O14,Q14,S14,U14,W14,Y14,AA14,AC14,AE14,AG14,AI14,AK14,AM14,AU14,AX14,AZ14,BB14,BD14,BF14,BH14,BJ14,BL14,BN14),1)</f>
        <v>500</v>
      </c>
      <c r="E14" s="182">
        <f>LARGE((K14,M14,O14,Q14,S14,U14,W14,Y14,AA14,AC14,AE14,AG14,AI14,AK14,AM14, AU14,AX14,AZ14,BB14,BD14,BF14,BH14,BJ14,BL14,BN14),2)</f>
        <v>451.96039839999992</v>
      </c>
      <c r="F14" s="182">
        <f>LARGE((K14,M14,O14,Q14,S14,U14,W14,Y14,AA14,AC14,AE14,AG14,AI14,AK14,AM14,AU14,AX14,AZ14,BB14,BD14,BF14,BH14,BJ14,BL14,BN14),3)</f>
        <v>300</v>
      </c>
      <c r="G14" s="182"/>
      <c r="H14" s="98">
        <f t="shared" si="1"/>
        <v>1251.9603984</v>
      </c>
      <c r="I14" s="216"/>
      <c r="J14" s="216"/>
      <c r="K14" s="141">
        <f t="shared" si="2"/>
        <v>0</v>
      </c>
      <c r="L14" s="181"/>
      <c r="M14" s="141">
        <f t="shared" si="3"/>
        <v>0</v>
      </c>
      <c r="N14" s="181"/>
      <c r="O14" s="141">
        <f t="shared" si="4"/>
        <v>0</v>
      </c>
      <c r="P14" s="100"/>
      <c r="Q14" s="141">
        <f t="shared" si="5"/>
        <v>0</v>
      </c>
      <c r="R14" s="100">
        <v>2</v>
      </c>
      <c r="S14" s="141">
        <f t="shared" si="6"/>
        <v>294</v>
      </c>
      <c r="T14" s="100">
        <v>1</v>
      </c>
      <c r="U14" s="141">
        <f t="shared" si="7"/>
        <v>300</v>
      </c>
      <c r="V14" s="100"/>
      <c r="W14" s="141">
        <f t="shared" si="8"/>
        <v>0</v>
      </c>
      <c r="X14" s="100"/>
      <c r="Y14" s="141">
        <f t="shared" si="9"/>
        <v>0</v>
      </c>
      <c r="Z14" s="181"/>
      <c r="AA14" s="141">
        <f t="shared" si="10"/>
        <v>0</v>
      </c>
      <c r="AB14" s="181">
        <v>12</v>
      </c>
      <c r="AC14" s="141">
        <f t="shared" si="11"/>
        <v>240.2194052249387</v>
      </c>
      <c r="AD14" s="158"/>
      <c r="AE14" s="141">
        <f t="shared" si="12"/>
        <v>0</v>
      </c>
      <c r="AF14" s="100">
        <v>16</v>
      </c>
      <c r="AG14" s="141">
        <f t="shared" si="13"/>
        <v>221.57073079362107</v>
      </c>
      <c r="AH14" s="158"/>
      <c r="AI14" s="141">
        <f t="shared" si="14"/>
        <v>0</v>
      </c>
      <c r="AJ14" s="100">
        <v>6</v>
      </c>
      <c r="AK14" s="141">
        <f t="shared" si="15"/>
        <v>451.96039839999992</v>
      </c>
      <c r="AL14" s="100"/>
      <c r="AM14" s="141">
        <f t="shared" si="16"/>
        <v>0</v>
      </c>
      <c r="AN14" s="100"/>
      <c r="AO14" s="141">
        <f t="shared" si="17"/>
        <v>0</v>
      </c>
      <c r="AP14" s="100"/>
      <c r="AQ14" s="143">
        <f t="shared" si="18"/>
        <v>0</v>
      </c>
      <c r="AR14" s="100"/>
      <c r="AS14" s="143">
        <f t="shared" si="19"/>
        <v>0</v>
      </c>
      <c r="AT14" s="100"/>
      <c r="AU14" s="141">
        <f t="shared" si="20"/>
        <v>0</v>
      </c>
      <c r="AV14" s="100"/>
      <c r="AW14" s="100"/>
      <c r="AX14" s="141">
        <f t="shared" si="21"/>
        <v>0</v>
      </c>
      <c r="AY14" s="100"/>
      <c r="AZ14" s="141">
        <f t="shared" si="22"/>
        <v>0</v>
      </c>
      <c r="BA14" s="100"/>
      <c r="BB14" s="141">
        <f t="shared" si="23"/>
        <v>0</v>
      </c>
      <c r="BC14" s="100"/>
      <c r="BD14" s="141">
        <f t="shared" si="24"/>
        <v>0</v>
      </c>
      <c r="BF14" s="141">
        <f t="shared" si="25"/>
        <v>0</v>
      </c>
      <c r="BH14" s="141">
        <f t="shared" si="26"/>
        <v>0</v>
      </c>
      <c r="BJ14" s="141">
        <f t="shared" si="27"/>
        <v>0</v>
      </c>
      <c r="BK14" s="99">
        <v>1</v>
      </c>
      <c r="BL14" s="141">
        <f t="shared" si="28"/>
        <v>500</v>
      </c>
      <c r="BN14" s="274">
        <f t="shared" si="29"/>
        <v>0</v>
      </c>
    </row>
    <row r="15" spans="1:66" s="99" customFormat="1" ht="18" customHeight="1" x14ac:dyDescent="0.15">
      <c r="A15" s="183">
        <f t="shared" si="0"/>
        <v>5</v>
      </c>
      <c r="B15" s="102" t="s">
        <v>250</v>
      </c>
      <c r="C15" s="99" t="s">
        <v>70</v>
      </c>
      <c r="D15" s="182">
        <f>LARGE((K15,M15,O15,Q15,S15,U15,W15,Y15,AA15,AC15,AE15,AG15,AI15,AK15,AM15,AU15,AX15,AZ15,BB15,BD15,BF15,BH15,BJ15,BL15,BN15),1)</f>
        <v>610.14653783999984</v>
      </c>
      <c r="E15" s="182">
        <f>LARGE((K15,M15,O15,Q15,S15,U15,W15,Y15,AA15,AC15,AE15,AG15,AI15,AK15,AM15, AU15,AX15,AZ15,BB15,BD15,BF15,BH15,BJ15,BL15,BN15),2)</f>
        <v>610.14653783999984</v>
      </c>
      <c r="F15" s="182">
        <f>LARGE((K15,M15,O15,Q15,S15,U15,W15,Y15,AA15,AC15,AE15,AG15,AI15,AK15,AM15,AU15,AX15,AZ15,BB15,BD15,BF15,BH15,BJ15,BL15,BN15),3)</f>
        <v>0</v>
      </c>
      <c r="G15" s="182"/>
      <c r="H15" s="98">
        <f t="shared" si="1"/>
        <v>1220.2930756799997</v>
      </c>
      <c r="I15" s="216"/>
      <c r="J15" s="216"/>
      <c r="K15" s="141">
        <f t="shared" si="2"/>
        <v>0</v>
      </c>
      <c r="L15" s="181"/>
      <c r="M15" s="141">
        <f t="shared" si="3"/>
        <v>0</v>
      </c>
      <c r="N15" s="181">
        <v>6</v>
      </c>
      <c r="O15" s="141">
        <f t="shared" si="4"/>
        <v>610.14653783999984</v>
      </c>
      <c r="P15" s="100"/>
      <c r="Q15" s="141">
        <f t="shared" si="5"/>
        <v>0</v>
      </c>
      <c r="R15" s="100"/>
      <c r="S15" s="141">
        <f t="shared" si="6"/>
        <v>0</v>
      </c>
      <c r="T15" s="100"/>
      <c r="U15" s="141">
        <f t="shared" si="7"/>
        <v>0</v>
      </c>
      <c r="V15" s="100">
        <v>16</v>
      </c>
      <c r="W15" s="141">
        <f t="shared" si="8"/>
        <v>0</v>
      </c>
      <c r="X15" s="100">
        <v>6</v>
      </c>
      <c r="Y15" s="141">
        <f t="shared" si="9"/>
        <v>610.14653783999984</v>
      </c>
      <c r="Z15" s="181"/>
      <c r="AA15" s="141">
        <f t="shared" si="10"/>
        <v>0</v>
      </c>
      <c r="AB15" s="181"/>
      <c r="AC15" s="141">
        <f t="shared" si="11"/>
        <v>0</v>
      </c>
      <c r="AD15" s="158"/>
      <c r="AE15" s="141">
        <f t="shared" si="12"/>
        <v>0</v>
      </c>
      <c r="AF15" s="100"/>
      <c r="AG15" s="141">
        <f t="shared" si="13"/>
        <v>0</v>
      </c>
      <c r="AH15" s="158"/>
      <c r="AI15" s="141">
        <f t="shared" si="14"/>
        <v>0</v>
      </c>
      <c r="AJ15" s="100"/>
      <c r="AK15" s="141">
        <f t="shared" si="15"/>
        <v>0</v>
      </c>
      <c r="AL15" s="100">
        <v>17</v>
      </c>
      <c r="AM15" s="141">
        <f t="shared" si="16"/>
        <v>0</v>
      </c>
      <c r="AN15" s="100">
        <v>18</v>
      </c>
      <c r="AO15" s="141">
        <f t="shared" si="17"/>
        <v>0</v>
      </c>
      <c r="AP15" s="100"/>
      <c r="AQ15" s="143">
        <f t="shared" si="18"/>
        <v>0</v>
      </c>
      <c r="AR15" s="181"/>
      <c r="AS15" s="143">
        <f t="shared" si="19"/>
        <v>0</v>
      </c>
      <c r="AT15" s="100"/>
      <c r="AU15" s="141">
        <f t="shared" si="20"/>
        <v>0</v>
      </c>
      <c r="AV15" s="100"/>
      <c r="AW15" s="100">
        <v>14</v>
      </c>
      <c r="AX15" s="141">
        <f t="shared" si="21"/>
        <v>0</v>
      </c>
      <c r="AY15" s="100">
        <v>14</v>
      </c>
      <c r="AZ15" s="141">
        <f t="shared" si="22"/>
        <v>0</v>
      </c>
      <c r="BA15" s="100"/>
      <c r="BB15" s="141">
        <f t="shared" si="23"/>
        <v>0</v>
      </c>
      <c r="BC15" s="100"/>
      <c r="BD15" s="141">
        <f t="shared" si="24"/>
        <v>0</v>
      </c>
      <c r="BF15" s="141">
        <f t="shared" si="25"/>
        <v>0</v>
      </c>
      <c r="BH15" s="141">
        <f t="shared" si="26"/>
        <v>0</v>
      </c>
      <c r="BJ15" s="141">
        <f t="shared" si="27"/>
        <v>0</v>
      </c>
      <c r="BL15" s="141">
        <f t="shared" si="28"/>
        <v>0</v>
      </c>
      <c r="BN15" s="274">
        <f t="shared" si="29"/>
        <v>0</v>
      </c>
    </row>
    <row r="16" spans="1:66" s="99" customFormat="1" ht="18" customHeight="1" x14ac:dyDescent="0.15">
      <c r="A16" s="183">
        <f t="shared" si="0"/>
        <v>6</v>
      </c>
      <c r="B16" s="241" t="s">
        <v>228</v>
      </c>
      <c r="C16" s="99" t="s">
        <v>70</v>
      </c>
      <c r="D16" s="182">
        <f>LARGE((K16,M16,O16,Q16,S16,U16,W16,Y16,AA16,AC16,AE16,AG16,AI16,AK16,AM16,AU16,AX16,AZ16,BB16,BD16,BF16,BH16,BJ16,BL16,BN16),1)</f>
        <v>425.38151129089266</v>
      </c>
      <c r="E16" s="182">
        <f>LARGE((K16,M16,O16,Q16,S16,U16,W16,Y16,AA16,AC16,AE16,AG16,AI16,AK16,AM16, AU16,AX16,AZ16,BB16,BD16,BF16,BH16,BJ16,BL16,BN16),2)</f>
        <v>384.51119463005182</v>
      </c>
      <c r="F16" s="182">
        <f>LARGE((K16,M16,O16,Q16,S16,U16,W16,Y16,AA16,AC16,AE16,AG16,AI16,AK16,AM16,AU16,AX16,AZ16,BB16,BD16,BF16,BH16,BJ16,BL16,BN16),3)</f>
        <v>300</v>
      </c>
      <c r="G16" s="182"/>
      <c r="H16" s="98">
        <f t="shared" si="1"/>
        <v>1109.8927059209445</v>
      </c>
      <c r="I16" s="216"/>
      <c r="J16" s="216"/>
      <c r="K16" s="141">
        <f t="shared" si="2"/>
        <v>0</v>
      </c>
      <c r="L16" s="181"/>
      <c r="M16" s="141">
        <f t="shared" si="3"/>
        <v>0</v>
      </c>
      <c r="N16" s="181"/>
      <c r="O16" s="141">
        <f t="shared" si="4"/>
        <v>0</v>
      </c>
      <c r="P16" s="100"/>
      <c r="Q16" s="141">
        <f t="shared" si="5"/>
        <v>0</v>
      </c>
      <c r="R16" s="100">
        <v>1</v>
      </c>
      <c r="S16" s="141">
        <f t="shared" si="6"/>
        <v>300</v>
      </c>
      <c r="T16" s="100">
        <v>2</v>
      </c>
      <c r="U16" s="141">
        <f t="shared" si="7"/>
        <v>294</v>
      </c>
      <c r="V16" s="100"/>
      <c r="W16" s="141">
        <f t="shared" si="8"/>
        <v>0</v>
      </c>
      <c r="X16" s="100"/>
      <c r="Y16" s="141">
        <f t="shared" si="9"/>
        <v>0</v>
      </c>
      <c r="Z16" s="181"/>
      <c r="AA16" s="141">
        <f t="shared" si="10"/>
        <v>0</v>
      </c>
      <c r="AB16" s="181">
        <v>8</v>
      </c>
      <c r="AC16" s="141">
        <f t="shared" si="11"/>
        <v>260.43765997401596</v>
      </c>
      <c r="AD16" s="158"/>
      <c r="AE16" s="141">
        <f t="shared" si="12"/>
        <v>0</v>
      </c>
      <c r="AF16" s="100">
        <v>4</v>
      </c>
      <c r="AG16" s="141">
        <f t="shared" si="13"/>
        <v>282.35759999999999</v>
      </c>
      <c r="AH16" s="158"/>
      <c r="AI16" s="141">
        <f t="shared" si="14"/>
        <v>0</v>
      </c>
      <c r="AJ16" s="100">
        <v>14</v>
      </c>
      <c r="AK16" s="141">
        <f t="shared" si="15"/>
        <v>384.51119463005182</v>
      </c>
      <c r="AL16" s="100"/>
      <c r="AM16" s="141">
        <f t="shared" si="16"/>
        <v>0</v>
      </c>
      <c r="AN16" s="100"/>
      <c r="AO16" s="141">
        <f t="shared" si="17"/>
        <v>0</v>
      </c>
      <c r="AP16" s="100"/>
      <c r="AQ16" s="143">
        <f t="shared" si="18"/>
        <v>0</v>
      </c>
      <c r="AR16" s="100"/>
      <c r="AS16" s="143">
        <f t="shared" si="19"/>
        <v>0</v>
      </c>
      <c r="AT16" s="100"/>
      <c r="AU16" s="141">
        <f t="shared" si="20"/>
        <v>0</v>
      </c>
      <c r="AV16" s="100"/>
      <c r="AW16" s="100"/>
      <c r="AX16" s="141">
        <f t="shared" si="21"/>
        <v>0</v>
      </c>
      <c r="AY16" s="100"/>
      <c r="AZ16" s="141">
        <f t="shared" si="22"/>
        <v>0</v>
      </c>
      <c r="BA16" s="100"/>
      <c r="BB16" s="141">
        <f t="shared" si="23"/>
        <v>0</v>
      </c>
      <c r="BC16" s="100"/>
      <c r="BD16" s="141">
        <f t="shared" si="24"/>
        <v>0</v>
      </c>
      <c r="BF16" s="141">
        <f t="shared" si="25"/>
        <v>0</v>
      </c>
      <c r="BH16" s="141">
        <f t="shared" si="26"/>
        <v>0</v>
      </c>
      <c r="BJ16" s="141">
        <f t="shared" si="27"/>
        <v>0</v>
      </c>
      <c r="BK16" s="99">
        <v>9</v>
      </c>
      <c r="BL16" s="141">
        <f t="shared" si="28"/>
        <v>425.38151129089266</v>
      </c>
      <c r="BN16" s="274">
        <f t="shared" si="29"/>
        <v>0</v>
      </c>
    </row>
    <row r="17" spans="1:66" s="99" customFormat="1" ht="18" customHeight="1" x14ac:dyDescent="0.15">
      <c r="A17" s="183">
        <f t="shared" si="0"/>
        <v>7</v>
      </c>
      <c r="B17" s="103" t="s">
        <v>249</v>
      </c>
      <c r="C17" s="99" t="s">
        <v>70</v>
      </c>
      <c r="D17" s="182">
        <f>LARGE((K17,M17,O17,Q17,S17,U17,W17,Y17,AA17,AC17,AE17,AG17,AI17,AK17,AM17,AU17,AX17,AZ17,BB17,BD17,BF17,BH17,BJ17,BL17,BN17),1)</f>
        <v>408.53640344377328</v>
      </c>
      <c r="E17" s="182">
        <f>LARGE((K17,M17,O17,Q17,S17,U17,W17,Y17,AA17,AC17,AE17,AG17,AI17,AK17,AM17, AU17,AX17,AZ17,BB17,BD17,BF17,BH17,BJ17,BL17,BN17),2)</f>
        <v>408.53640344377328</v>
      </c>
      <c r="F17" s="182">
        <f>LARGE((K17,M17,O17,Q17,S17,U17,W17,Y17,AA17,AC17,AE17,AG17,AI17,AK17,AM17,AU17,AX17,AZ17,BB17,BD17,BF17,BH17,BJ17,BL17,BN17),3)</f>
        <v>276.71044799999999</v>
      </c>
      <c r="G17" s="182"/>
      <c r="H17" s="98">
        <f t="shared" si="1"/>
        <v>1093.7832548875465</v>
      </c>
      <c r="I17" s="216"/>
      <c r="J17" s="216"/>
      <c r="K17" s="141">
        <f t="shared" si="2"/>
        <v>0</v>
      </c>
      <c r="L17" s="181"/>
      <c r="M17" s="141">
        <f t="shared" si="3"/>
        <v>0</v>
      </c>
      <c r="N17" s="181"/>
      <c r="O17" s="141">
        <f t="shared" si="4"/>
        <v>0</v>
      </c>
      <c r="P17" s="100"/>
      <c r="Q17" s="141">
        <f t="shared" si="5"/>
        <v>0</v>
      </c>
      <c r="R17" s="100">
        <v>5</v>
      </c>
      <c r="S17" s="141">
        <f t="shared" si="6"/>
        <v>276.71044799999999</v>
      </c>
      <c r="T17" s="100">
        <v>8</v>
      </c>
      <c r="U17" s="141">
        <f t="shared" si="7"/>
        <v>260.43765997401596</v>
      </c>
      <c r="V17" s="100"/>
      <c r="W17" s="141">
        <f t="shared" si="8"/>
        <v>0</v>
      </c>
      <c r="X17" s="100"/>
      <c r="Y17" s="141">
        <f t="shared" si="9"/>
        <v>0</v>
      </c>
      <c r="Z17" s="181"/>
      <c r="AA17" s="141">
        <f t="shared" si="10"/>
        <v>0</v>
      </c>
      <c r="AB17" s="181">
        <v>6</v>
      </c>
      <c r="AC17" s="141">
        <f t="shared" si="11"/>
        <v>271.17623903999993</v>
      </c>
      <c r="AD17" s="158"/>
      <c r="AE17" s="141">
        <f t="shared" si="12"/>
        <v>0</v>
      </c>
      <c r="AF17" s="100">
        <v>6</v>
      </c>
      <c r="AG17" s="141">
        <f t="shared" si="13"/>
        <v>271.17623903999993</v>
      </c>
      <c r="AH17" s="158"/>
      <c r="AI17" s="141">
        <f t="shared" si="14"/>
        <v>0</v>
      </c>
      <c r="AJ17" s="100">
        <v>11</v>
      </c>
      <c r="AK17" s="141">
        <f t="shared" si="15"/>
        <v>408.53640344377328</v>
      </c>
      <c r="AL17" s="100"/>
      <c r="AM17" s="141">
        <f t="shared" si="16"/>
        <v>0</v>
      </c>
      <c r="AN17" s="100"/>
      <c r="AO17" s="141">
        <f t="shared" si="17"/>
        <v>0</v>
      </c>
      <c r="AP17" s="100"/>
      <c r="AQ17" s="143">
        <f t="shared" si="18"/>
        <v>0</v>
      </c>
      <c r="AR17" s="100"/>
      <c r="AS17" s="143">
        <f t="shared" si="19"/>
        <v>0</v>
      </c>
      <c r="AT17" s="100"/>
      <c r="AU17" s="141">
        <f t="shared" si="20"/>
        <v>0</v>
      </c>
      <c r="AV17" s="100"/>
      <c r="AW17" s="100"/>
      <c r="AX17" s="141">
        <f t="shared" si="21"/>
        <v>0</v>
      </c>
      <c r="AY17" s="100"/>
      <c r="AZ17" s="141">
        <f t="shared" si="22"/>
        <v>0</v>
      </c>
      <c r="BA17" s="100"/>
      <c r="BB17" s="141">
        <f t="shared" si="23"/>
        <v>0</v>
      </c>
      <c r="BC17" s="100"/>
      <c r="BD17" s="141">
        <f t="shared" si="24"/>
        <v>0</v>
      </c>
      <c r="BF17" s="141">
        <f t="shared" si="25"/>
        <v>0</v>
      </c>
      <c r="BH17" s="141">
        <f t="shared" si="26"/>
        <v>0</v>
      </c>
      <c r="BJ17" s="141">
        <f t="shared" si="27"/>
        <v>0</v>
      </c>
      <c r="BK17" s="99">
        <v>11</v>
      </c>
      <c r="BL17" s="141">
        <f t="shared" si="28"/>
        <v>408.53640344377328</v>
      </c>
      <c r="BN17" s="274">
        <f t="shared" si="29"/>
        <v>0</v>
      </c>
    </row>
    <row r="18" spans="1:66" s="99" customFormat="1" ht="18" customHeight="1" x14ac:dyDescent="0.15">
      <c r="A18" s="183">
        <f t="shared" si="0"/>
        <v>8</v>
      </c>
      <c r="B18" s="103" t="s">
        <v>247</v>
      </c>
      <c r="C18" s="99" t="s">
        <v>66</v>
      </c>
      <c r="D18" s="182">
        <f>LARGE((K18,M18,O18,Q18,S18,U18,W18,Y18,AA18,AC18,AE18,AG18,AI18,AK18,AM18,AU18,AX18,AZ18,BB18,BD18,BF18,BH18,BJ18,BL18,BN18),1)</f>
        <v>461.18407999999994</v>
      </c>
      <c r="E18" s="182">
        <f>LARGE((K18,M18,O18,Q18,S18,U18,W18,Y18,AA18,AC18,AE18,AG18,AI18,AK18,AM18, AU18,AX18,AZ18,BB18,BD18,BF18,BH18,BJ18,BL18,BN18),2)</f>
        <v>300</v>
      </c>
      <c r="F18" s="182">
        <f>LARGE((K18,M18,O18,Q18,S18,U18,W18,Y18,AA18,AC18,AE18,AG18,AI18,AK18,AM18,AU18,AX18,AZ18,BB18,BD18,BF18,BH18,BJ18,BL18,BN18),3)</f>
        <v>300</v>
      </c>
      <c r="G18" s="182"/>
      <c r="H18" s="98">
        <f t="shared" si="1"/>
        <v>1061.18408</v>
      </c>
      <c r="I18" s="216"/>
      <c r="J18" s="216"/>
      <c r="K18" s="141">
        <f t="shared" si="2"/>
        <v>0</v>
      </c>
      <c r="L18" s="181"/>
      <c r="M18" s="141">
        <f t="shared" si="3"/>
        <v>0</v>
      </c>
      <c r="N18" s="181"/>
      <c r="O18" s="141">
        <f t="shared" si="4"/>
        <v>0</v>
      </c>
      <c r="P18" s="100"/>
      <c r="Q18" s="141">
        <f t="shared" si="5"/>
        <v>0</v>
      </c>
      <c r="R18" s="100">
        <v>10</v>
      </c>
      <c r="S18" s="141">
        <f t="shared" si="6"/>
        <v>250.1243286390449</v>
      </c>
      <c r="T18" s="100">
        <v>7</v>
      </c>
      <c r="U18" s="141">
        <f t="shared" si="7"/>
        <v>265.75271425919993</v>
      </c>
      <c r="V18" s="100"/>
      <c r="W18" s="141">
        <f t="shared" si="8"/>
        <v>0</v>
      </c>
      <c r="X18" s="100"/>
      <c r="Y18" s="141">
        <f t="shared" si="9"/>
        <v>0</v>
      </c>
      <c r="Z18" s="181"/>
      <c r="AA18" s="141">
        <f t="shared" si="10"/>
        <v>0</v>
      </c>
      <c r="AB18" s="181">
        <v>1</v>
      </c>
      <c r="AC18" s="141">
        <f t="shared" si="11"/>
        <v>300</v>
      </c>
      <c r="AD18" s="158"/>
      <c r="AE18" s="141">
        <f t="shared" si="12"/>
        <v>0</v>
      </c>
      <c r="AF18" s="100">
        <v>1</v>
      </c>
      <c r="AG18" s="141">
        <f t="shared" si="13"/>
        <v>300</v>
      </c>
      <c r="AH18" s="158"/>
      <c r="AI18" s="141">
        <f t="shared" si="14"/>
        <v>0</v>
      </c>
      <c r="AJ18" s="100">
        <v>5</v>
      </c>
      <c r="AK18" s="141">
        <f t="shared" si="15"/>
        <v>461.18407999999994</v>
      </c>
      <c r="AL18" s="100"/>
      <c r="AM18" s="141">
        <f t="shared" si="16"/>
        <v>0</v>
      </c>
      <c r="AN18" s="100"/>
      <c r="AO18" s="141">
        <f t="shared" si="17"/>
        <v>0</v>
      </c>
      <c r="AP18" s="100"/>
      <c r="AQ18" s="143">
        <f t="shared" si="18"/>
        <v>0</v>
      </c>
      <c r="AR18" s="100"/>
      <c r="AS18" s="143">
        <f t="shared" si="19"/>
        <v>0</v>
      </c>
      <c r="AT18" s="100"/>
      <c r="AU18" s="141">
        <f t="shared" si="20"/>
        <v>0</v>
      </c>
      <c r="AV18" s="100"/>
      <c r="AW18" s="100"/>
      <c r="AX18" s="141">
        <f t="shared" si="21"/>
        <v>0</v>
      </c>
      <c r="AY18" s="100"/>
      <c r="AZ18" s="141">
        <f t="shared" si="22"/>
        <v>0</v>
      </c>
      <c r="BA18" s="100"/>
      <c r="BB18" s="141">
        <f t="shared" si="23"/>
        <v>0</v>
      </c>
      <c r="BC18" s="100"/>
      <c r="BD18" s="141">
        <f t="shared" si="24"/>
        <v>0</v>
      </c>
      <c r="BF18" s="141">
        <f t="shared" si="25"/>
        <v>0</v>
      </c>
      <c r="BH18" s="141">
        <f t="shared" si="26"/>
        <v>0</v>
      </c>
      <c r="BJ18" s="141">
        <f t="shared" si="27"/>
        <v>0</v>
      </c>
      <c r="BL18" s="141">
        <f t="shared" si="28"/>
        <v>0</v>
      </c>
      <c r="BN18" s="274">
        <f t="shared" si="29"/>
        <v>0</v>
      </c>
    </row>
    <row r="19" spans="1:66" s="99" customFormat="1" ht="18" customHeight="1" x14ac:dyDescent="0.15">
      <c r="A19" s="183">
        <f t="shared" si="0"/>
        <v>9</v>
      </c>
      <c r="B19" s="102" t="s">
        <v>230</v>
      </c>
      <c r="C19" s="99" t="s">
        <v>70</v>
      </c>
      <c r="D19" s="182">
        <f>LARGE((K19,M19,O19,Q19,S19,U19,W19,Y19,AA19,AC19,AE19,AG19,AI19,AK19,AM19,AU19,AX19,AZ19,BB19,BD19,BF19,BH19,BJ19,BL19,BN19),1)</f>
        <v>416.87388106507484</v>
      </c>
      <c r="E19" s="182">
        <f>LARGE((K19,M19,O19,Q19,S19,U19,W19,Y19,AA19,AC19,AE19,AG19,AI19,AK19,AM19, AU19,AX19,AZ19,BB19,BD19,BF19,BH19,BJ19,BL19,BN19),2)</f>
        <v>369.28455132270176</v>
      </c>
      <c r="F19" s="182">
        <f>LARGE((K19,M19,O19,Q19,S19,U19,W19,Y19,AA19,AC19,AE19,AG19,AI19,AK19,AM19,AU19,AX19,AZ19,BB19,BD19,BF19,BH19,BJ19,BL19,BN19),3)</f>
        <v>260.43765997401596</v>
      </c>
      <c r="G19" s="182"/>
      <c r="H19" s="98">
        <f t="shared" si="1"/>
        <v>1046.5960923617927</v>
      </c>
      <c r="I19" s="216"/>
      <c r="J19" s="216"/>
      <c r="K19" s="141">
        <f t="shared" si="2"/>
        <v>0</v>
      </c>
      <c r="L19" s="181"/>
      <c r="M19" s="141">
        <f t="shared" si="3"/>
        <v>0</v>
      </c>
      <c r="N19" s="181"/>
      <c r="O19" s="141">
        <f t="shared" si="4"/>
        <v>0</v>
      </c>
      <c r="P19" s="100"/>
      <c r="Q19" s="141">
        <f t="shared" si="5"/>
        <v>0</v>
      </c>
      <c r="R19" s="100">
        <v>9</v>
      </c>
      <c r="S19" s="141">
        <f t="shared" si="6"/>
        <v>255.2289067745356</v>
      </c>
      <c r="T19" s="100">
        <v>9</v>
      </c>
      <c r="U19" s="141">
        <f t="shared" si="7"/>
        <v>255.2289067745356</v>
      </c>
      <c r="V19" s="100"/>
      <c r="W19" s="141">
        <f t="shared" si="8"/>
        <v>0</v>
      </c>
      <c r="X19" s="100"/>
      <c r="Y19" s="141">
        <f t="shared" si="9"/>
        <v>0</v>
      </c>
      <c r="Z19" s="181"/>
      <c r="AA19" s="141">
        <f t="shared" si="10"/>
        <v>0</v>
      </c>
      <c r="AB19" s="181">
        <v>15</v>
      </c>
      <c r="AC19" s="141">
        <f t="shared" si="11"/>
        <v>226.09258244247047</v>
      </c>
      <c r="AD19" s="158"/>
      <c r="AE19" s="141">
        <f t="shared" si="12"/>
        <v>0</v>
      </c>
      <c r="AF19" s="100">
        <v>8</v>
      </c>
      <c r="AG19" s="141">
        <f t="shared" si="13"/>
        <v>260.43765997401596</v>
      </c>
      <c r="AH19" s="158"/>
      <c r="AI19" s="141">
        <f t="shared" si="14"/>
        <v>0</v>
      </c>
      <c r="AJ19" s="100">
        <v>10</v>
      </c>
      <c r="AK19" s="141">
        <f t="shared" si="15"/>
        <v>416.87388106507484</v>
      </c>
      <c r="AL19" s="100"/>
      <c r="AM19" s="141">
        <f t="shared" si="16"/>
        <v>0</v>
      </c>
      <c r="AN19" s="100"/>
      <c r="AO19" s="141">
        <f t="shared" si="17"/>
        <v>0</v>
      </c>
      <c r="AP19" s="100"/>
      <c r="AQ19" s="143">
        <f t="shared" si="18"/>
        <v>0</v>
      </c>
      <c r="AR19" s="100"/>
      <c r="AS19" s="143">
        <f t="shared" si="19"/>
        <v>0</v>
      </c>
      <c r="AT19" s="100"/>
      <c r="AU19" s="141">
        <f t="shared" si="20"/>
        <v>0</v>
      </c>
      <c r="AV19" s="100"/>
      <c r="AW19" s="100"/>
      <c r="AX19" s="141">
        <f t="shared" si="21"/>
        <v>0</v>
      </c>
      <c r="AY19" s="100"/>
      <c r="AZ19" s="141">
        <f t="shared" si="22"/>
        <v>0</v>
      </c>
      <c r="BA19" s="100"/>
      <c r="BB19" s="141">
        <f t="shared" si="23"/>
        <v>0</v>
      </c>
      <c r="BC19" s="100"/>
      <c r="BD19" s="141">
        <f t="shared" si="24"/>
        <v>0</v>
      </c>
      <c r="BF19" s="141">
        <f t="shared" si="25"/>
        <v>0</v>
      </c>
      <c r="BH19" s="141">
        <f t="shared" si="26"/>
        <v>0</v>
      </c>
      <c r="BJ19" s="141">
        <f t="shared" si="27"/>
        <v>0</v>
      </c>
      <c r="BK19" s="99">
        <v>16</v>
      </c>
      <c r="BL19" s="141">
        <f t="shared" si="28"/>
        <v>369.28455132270176</v>
      </c>
      <c r="BN19" s="274">
        <f t="shared" si="29"/>
        <v>0</v>
      </c>
    </row>
    <row r="20" spans="1:66" s="99" customFormat="1" ht="18" customHeight="1" x14ac:dyDescent="0.15">
      <c r="A20" s="183">
        <f t="shared" si="0"/>
        <v>10</v>
      </c>
      <c r="B20" s="102" t="s">
        <v>234</v>
      </c>
      <c r="C20" s="99" t="s">
        <v>66</v>
      </c>
      <c r="D20" s="182">
        <f>LARGE((K20,M20,O20,Q20,S20,U20,W20,Y20,AA20,AC20,AE20,AG20,AI20,AK20,AM20,AU20,AX20,AZ20,BB20,BD20,BF20,BH20,BJ20,BL20,BN20),1)</f>
        <v>376.82097073745081</v>
      </c>
      <c r="E20" s="182">
        <f>LARGE((K20,M20,O20,Q20,S20,U20,W20,Y20,AA20,AC20,AE20,AG20,AI20,AK20,AM20, AU20,AX20,AZ20,BB20,BD20,BF20,BH20,BJ20,BL20,BN20),2)</f>
        <v>369.28455132270176</v>
      </c>
      <c r="F20" s="182">
        <f>LARGE((K20,M20,O20,Q20,S20,U20,W20,Y20,AA20,AC20,AE20,AG20,AI20,AK20,AM20,AU20,AX20,AZ20,BB20,BD20,BF20,BH20,BJ20,BL20,BN20),3)</f>
        <v>288.12</v>
      </c>
      <c r="G20" s="182"/>
      <c r="H20" s="98">
        <f t="shared" si="1"/>
        <v>1034.2255220601526</v>
      </c>
      <c r="I20" s="216"/>
      <c r="J20" s="216"/>
      <c r="K20" s="141">
        <f t="shared" si="2"/>
        <v>0</v>
      </c>
      <c r="L20" s="181"/>
      <c r="M20" s="141">
        <f t="shared" si="3"/>
        <v>0</v>
      </c>
      <c r="N20" s="181"/>
      <c r="O20" s="141">
        <f t="shared" si="4"/>
        <v>0</v>
      </c>
      <c r="P20" s="100"/>
      <c r="Q20" s="141">
        <f t="shared" si="5"/>
        <v>0</v>
      </c>
      <c r="R20" s="100">
        <v>7</v>
      </c>
      <c r="S20" s="141">
        <f t="shared" si="6"/>
        <v>265.75271425919993</v>
      </c>
      <c r="T20" s="100">
        <v>10</v>
      </c>
      <c r="U20" s="141">
        <f t="shared" si="7"/>
        <v>250.1243286390449</v>
      </c>
      <c r="V20" s="100"/>
      <c r="W20" s="141">
        <f t="shared" si="8"/>
        <v>0</v>
      </c>
      <c r="X20" s="100"/>
      <c r="Y20" s="141">
        <f t="shared" si="9"/>
        <v>0</v>
      </c>
      <c r="Z20" s="181"/>
      <c r="AA20" s="141">
        <f t="shared" si="10"/>
        <v>0</v>
      </c>
      <c r="AB20" s="181">
        <v>3</v>
      </c>
      <c r="AC20" s="141">
        <f t="shared" si="11"/>
        <v>288.12</v>
      </c>
      <c r="AD20" s="158"/>
      <c r="AE20" s="141">
        <f t="shared" si="12"/>
        <v>0</v>
      </c>
      <c r="AF20" s="100">
        <v>11</v>
      </c>
      <c r="AG20" s="141">
        <f t="shared" si="13"/>
        <v>245.12184206626398</v>
      </c>
      <c r="AH20" s="158"/>
      <c r="AI20" s="141">
        <f t="shared" si="14"/>
        <v>0</v>
      </c>
      <c r="AJ20" s="100">
        <v>16</v>
      </c>
      <c r="AK20" s="141">
        <f t="shared" si="15"/>
        <v>369.28455132270176</v>
      </c>
      <c r="AL20" s="100"/>
      <c r="AM20" s="141">
        <f t="shared" si="16"/>
        <v>0</v>
      </c>
      <c r="AN20" s="100"/>
      <c r="AO20" s="141">
        <f t="shared" si="17"/>
        <v>0</v>
      </c>
      <c r="AP20" s="100"/>
      <c r="AQ20" s="143">
        <f t="shared" si="18"/>
        <v>0</v>
      </c>
      <c r="AR20" s="181"/>
      <c r="AS20" s="143">
        <f t="shared" si="19"/>
        <v>0</v>
      </c>
      <c r="AT20" s="100"/>
      <c r="AU20" s="141">
        <f t="shared" si="20"/>
        <v>0</v>
      </c>
      <c r="AV20" s="100"/>
      <c r="AW20" s="100"/>
      <c r="AX20" s="141">
        <f t="shared" si="21"/>
        <v>0</v>
      </c>
      <c r="AY20" s="100"/>
      <c r="AZ20" s="141">
        <f t="shared" si="22"/>
        <v>0</v>
      </c>
      <c r="BA20" s="100"/>
      <c r="BB20" s="141">
        <f t="shared" si="23"/>
        <v>0</v>
      </c>
      <c r="BC20" s="100"/>
      <c r="BD20" s="141">
        <f t="shared" si="24"/>
        <v>0</v>
      </c>
      <c r="BF20" s="141">
        <f t="shared" si="25"/>
        <v>0</v>
      </c>
      <c r="BH20" s="141">
        <f t="shared" si="26"/>
        <v>0</v>
      </c>
      <c r="BJ20" s="141">
        <f t="shared" si="27"/>
        <v>0</v>
      </c>
      <c r="BK20" s="99">
        <v>15</v>
      </c>
      <c r="BL20" s="141">
        <f t="shared" si="28"/>
        <v>376.82097073745081</v>
      </c>
      <c r="BN20" s="274">
        <f t="shared" si="29"/>
        <v>0</v>
      </c>
    </row>
    <row r="21" spans="1:66" s="99" customFormat="1" ht="18" customHeight="1" x14ac:dyDescent="0.15">
      <c r="A21" s="183">
        <f t="shared" si="0"/>
        <v>11</v>
      </c>
      <c r="B21" s="103" t="s">
        <v>226</v>
      </c>
      <c r="C21" s="99" t="s">
        <v>66</v>
      </c>
      <c r="D21" s="182">
        <f>LARGE((K21,M21,O21,Q21,S21,U21,W21,Y21,AA21,AC21,AE21,AG21,AI21,AK21,AM21,AU21,AX21,AZ21,BB21,BD21,BF21,BH21,BJ21,BL21,BN21),1)</f>
        <v>400.36567537489782</v>
      </c>
      <c r="E21" s="182">
        <f>LARGE((K21,M21,O21,Q21,S21,U21,W21,Y21,AA21,AC21,AE21,AG21,AI21,AK21,AM21, AU21,AX21,AZ21,BB21,BD21,BF21,BH21,BJ21,BL21,BN21),2)</f>
        <v>333.80398587754706</v>
      </c>
      <c r="F21" s="182">
        <f>LARGE((K21,M21,O21,Q21,S21,U21,W21,Y21,AA21,AC21,AE21,AG21,AI21,AK21,AM21,AU21,AX21,AZ21,BB21,BD21,BF21,BH21,BJ21,BL21,BN21),3)</f>
        <v>271.17623903999993</v>
      </c>
      <c r="G21" s="182"/>
      <c r="H21" s="98">
        <f t="shared" si="1"/>
        <v>1005.3459002924449</v>
      </c>
      <c r="I21" s="216"/>
      <c r="J21" s="216"/>
      <c r="K21" s="141">
        <f t="shared" si="2"/>
        <v>0</v>
      </c>
      <c r="L21" s="181"/>
      <c r="M21" s="141">
        <f t="shared" si="3"/>
        <v>0</v>
      </c>
      <c r="N21" s="181"/>
      <c r="O21" s="141">
        <f t="shared" si="4"/>
        <v>0</v>
      </c>
      <c r="P21" s="100"/>
      <c r="Q21" s="141">
        <f t="shared" si="5"/>
        <v>0</v>
      </c>
      <c r="R21" s="100">
        <v>6</v>
      </c>
      <c r="S21" s="141">
        <f t="shared" si="6"/>
        <v>271.17623903999993</v>
      </c>
      <c r="T21" s="100">
        <v>6</v>
      </c>
      <c r="U21" s="141">
        <f t="shared" si="7"/>
        <v>271.17623903999993</v>
      </c>
      <c r="V21" s="100"/>
      <c r="W21" s="141">
        <f t="shared" si="8"/>
        <v>0</v>
      </c>
      <c r="X21" s="100"/>
      <c r="Y21" s="141">
        <f t="shared" si="9"/>
        <v>0</v>
      </c>
      <c r="Z21" s="181"/>
      <c r="AA21" s="141">
        <f t="shared" si="10"/>
        <v>0</v>
      </c>
      <c r="AB21" s="181">
        <v>11</v>
      </c>
      <c r="AC21" s="141">
        <f t="shared" si="11"/>
        <v>245.12184206626398</v>
      </c>
      <c r="AD21" s="158"/>
      <c r="AE21" s="141">
        <f t="shared" si="12"/>
        <v>0</v>
      </c>
      <c r="AF21" s="100">
        <v>10</v>
      </c>
      <c r="AG21" s="141">
        <f t="shared" si="13"/>
        <v>250.1243286390449</v>
      </c>
      <c r="AH21" s="158"/>
      <c r="AI21" s="141">
        <f t="shared" si="14"/>
        <v>0</v>
      </c>
      <c r="AJ21" s="100">
        <v>21</v>
      </c>
      <c r="AK21" s="141">
        <f t="shared" si="15"/>
        <v>333.80398587754706</v>
      </c>
      <c r="AL21" s="100"/>
      <c r="AM21" s="141">
        <f t="shared" si="16"/>
        <v>0</v>
      </c>
      <c r="AN21" s="100"/>
      <c r="AO21" s="141">
        <f t="shared" si="17"/>
        <v>0</v>
      </c>
      <c r="AP21" s="100"/>
      <c r="AQ21" s="143">
        <f t="shared" si="18"/>
        <v>0</v>
      </c>
      <c r="AR21" s="100"/>
      <c r="AS21" s="143">
        <f t="shared" si="19"/>
        <v>0</v>
      </c>
      <c r="AT21" s="100"/>
      <c r="AU21" s="141">
        <f t="shared" si="20"/>
        <v>0</v>
      </c>
      <c r="AV21" s="100"/>
      <c r="AW21" s="100"/>
      <c r="AX21" s="141">
        <f t="shared" si="21"/>
        <v>0</v>
      </c>
      <c r="AY21" s="100"/>
      <c r="AZ21" s="141">
        <f t="shared" si="22"/>
        <v>0</v>
      </c>
      <c r="BA21" s="100"/>
      <c r="BB21" s="141">
        <f t="shared" si="23"/>
        <v>0</v>
      </c>
      <c r="BC21" s="100"/>
      <c r="BD21" s="141">
        <f t="shared" si="24"/>
        <v>0</v>
      </c>
      <c r="BF21" s="141">
        <f t="shared" si="25"/>
        <v>0</v>
      </c>
      <c r="BH21" s="141">
        <f t="shared" si="26"/>
        <v>0</v>
      </c>
      <c r="BJ21" s="141">
        <f t="shared" si="27"/>
        <v>0</v>
      </c>
      <c r="BK21" s="99">
        <v>12</v>
      </c>
      <c r="BL21" s="141">
        <f t="shared" si="28"/>
        <v>400.36567537489782</v>
      </c>
      <c r="BN21" s="274">
        <f t="shared" si="29"/>
        <v>0</v>
      </c>
    </row>
    <row r="22" spans="1:66" s="99" customFormat="1" ht="18" customHeight="1" x14ac:dyDescent="0.15">
      <c r="A22" s="183">
        <f t="shared" si="0"/>
        <v>12</v>
      </c>
      <c r="B22" s="103" t="s">
        <v>246</v>
      </c>
      <c r="C22" s="99" t="s">
        <v>68</v>
      </c>
      <c r="D22" s="182">
        <f>LARGE((K22,M22,O22,Q22,S22,U22,W22,Y22,AA22,AC22,AE22,AG22,AI22,AK22,AM22,AU22,AX22,AZ22,BB22,BD22,BF22,BH22,BJ22,BL22,BN22),1)</f>
        <v>361.89886029624773</v>
      </c>
      <c r="E22" s="182">
        <f>LARGE((K22,M22,O22,Q22,S22,U22,W22,Y22,AA22,AC22,AE22,AG22,AI22,AK22,AM22, AU22,AX22,AZ22,BB22,BD22,BF22,BH22,BJ22,BL22,BN22),2)</f>
        <v>340.61631211994597</v>
      </c>
      <c r="F22" s="182">
        <f>LARGE((K22,M22,O22,Q22,S22,U22,W22,Y22,AA22,AC22,AE22,AG22,AI22,AK22,AM22,AU22,AX22,AZ22,BB22,BD22,BF22,BH22,BJ22,BL22,BN22),3)</f>
        <v>288.12</v>
      </c>
      <c r="G22" s="182"/>
      <c r="H22" s="98">
        <f t="shared" si="1"/>
        <v>990.63517241619377</v>
      </c>
      <c r="I22" s="216"/>
      <c r="J22" s="216"/>
      <c r="K22" s="141">
        <f t="shared" si="2"/>
        <v>0</v>
      </c>
      <c r="L22" s="181"/>
      <c r="M22" s="141">
        <f t="shared" si="3"/>
        <v>0</v>
      </c>
      <c r="N22" s="181"/>
      <c r="O22" s="141">
        <f t="shared" si="4"/>
        <v>0</v>
      </c>
      <c r="P22" s="100"/>
      <c r="Q22" s="141">
        <f t="shared" si="5"/>
        <v>0</v>
      </c>
      <c r="R22" s="100">
        <v>4</v>
      </c>
      <c r="S22" s="141">
        <f t="shared" si="6"/>
        <v>282.35759999999999</v>
      </c>
      <c r="T22" s="100">
        <v>3</v>
      </c>
      <c r="U22" s="141">
        <f t="shared" si="7"/>
        <v>288.12</v>
      </c>
      <c r="V22" s="100"/>
      <c r="W22" s="141">
        <f t="shared" si="8"/>
        <v>0</v>
      </c>
      <c r="X22" s="100"/>
      <c r="Y22" s="141">
        <f t="shared" si="9"/>
        <v>0</v>
      </c>
      <c r="Z22" s="181"/>
      <c r="AA22" s="141">
        <f t="shared" si="10"/>
        <v>0</v>
      </c>
      <c r="AB22" s="181">
        <v>4</v>
      </c>
      <c r="AC22" s="141">
        <f t="shared" si="11"/>
        <v>282.35759999999999</v>
      </c>
      <c r="AD22" s="158"/>
      <c r="AE22" s="141">
        <f t="shared" si="12"/>
        <v>0</v>
      </c>
      <c r="AF22" s="100">
        <v>12</v>
      </c>
      <c r="AG22" s="141">
        <f t="shared" si="13"/>
        <v>240.2194052249387</v>
      </c>
      <c r="AH22" s="158"/>
      <c r="AI22" s="141">
        <f t="shared" si="14"/>
        <v>0</v>
      </c>
      <c r="AJ22" s="100">
        <v>17</v>
      </c>
      <c r="AK22" s="141">
        <f t="shared" si="15"/>
        <v>361.89886029624773</v>
      </c>
      <c r="AL22" s="100"/>
      <c r="AM22" s="141">
        <f t="shared" si="16"/>
        <v>0</v>
      </c>
      <c r="AN22" s="100"/>
      <c r="AO22" s="141">
        <f t="shared" si="17"/>
        <v>0</v>
      </c>
      <c r="AP22" s="100"/>
      <c r="AQ22" s="143">
        <f t="shared" si="18"/>
        <v>0</v>
      </c>
      <c r="AR22" s="100"/>
      <c r="AS22" s="143">
        <f t="shared" si="19"/>
        <v>0</v>
      </c>
      <c r="AT22" s="100"/>
      <c r="AU22" s="141">
        <f t="shared" si="20"/>
        <v>0</v>
      </c>
      <c r="AV22" s="100"/>
      <c r="AW22" s="100"/>
      <c r="AX22" s="141">
        <f t="shared" si="21"/>
        <v>0</v>
      </c>
      <c r="AY22" s="100"/>
      <c r="AZ22" s="141">
        <f t="shared" si="22"/>
        <v>0</v>
      </c>
      <c r="BA22" s="100"/>
      <c r="BB22" s="141">
        <f t="shared" si="23"/>
        <v>0</v>
      </c>
      <c r="BC22" s="100"/>
      <c r="BD22" s="141">
        <f t="shared" si="24"/>
        <v>0</v>
      </c>
      <c r="BF22" s="141">
        <f t="shared" si="25"/>
        <v>0</v>
      </c>
      <c r="BH22" s="141">
        <f t="shared" si="26"/>
        <v>0</v>
      </c>
      <c r="BJ22" s="141">
        <f t="shared" si="27"/>
        <v>0</v>
      </c>
      <c r="BK22" s="99">
        <v>20</v>
      </c>
      <c r="BL22" s="141">
        <f t="shared" si="28"/>
        <v>340.61631211994597</v>
      </c>
      <c r="BN22" s="274">
        <f t="shared" si="29"/>
        <v>0</v>
      </c>
    </row>
    <row r="23" spans="1:66" s="99" customFormat="1" ht="18" customHeight="1" x14ac:dyDescent="0.15">
      <c r="A23" s="183">
        <f t="shared" si="0"/>
        <v>13</v>
      </c>
      <c r="B23" s="103" t="s">
        <v>229</v>
      </c>
      <c r="C23" s="174" t="s">
        <v>70</v>
      </c>
      <c r="D23" s="182">
        <f>LARGE((K23,M23,O23,Q23,S23,U23,W23,Y23,AA23,AC23,AE23,AG23,AI23,AK23,AM23,AU23,AX23,AZ23,BB23,BD23,BF23,BH23,BJ23,BL23,BN23),1)</f>
        <v>400.36567537489782</v>
      </c>
      <c r="E23" s="182">
        <f>LARGE((K23,M23,O23,Q23,S23,U23,W23,Y23,AA23,AC23,AE23,AG23,AI23,AK23,AM23, AU23,AX23,AZ23,BB23,BD23,BF23,BH23,BJ23,BL23,BN23),2)</f>
        <v>294</v>
      </c>
      <c r="F23" s="182">
        <f>LARGE((K23,M23,O23,Q23,S23,U23,W23,Y23,AA23,AC23,AE23,AG23,AI23,AK23,AM23,AU23,AX23,AZ23,BB23,BD23,BF23,BH23,BJ23,BL23,BN23),3)</f>
        <v>276.71044799999999</v>
      </c>
      <c r="G23" s="182"/>
      <c r="H23" s="98">
        <f t="shared" si="1"/>
        <v>971.07612337489786</v>
      </c>
      <c r="I23" s="216"/>
      <c r="J23" s="216"/>
      <c r="K23" s="141">
        <f t="shared" si="2"/>
        <v>0</v>
      </c>
      <c r="L23" s="181"/>
      <c r="M23" s="141">
        <f t="shared" si="3"/>
        <v>0</v>
      </c>
      <c r="N23" s="181"/>
      <c r="O23" s="141">
        <f t="shared" si="4"/>
        <v>0</v>
      </c>
      <c r="P23" s="100"/>
      <c r="Q23" s="141">
        <f t="shared" si="5"/>
        <v>0</v>
      </c>
      <c r="R23" s="100">
        <v>8</v>
      </c>
      <c r="S23" s="141">
        <f t="shared" si="6"/>
        <v>260.43765997401596</v>
      </c>
      <c r="T23" s="100">
        <v>5</v>
      </c>
      <c r="U23" s="141">
        <f t="shared" si="7"/>
        <v>276.71044799999999</v>
      </c>
      <c r="V23" s="100"/>
      <c r="W23" s="141">
        <f t="shared" si="8"/>
        <v>0</v>
      </c>
      <c r="X23" s="100"/>
      <c r="Y23" s="141">
        <f t="shared" si="9"/>
        <v>0</v>
      </c>
      <c r="Z23" s="181"/>
      <c r="AA23" s="141">
        <f t="shared" si="10"/>
        <v>0</v>
      </c>
      <c r="AB23" s="181">
        <v>7</v>
      </c>
      <c r="AC23" s="141">
        <f t="shared" si="11"/>
        <v>265.75271425919993</v>
      </c>
      <c r="AD23" s="158"/>
      <c r="AE23" s="141">
        <f t="shared" si="12"/>
        <v>0</v>
      </c>
      <c r="AF23" s="100">
        <v>2</v>
      </c>
      <c r="AG23" s="141">
        <f t="shared" si="13"/>
        <v>294</v>
      </c>
      <c r="AH23" s="158"/>
      <c r="AI23" s="141">
        <f t="shared" si="14"/>
        <v>0</v>
      </c>
      <c r="AJ23" s="100">
        <v>12</v>
      </c>
      <c r="AK23" s="141">
        <f t="shared" si="15"/>
        <v>400.36567537489782</v>
      </c>
      <c r="AL23" s="100"/>
      <c r="AM23" s="141">
        <f t="shared" si="16"/>
        <v>0</v>
      </c>
      <c r="AN23" s="100"/>
      <c r="AO23" s="141">
        <f t="shared" si="17"/>
        <v>0</v>
      </c>
      <c r="AP23" s="100"/>
      <c r="AQ23" s="143">
        <f t="shared" si="18"/>
        <v>0</v>
      </c>
      <c r="AR23" s="100"/>
      <c r="AS23" s="143">
        <f t="shared" si="19"/>
        <v>0</v>
      </c>
      <c r="AT23" s="100"/>
      <c r="AU23" s="141">
        <f t="shared" si="20"/>
        <v>0</v>
      </c>
      <c r="AV23" s="100"/>
      <c r="AW23" s="100"/>
      <c r="AX23" s="141">
        <f t="shared" si="21"/>
        <v>0</v>
      </c>
      <c r="AY23" s="100"/>
      <c r="AZ23" s="141">
        <f t="shared" si="22"/>
        <v>0</v>
      </c>
      <c r="BA23" s="100"/>
      <c r="BB23" s="141">
        <f t="shared" si="23"/>
        <v>0</v>
      </c>
      <c r="BC23" s="100"/>
      <c r="BD23" s="141">
        <f t="shared" si="24"/>
        <v>0</v>
      </c>
      <c r="BF23" s="141">
        <f t="shared" si="25"/>
        <v>0</v>
      </c>
      <c r="BH23" s="141">
        <f t="shared" si="26"/>
        <v>0</v>
      </c>
      <c r="BJ23" s="141">
        <f t="shared" si="27"/>
        <v>0</v>
      </c>
      <c r="BL23" s="141">
        <f t="shared" si="28"/>
        <v>0</v>
      </c>
      <c r="BN23" s="274">
        <f t="shared" si="29"/>
        <v>0</v>
      </c>
    </row>
    <row r="24" spans="1:66" s="99" customFormat="1" ht="18" customHeight="1" x14ac:dyDescent="0.15">
      <c r="A24" s="183">
        <f t="shared" si="0"/>
        <v>14</v>
      </c>
      <c r="B24" s="102" t="s">
        <v>224</v>
      </c>
      <c r="C24" s="99" t="s">
        <v>70</v>
      </c>
      <c r="D24" s="182">
        <f>LARGE((K24,M24,O24,Q24,S24,U24,W24,Y24,AA24,AC24,AE24,AG24,AI24,AK24,AM24,AU24,AX24,AZ24,BB24,BD24,BF24,BH24,BJ24,BL24,BN24),1)</f>
        <v>288.12</v>
      </c>
      <c r="E24" s="182">
        <f>LARGE((K24,M24,O24,Q24,S24,U24,W24,Y24,AA24,AC24,AE24,AG24,AI24,AK24,AM24, AU24,AX24,AZ24,BB24,BD24,BF24,BH24,BJ24,BL24,BN24),2)</f>
        <v>288.12</v>
      </c>
      <c r="F24" s="182">
        <f>LARGE((K24,M24,O24,Q24,S24,U24,W24,Y24,AA24,AC24,AE24,AG24,AI24,AK24,AM24,AU24,AX24,AZ24,BB24,BD24,BF24,BH24,BJ24,BL24,BN24),3)</f>
        <v>282.35759999999999</v>
      </c>
      <c r="G24" s="182"/>
      <c r="H24" s="98">
        <f t="shared" si="1"/>
        <v>858.59760000000006</v>
      </c>
      <c r="I24" s="216"/>
      <c r="J24" s="216"/>
      <c r="K24" s="141">
        <f t="shared" si="2"/>
        <v>0</v>
      </c>
      <c r="L24" s="181"/>
      <c r="M24" s="141">
        <f t="shared" si="3"/>
        <v>0</v>
      </c>
      <c r="N24" s="181"/>
      <c r="O24" s="141">
        <f t="shared" si="4"/>
        <v>0</v>
      </c>
      <c r="P24" s="100"/>
      <c r="Q24" s="141">
        <f t="shared" si="5"/>
        <v>0</v>
      </c>
      <c r="R24" s="100">
        <v>3</v>
      </c>
      <c r="S24" s="141">
        <f t="shared" si="6"/>
        <v>288.12</v>
      </c>
      <c r="T24" s="100">
        <v>4</v>
      </c>
      <c r="U24" s="141">
        <f t="shared" si="7"/>
        <v>282.35759999999999</v>
      </c>
      <c r="V24" s="100"/>
      <c r="W24" s="141">
        <f t="shared" si="8"/>
        <v>0</v>
      </c>
      <c r="X24" s="100"/>
      <c r="Y24" s="141">
        <f t="shared" si="9"/>
        <v>0</v>
      </c>
      <c r="Z24" s="181"/>
      <c r="AA24" s="141">
        <f t="shared" si="10"/>
        <v>0</v>
      </c>
      <c r="AB24" s="181">
        <v>14</v>
      </c>
      <c r="AC24" s="141">
        <f t="shared" si="11"/>
        <v>230.70671677803111</v>
      </c>
      <c r="AD24" s="158"/>
      <c r="AE24" s="141">
        <f t="shared" si="12"/>
        <v>0</v>
      </c>
      <c r="AF24" s="100">
        <v>3</v>
      </c>
      <c r="AG24" s="141">
        <f t="shared" si="13"/>
        <v>288.12</v>
      </c>
      <c r="AH24" s="158"/>
      <c r="AI24" s="141">
        <f t="shared" si="14"/>
        <v>0</v>
      </c>
      <c r="AJ24" s="100"/>
      <c r="AK24" s="141">
        <f t="shared" si="15"/>
        <v>0</v>
      </c>
      <c r="AL24" s="100"/>
      <c r="AM24" s="141">
        <f t="shared" si="16"/>
        <v>0</v>
      </c>
      <c r="AN24" s="100"/>
      <c r="AO24" s="141">
        <f t="shared" si="17"/>
        <v>0</v>
      </c>
      <c r="AP24" s="100"/>
      <c r="AQ24" s="143">
        <f t="shared" si="18"/>
        <v>0</v>
      </c>
      <c r="AR24" s="100"/>
      <c r="AS24" s="143">
        <f t="shared" si="19"/>
        <v>0</v>
      </c>
      <c r="AT24" s="100"/>
      <c r="AU24" s="141">
        <f t="shared" si="20"/>
        <v>0</v>
      </c>
      <c r="AV24" s="100"/>
      <c r="AW24" s="100"/>
      <c r="AX24" s="141">
        <f t="shared" si="21"/>
        <v>0</v>
      </c>
      <c r="AY24" s="100"/>
      <c r="AZ24" s="141">
        <f t="shared" si="22"/>
        <v>0</v>
      </c>
      <c r="BA24" s="100"/>
      <c r="BB24" s="141">
        <f t="shared" si="23"/>
        <v>0</v>
      </c>
      <c r="BC24" s="100"/>
      <c r="BD24" s="141">
        <f t="shared" si="24"/>
        <v>0</v>
      </c>
      <c r="BF24" s="141">
        <f t="shared" si="25"/>
        <v>0</v>
      </c>
      <c r="BH24" s="141">
        <f t="shared" si="26"/>
        <v>0</v>
      </c>
      <c r="BJ24" s="141">
        <f t="shared" si="27"/>
        <v>0</v>
      </c>
      <c r="BL24" s="141">
        <f t="shared" si="28"/>
        <v>0</v>
      </c>
      <c r="BN24" s="274">
        <f t="shared" si="29"/>
        <v>0</v>
      </c>
    </row>
    <row r="25" spans="1:66" s="99" customFormat="1" ht="18" customHeight="1" x14ac:dyDescent="0.15">
      <c r="A25" s="183">
        <f t="shared" si="0"/>
        <v>15</v>
      </c>
      <c r="B25" s="102" t="s">
        <v>248</v>
      </c>
      <c r="C25" s="99" t="s">
        <v>70</v>
      </c>
      <c r="D25" s="182">
        <f>LARGE((K25,M25,O25,Q25,S25,U25,W25,Y25,AA25,AC25,AE25,AG25,AI25,AK25,AM25,AU25,AX25,AZ25,BB25,BD25,BF25,BH25,BJ25,BL25,BN25),1)</f>
        <v>245.12184206626398</v>
      </c>
      <c r="E25" s="182">
        <f>LARGE((K25,M25,O25,Q25,S25,U25,W25,Y25,AA25,AC25,AE25,AG25,AI25,AK25,AM25, AU25,AX25,AZ25,BB25,BD25,BF25,BH25,BJ25,BL25,BN25),2)</f>
        <v>240.2194052249387</v>
      </c>
      <c r="F25" s="182">
        <f>LARGE((K25,M25,O25,Q25,S25,U25,W25,Y25,AA25,AC25,AE25,AG25,AI25,AK25,AM25,AU25,AX25,AZ25,BB25,BD25,BF25,BH25,BJ25,BL25,BN25),3)</f>
        <v>212.79652985419366</v>
      </c>
      <c r="G25" s="182"/>
      <c r="H25" s="98">
        <f t="shared" si="1"/>
        <v>698.13777714539629</v>
      </c>
      <c r="I25" s="216"/>
      <c r="J25" s="216"/>
      <c r="K25" s="141">
        <f t="shared" si="2"/>
        <v>0</v>
      </c>
      <c r="L25" s="181"/>
      <c r="M25" s="141">
        <f t="shared" si="3"/>
        <v>0</v>
      </c>
      <c r="N25" s="181"/>
      <c r="O25" s="141">
        <f t="shared" si="4"/>
        <v>0</v>
      </c>
      <c r="P25" s="100"/>
      <c r="Q25" s="141">
        <f t="shared" si="5"/>
        <v>0</v>
      </c>
      <c r="R25" s="100">
        <v>11</v>
      </c>
      <c r="S25" s="141">
        <f t="shared" si="6"/>
        <v>245.12184206626398</v>
      </c>
      <c r="T25" s="100">
        <v>12</v>
      </c>
      <c r="U25" s="141">
        <f t="shared" si="7"/>
        <v>240.2194052249387</v>
      </c>
      <c r="V25" s="100"/>
      <c r="W25" s="141">
        <f t="shared" si="8"/>
        <v>0</v>
      </c>
      <c r="X25" s="100"/>
      <c r="Y25" s="141">
        <f t="shared" si="9"/>
        <v>0</v>
      </c>
      <c r="Z25" s="181"/>
      <c r="AA25" s="141">
        <f t="shared" si="10"/>
        <v>0</v>
      </c>
      <c r="AB25" s="181"/>
      <c r="AC25" s="141">
        <f t="shared" si="11"/>
        <v>0</v>
      </c>
      <c r="AD25" s="158"/>
      <c r="AE25" s="141">
        <f t="shared" si="12"/>
        <v>0</v>
      </c>
      <c r="AF25" s="100">
        <v>18</v>
      </c>
      <c r="AG25" s="141">
        <f t="shared" si="13"/>
        <v>212.79652985419366</v>
      </c>
      <c r="AH25" s="158"/>
      <c r="AI25" s="141">
        <f t="shared" si="14"/>
        <v>0</v>
      </c>
      <c r="AJ25" s="100"/>
      <c r="AK25" s="141">
        <f t="shared" si="15"/>
        <v>0</v>
      </c>
      <c r="AL25" s="100"/>
      <c r="AM25" s="141">
        <f t="shared" si="16"/>
        <v>0</v>
      </c>
      <c r="AN25" s="100"/>
      <c r="AO25" s="141">
        <f t="shared" si="17"/>
        <v>0</v>
      </c>
      <c r="AP25" s="100"/>
      <c r="AQ25" s="143">
        <f t="shared" si="18"/>
        <v>0</v>
      </c>
      <c r="AR25" s="100"/>
      <c r="AS25" s="143">
        <f t="shared" si="19"/>
        <v>0</v>
      </c>
      <c r="AT25" s="100"/>
      <c r="AU25" s="141">
        <f t="shared" si="20"/>
        <v>0</v>
      </c>
      <c r="AV25" s="100"/>
      <c r="AW25" s="100"/>
      <c r="AX25" s="141">
        <f t="shared" si="21"/>
        <v>0</v>
      </c>
      <c r="AY25" s="100"/>
      <c r="AZ25" s="141">
        <f t="shared" si="22"/>
        <v>0</v>
      </c>
      <c r="BA25" s="100"/>
      <c r="BB25" s="141">
        <f t="shared" si="23"/>
        <v>0</v>
      </c>
      <c r="BC25" s="100"/>
      <c r="BD25" s="141">
        <f t="shared" si="24"/>
        <v>0</v>
      </c>
      <c r="BF25" s="141">
        <f t="shared" si="25"/>
        <v>0</v>
      </c>
      <c r="BH25" s="141">
        <f t="shared" si="26"/>
        <v>0</v>
      </c>
      <c r="BJ25" s="141">
        <f t="shared" si="27"/>
        <v>0</v>
      </c>
      <c r="BL25" s="141">
        <f t="shared" si="28"/>
        <v>0</v>
      </c>
      <c r="BN25" s="274">
        <f t="shared" si="29"/>
        <v>0</v>
      </c>
    </row>
    <row r="26" spans="1:66" s="99" customFormat="1" ht="18" customHeight="1" x14ac:dyDescent="0.15">
      <c r="A26" s="183">
        <f t="shared" si="0"/>
        <v>16</v>
      </c>
      <c r="B26" s="103" t="s">
        <v>225</v>
      </c>
      <c r="C26" s="99" t="s">
        <v>88</v>
      </c>
      <c r="D26" s="182">
        <f>LARGE((K26,M26,O26,Q26,S26,U26,W26,Y26,AA26,AC26,AE26,AG26,AI26,AK26,AM26,AU26,AX26,AZ26,BB26,BD26,BF26,BH26,BJ26,BL26,BN26),1)</f>
        <v>250.1243286390449</v>
      </c>
      <c r="E26" s="182">
        <f>LARGE((K26,M26,O26,Q26,S26,U26,W26,Y26,AA26,AC26,AE26,AG26,AI26,AK26,AM26, AU26,AX26,AZ26,BB26,BD26,BF26,BH26,BJ26,BL26,BN26),2)</f>
        <v>245.12184206626398</v>
      </c>
      <c r="F26" s="182">
        <f>LARGE((K26,M26,O26,Q26,S26,U26,W26,Y26,AA26,AC26,AE26,AG26,AI26,AK26,AM26,AU26,AX26,AZ26,BB26,BD26,BF26,BH26,BJ26,BL26,BN26),3)</f>
        <v>0</v>
      </c>
      <c r="G26" s="182"/>
      <c r="H26" s="98">
        <f t="shared" si="1"/>
        <v>495.24617070530888</v>
      </c>
      <c r="I26" s="216"/>
      <c r="J26" s="216"/>
      <c r="K26" s="141">
        <f t="shared" si="2"/>
        <v>0</v>
      </c>
      <c r="L26" s="181"/>
      <c r="M26" s="141">
        <f t="shared" si="3"/>
        <v>0</v>
      </c>
      <c r="N26" s="181"/>
      <c r="O26" s="141">
        <f t="shared" si="4"/>
        <v>0</v>
      </c>
      <c r="P26" s="100"/>
      <c r="Q26" s="141">
        <f t="shared" si="5"/>
        <v>0</v>
      </c>
      <c r="R26" s="100"/>
      <c r="S26" s="141">
        <f t="shared" si="6"/>
        <v>0</v>
      </c>
      <c r="T26" s="100">
        <v>11</v>
      </c>
      <c r="U26" s="141">
        <f t="shared" si="7"/>
        <v>245.12184206626398</v>
      </c>
      <c r="V26" s="100"/>
      <c r="W26" s="141">
        <f t="shared" si="8"/>
        <v>0</v>
      </c>
      <c r="X26" s="100"/>
      <c r="Y26" s="141">
        <f t="shared" si="9"/>
        <v>0</v>
      </c>
      <c r="Z26" s="181"/>
      <c r="AA26" s="141">
        <f t="shared" si="10"/>
        <v>0</v>
      </c>
      <c r="AB26" s="181">
        <v>10</v>
      </c>
      <c r="AC26" s="141">
        <f t="shared" si="11"/>
        <v>250.1243286390449</v>
      </c>
      <c r="AD26" s="158"/>
      <c r="AE26" s="141">
        <f t="shared" si="12"/>
        <v>0</v>
      </c>
      <c r="AF26" s="100"/>
      <c r="AG26" s="141">
        <f t="shared" si="13"/>
        <v>0</v>
      </c>
      <c r="AH26" s="158"/>
      <c r="AI26" s="141">
        <f t="shared" si="14"/>
        <v>0</v>
      </c>
      <c r="AJ26" s="100"/>
      <c r="AK26" s="141">
        <f t="shared" si="15"/>
        <v>0</v>
      </c>
      <c r="AL26" s="100"/>
      <c r="AM26" s="141">
        <f t="shared" si="16"/>
        <v>0</v>
      </c>
      <c r="AN26" s="100"/>
      <c r="AO26" s="141">
        <f t="shared" si="17"/>
        <v>0</v>
      </c>
      <c r="AP26" s="100"/>
      <c r="AQ26" s="143">
        <f t="shared" si="18"/>
        <v>0</v>
      </c>
      <c r="AR26" s="100"/>
      <c r="AS26" s="143">
        <f t="shared" si="19"/>
        <v>0</v>
      </c>
      <c r="AT26" s="100"/>
      <c r="AU26" s="141">
        <f t="shared" si="20"/>
        <v>0</v>
      </c>
      <c r="AV26" s="100"/>
      <c r="AW26" s="100"/>
      <c r="AX26" s="141">
        <f t="shared" si="21"/>
        <v>0</v>
      </c>
      <c r="AY26" s="100"/>
      <c r="AZ26" s="141">
        <f t="shared" si="22"/>
        <v>0</v>
      </c>
      <c r="BA26" s="100"/>
      <c r="BB26" s="141">
        <f t="shared" si="23"/>
        <v>0</v>
      </c>
      <c r="BC26" s="100"/>
      <c r="BD26" s="141">
        <f t="shared" si="24"/>
        <v>0</v>
      </c>
      <c r="BF26" s="141">
        <f t="shared" si="25"/>
        <v>0</v>
      </c>
      <c r="BH26" s="141">
        <f t="shared" si="26"/>
        <v>0</v>
      </c>
      <c r="BJ26" s="141">
        <f t="shared" si="27"/>
        <v>0</v>
      </c>
      <c r="BL26" s="141">
        <f t="shared" si="28"/>
        <v>0</v>
      </c>
      <c r="BN26" s="274">
        <f t="shared" si="29"/>
        <v>0</v>
      </c>
    </row>
    <row r="27" spans="1:66" s="99" customFormat="1" ht="18" customHeight="1" x14ac:dyDescent="0.15">
      <c r="A27" s="183">
        <f t="shared" si="0"/>
        <v>17</v>
      </c>
      <c r="B27" s="102" t="s">
        <v>241</v>
      </c>
      <c r="C27" s="99" t="s">
        <v>120</v>
      </c>
      <c r="D27" s="182">
        <f>LARGE((K27,M27,O27,Q27,S27,U27,W27,Y27,AA27,AC27,AE27,AG27,AI27,AK27,AM27,AU27,AX27,AZ27,BB27,BD27,BF27,BH27,BJ27,BL27,BN27),1)</f>
        <v>276.71044799999999</v>
      </c>
      <c r="E27" s="182">
        <f>LARGE((K27,M27,O27,Q27,S27,U27,W27,Y27,AA27,AC27,AE27,AG27,AI27,AK27,AM27, AU27,AX27,AZ27,BB27,BD27,BF27,BH27,BJ27,BL27,BN27),2)</f>
        <v>200.28239152652824</v>
      </c>
      <c r="F27" s="182">
        <f>LARGE((K27,M27,O27,Q27,S27,U27,W27,Y27,AA27,AC27,AE27,AG27,AI27,AK27,AM27,AU27,AX27,AZ27,BB27,BD27,BF27,BH27,BJ27,BL27,BN27),3)</f>
        <v>0</v>
      </c>
      <c r="G27" s="182"/>
      <c r="H27" s="98">
        <f t="shared" si="1"/>
        <v>476.9928395265282</v>
      </c>
      <c r="I27" s="216"/>
      <c r="J27" s="216"/>
      <c r="K27" s="141">
        <f t="shared" si="2"/>
        <v>0</v>
      </c>
      <c r="L27" s="181"/>
      <c r="M27" s="141">
        <f t="shared" si="3"/>
        <v>0</v>
      </c>
      <c r="N27" s="181"/>
      <c r="O27" s="141">
        <f t="shared" si="4"/>
        <v>0</v>
      </c>
      <c r="P27" s="100"/>
      <c r="Q27" s="141">
        <f t="shared" si="5"/>
        <v>0</v>
      </c>
      <c r="R27" s="100"/>
      <c r="S27" s="141">
        <f t="shared" si="6"/>
        <v>0</v>
      </c>
      <c r="T27" s="100"/>
      <c r="U27" s="141">
        <f t="shared" si="7"/>
        <v>0</v>
      </c>
      <c r="V27" s="100"/>
      <c r="W27" s="141">
        <f t="shared" si="8"/>
        <v>0</v>
      </c>
      <c r="X27" s="100"/>
      <c r="Y27" s="141">
        <f t="shared" si="9"/>
        <v>0</v>
      </c>
      <c r="Z27" s="181"/>
      <c r="AA27" s="141">
        <f t="shared" si="10"/>
        <v>0</v>
      </c>
      <c r="AB27" s="181">
        <v>5</v>
      </c>
      <c r="AC27" s="141">
        <f t="shared" si="11"/>
        <v>276.71044799999999</v>
      </c>
      <c r="AD27" s="158"/>
      <c r="AE27" s="141">
        <f t="shared" si="12"/>
        <v>0</v>
      </c>
      <c r="AF27" s="100">
        <v>21</v>
      </c>
      <c r="AG27" s="141">
        <f t="shared" si="13"/>
        <v>200.28239152652824</v>
      </c>
      <c r="AH27" s="158"/>
      <c r="AI27" s="141">
        <f t="shared" si="14"/>
        <v>0</v>
      </c>
      <c r="AJ27" s="100"/>
      <c r="AK27" s="141">
        <f t="shared" si="15"/>
        <v>0</v>
      </c>
      <c r="AL27" s="100"/>
      <c r="AM27" s="141">
        <f t="shared" si="16"/>
        <v>0</v>
      </c>
      <c r="AN27" s="100"/>
      <c r="AO27" s="141">
        <f t="shared" si="17"/>
        <v>0</v>
      </c>
      <c r="AP27" s="100"/>
      <c r="AQ27" s="143">
        <f t="shared" si="18"/>
        <v>0</v>
      </c>
      <c r="AR27" s="181"/>
      <c r="AS27" s="143">
        <f t="shared" si="19"/>
        <v>0</v>
      </c>
      <c r="AT27" s="100"/>
      <c r="AU27" s="141">
        <f t="shared" si="20"/>
        <v>0</v>
      </c>
      <c r="AV27" s="100"/>
      <c r="AW27" s="100"/>
      <c r="AX27" s="141">
        <f t="shared" si="21"/>
        <v>0</v>
      </c>
      <c r="AY27" s="100"/>
      <c r="AZ27" s="141">
        <f t="shared" si="22"/>
        <v>0</v>
      </c>
      <c r="BA27" s="100"/>
      <c r="BB27" s="141">
        <f t="shared" si="23"/>
        <v>0</v>
      </c>
      <c r="BC27" s="100"/>
      <c r="BD27" s="141">
        <f t="shared" si="24"/>
        <v>0</v>
      </c>
      <c r="BF27" s="141">
        <f t="shared" si="25"/>
        <v>0</v>
      </c>
      <c r="BH27" s="141">
        <f t="shared" si="26"/>
        <v>0</v>
      </c>
      <c r="BJ27" s="141">
        <f t="shared" si="27"/>
        <v>0</v>
      </c>
      <c r="BL27" s="141">
        <f t="shared" si="28"/>
        <v>0</v>
      </c>
      <c r="BN27" s="274">
        <f t="shared" si="29"/>
        <v>0</v>
      </c>
    </row>
    <row r="28" spans="1:66" s="99" customFormat="1" ht="18" customHeight="1" x14ac:dyDescent="0.15">
      <c r="A28" s="183">
        <f t="shared" si="0"/>
        <v>18</v>
      </c>
      <c r="B28" s="102" t="s">
        <v>222</v>
      </c>
      <c r="C28" s="99" t="s">
        <v>125</v>
      </c>
      <c r="D28" s="182">
        <f>LARGE((K28,M28,O28,Q28,S28,U28,W28,Y28,AA28,AC28,AE28,AG28,AI28,AK28,AM28,AU28,AX28,AZ28,BB28,BD28,BF28,BH28,BJ28,BL28,BN28),1)</f>
        <v>255.2289067745356</v>
      </c>
      <c r="E28" s="182">
        <f>LARGE((K28,M28,O28,Q28,S28,U28,W28,Y28,AA28,AC28,AE28,AG28,AI28,AK28,AM28, AU28,AX28,AZ28,BB28,BD28,BF28,BH28,BJ28,BL28,BN28),2)</f>
        <v>217.13931617774864</v>
      </c>
      <c r="F28" s="182">
        <f>LARGE((K28,M28,O28,Q28,S28,U28,W28,Y28,AA28,AC28,AE28,AG28,AI28,AK28,AM28,AU28,AX28,AZ28,BB28,BD28,BF28,BH28,BJ28,BL28,BN28),3)</f>
        <v>0</v>
      </c>
      <c r="G28" s="182"/>
      <c r="H28" s="98">
        <f t="shared" si="1"/>
        <v>472.36822295228421</v>
      </c>
      <c r="I28" s="216"/>
      <c r="J28" s="216"/>
      <c r="K28" s="141">
        <f t="shared" si="2"/>
        <v>0</v>
      </c>
      <c r="L28" s="181"/>
      <c r="M28" s="141">
        <f t="shared" si="3"/>
        <v>0</v>
      </c>
      <c r="N28" s="181"/>
      <c r="O28" s="141">
        <f t="shared" si="4"/>
        <v>0</v>
      </c>
      <c r="P28" s="100"/>
      <c r="Q28" s="141">
        <f t="shared" si="5"/>
        <v>0</v>
      </c>
      <c r="R28" s="100"/>
      <c r="S28" s="141">
        <f t="shared" si="6"/>
        <v>0</v>
      </c>
      <c r="T28" s="100"/>
      <c r="U28" s="141">
        <f t="shared" si="7"/>
        <v>0</v>
      </c>
      <c r="V28" s="100"/>
      <c r="W28" s="141">
        <f t="shared" si="8"/>
        <v>0</v>
      </c>
      <c r="X28" s="100"/>
      <c r="Y28" s="141">
        <f t="shared" si="9"/>
        <v>0</v>
      </c>
      <c r="Z28" s="181"/>
      <c r="AA28" s="141">
        <f t="shared" si="10"/>
        <v>0</v>
      </c>
      <c r="AB28" s="181">
        <v>9</v>
      </c>
      <c r="AC28" s="141">
        <f t="shared" si="11"/>
        <v>255.2289067745356</v>
      </c>
      <c r="AD28" s="158"/>
      <c r="AE28" s="141">
        <f t="shared" si="12"/>
        <v>0</v>
      </c>
      <c r="AF28" s="100">
        <v>17</v>
      </c>
      <c r="AG28" s="141">
        <f t="shared" si="13"/>
        <v>217.13931617774864</v>
      </c>
      <c r="AH28" s="158"/>
      <c r="AI28" s="141">
        <f t="shared" si="14"/>
        <v>0</v>
      </c>
      <c r="AJ28" s="100"/>
      <c r="AK28" s="141">
        <f t="shared" si="15"/>
        <v>0</v>
      </c>
      <c r="AL28" s="100"/>
      <c r="AM28" s="141">
        <f t="shared" si="16"/>
        <v>0</v>
      </c>
      <c r="AN28" s="100"/>
      <c r="AO28" s="141">
        <f t="shared" si="17"/>
        <v>0</v>
      </c>
      <c r="AP28" s="100"/>
      <c r="AQ28" s="143">
        <f t="shared" si="18"/>
        <v>0</v>
      </c>
      <c r="AR28" s="100"/>
      <c r="AS28" s="143">
        <f t="shared" si="19"/>
        <v>0</v>
      </c>
      <c r="AT28" s="100"/>
      <c r="AU28" s="141">
        <f t="shared" si="20"/>
        <v>0</v>
      </c>
      <c r="AV28" s="100"/>
      <c r="AW28" s="100"/>
      <c r="AX28" s="141">
        <f t="shared" si="21"/>
        <v>0</v>
      </c>
      <c r="AY28" s="100"/>
      <c r="AZ28" s="141">
        <f t="shared" si="22"/>
        <v>0</v>
      </c>
      <c r="BA28" s="100"/>
      <c r="BB28" s="141">
        <f t="shared" si="23"/>
        <v>0</v>
      </c>
      <c r="BC28" s="100"/>
      <c r="BD28" s="141">
        <f t="shared" si="24"/>
        <v>0</v>
      </c>
      <c r="BF28" s="141">
        <f t="shared" si="25"/>
        <v>0</v>
      </c>
      <c r="BH28" s="141">
        <f t="shared" si="26"/>
        <v>0</v>
      </c>
      <c r="BJ28" s="141">
        <f t="shared" si="27"/>
        <v>0</v>
      </c>
      <c r="BL28" s="141">
        <f t="shared" si="28"/>
        <v>0</v>
      </c>
      <c r="BN28" s="274">
        <f t="shared" si="29"/>
        <v>0</v>
      </c>
    </row>
    <row r="29" spans="1:66" s="99" customFormat="1" ht="18" customHeight="1" x14ac:dyDescent="0.15">
      <c r="A29" s="183">
        <f t="shared" si="0"/>
        <v>19</v>
      </c>
      <c r="B29" s="102" t="s">
        <v>232</v>
      </c>
      <c r="C29" s="99" t="s">
        <v>70</v>
      </c>
      <c r="D29" s="182">
        <f>LARGE((K29,M29,O29,Q29,S29,U29,W29,Y29,AA29,AC29,AE29,AG29,AI29,AK29,AM29,AU29,AX29,AZ29,BB29,BD29,BF29,BH29,BJ29,BL29,BN29),1)</f>
        <v>451.96039839999992</v>
      </c>
      <c r="E29" s="182">
        <f>LARGE((K29,M29,O29,Q29,S29,U29,W29,Y29,AA29,AC29,AE29,AG29,AI29,AK29,AM29, AU29,AX29,AZ29,BB29,BD29,BF29,BH29,BJ29,BL29,BN29),2)</f>
        <v>0</v>
      </c>
      <c r="F29" s="182">
        <f>LARGE((K29,M29,O29,Q29,S29,U29,W29,Y29,AA29,AC29,AE29,AG29,AI29,AK29,AM29,AU29,AX29,AZ29,BB29,BD29,BF29,BH29,BJ29,BL29,BN29),3)</f>
        <v>0</v>
      </c>
      <c r="G29" s="182"/>
      <c r="H29" s="98">
        <f t="shared" si="1"/>
        <v>451.96039839999992</v>
      </c>
      <c r="I29" s="216"/>
      <c r="J29" s="216"/>
      <c r="K29" s="141">
        <f t="shared" si="2"/>
        <v>0</v>
      </c>
      <c r="L29" s="181"/>
      <c r="M29" s="141">
        <f t="shared" si="3"/>
        <v>0</v>
      </c>
      <c r="N29" s="181"/>
      <c r="O29" s="141">
        <f t="shared" si="4"/>
        <v>0</v>
      </c>
      <c r="P29" s="100">
        <v>10</v>
      </c>
      <c r="Q29" s="141">
        <f t="shared" si="5"/>
        <v>0</v>
      </c>
      <c r="R29" s="100"/>
      <c r="S29" s="141">
        <f t="shared" si="6"/>
        <v>0</v>
      </c>
      <c r="T29" s="100"/>
      <c r="U29" s="141">
        <f t="shared" si="7"/>
        <v>0</v>
      </c>
      <c r="V29" s="100"/>
      <c r="W29" s="141">
        <f t="shared" si="8"/>
        <v>0</v>
      </c>
      <c r="X29" s="100" t="s">
        <v>289</v>
      </c>
      <c r="Y29" s="141">
        <f t="shared" si="9"/>
        <v>0</v>
      </c>
      <c r="Z29" s="181"/>
      <c r="AA29" s="141">
        <f t="shared" si="10"/>
        <v>0</v>
      </c>
      <c r="AB29" s="181"/>
      <c r="AC29" s="141">
        <f t="shared" si="11"/>
        <v>0</v>
      </c>
      <c r="AD29" s="158"/>
      <c r="AE29" s="141">
        <f t="shared" si="12"/>
        <v>0</v>
      </c>
      <c r="AF29" s="100"/>
      <c r="AG29" s="141">
        <f t="shared" si="13"/>
        <v>0</v>
      </c>
      <c r="AH29" s="158">
        <v>11</v>
      </c>
      <c r="AI29" s="141">
        <f t="shared" si="14"/>
        <v>0</v>
      </c>
      <c r="AJ29" s="100"/>
      <c r="AK29" s="141">
        <f t="shared" si="15"/>
        <v>0</v>
      </c>
      <c r="AL29" s="100"/>
      <c r="AM29" s="141">
        <f t="shared" si="16"/>
        <v>0</v>
      </c>
      <c r="AN29" s="100"/>
      <c r="AO29" s="141">
        <f t="shared" si="17"/>
        <v>0</v>
      </c>
      <c r="AP29" s="100"/>
      <c r="AQ29" s="143">
        <f t="shared" si="18"/>
        <v>0</v>
      </c>
      <c r="AR29" s="100"/>
      <c r="AS29" s="143">
        <f t="shared" si="19"/>
        <v>0</v>
      </c>
      <c r="AT29" s="100">
        <v>6</v>
      </c>
      <c r="AU29" s="141">
        <f t="shared" si="20"/>
        <v>451.96039839999992</v>
      </c>
      <c r="AV29" s="100"/>
      <c r="AW29" s="100"/>
      <c r="AX29" s="141">
        <f t="shared" si="21"/>
        <v>0</v>
      </c>
      <c r="AY29" s="100"/>
      <c r="AZ29" s="141">
        <f t="shared" si="22"/>
        <v>0</v>
      </c>
      <c r="BA29" s="100"/>
      <c r="BB29" s="141">
        <f t="shared" si="23"/>
        <v>0</v>
      </c>
      <c r="BC29" s="100"/>
      <c r="BD29" s="141">
        <f t="shared" si="24"/>
        <v>0</v>
      </c>
      <c r="BE29" s="101"/>
      <c r="BF29" s="141">
        <f t="shared" si="25"/>
        <v>0</v>
      </c>
      <c r="BG29" s="101"/>
      <c r="BH29" s="141">
        <f t="shared" si="26"/>
        <v>0</v>
      </c>
      <c r="BI29" s="101">
        <v>10</v>
      </c>
      <c r="BJ29" s="141">
        <f t="shared" si="27"/>
        <v>0</v>
      </c>
      <c r="BK29" s="101"/>
      <c r="BL29" s="141">
        <f t="shared" si="28"/>
        <v>0</v>
      </c>
      <c r="BM29" s="101"/>
      <c r="BN29" s="274">
        <f t="shared" si="29"/>
        <v>0</v>
      </c>
    </row>
    <row r="30" spans="1:66" s="99" customFormat="1" ht="18" customHeight="1" x14ac:dyDescent="0.15">
      <c r="A30" s="183">
        <f t="shared" si="0"/>
        <v>20</v>
      </c>
      <c r="B30" s="102" t="s">
        <v>235</v>
      </c>
      <c r="C30" s="99" t="s">
        <v>85</v>
      </c>
      <c r="D30" s="182">
        <f>LARGE((K30,M30,O30,Q30,S30,U30,W30,Y30,AA30,AC30,AE30,AG30,AI30,AK30,AM30,AU30,AX30,AZ30,BB30,BD30,BF30,BH30,BJ30,BL30,BN30),1)</f>
        <v>354.66088309032278</v>
      </c>
      <c r="E30" s="182">
        <f>LARGE((K30,M30,O30,Q30,S30,U30,W30,Y30,AA30,AC30,AE30,AG30,AI30,AK30,AM30, AU30,AX30,AZ30,BB30,BD30,BF30,BH30,BJ30,BL30,BN30),2)</f>
        <v>0</v>
      </c>
      <c r="F30" s="182">
        <f>LARGE((K30,M30,O30,Q30,S30,U30,W30,Y30,AA30,AC30,AE30,AG30,AI30,AK30,AM30,AU30,AX30,AZ30,BB30,BD30,BF30,BH30,BJ30,BL30,BN30),3)</f>
        <v>0</v>
      </c>
      <c r="G30" s="182"/>
      <c r="H30" s="98">
        <f t="shared" si="1"/>
        <v>354.66088309032278</v>
      </c>
      <c r="I30" s="216"/>
      <c r="J30" s="216"/>
      <c r="K30" s="141">
        <f t="shared" si="2"/>
        <v>0</v>
      </c>
      <c r="L30" s="181"/>
      <c r="M30" s="141">
        <f t="shared" si="3"/>
        <v>0</v>
      </c>
      <c r="N30" s="181"/>
      <c r="O30" s="141">
        <f t="shared" si="4"/>
        <v>0</v>
      </c>
      <c r="P30" s="100"/>
      <c r="Q30" s="141">
        <f t="shared" si="5"/>
        <v>0</v>
      </c>
      <c r="R30" s="100"/>
      <c r="S30" s="141">
        <f t="shared" si="6"/>
        <v>0</v>
      </c>
      <c r="T30" s="100"/>
      <c r="U30" s="141">
        <f t="shared" si="7"/>
        <v>0</v>
      </c>
      <c r="V30" s="100"/>
      <c r="W30" s="141">
        <f t="shared" si="8"/>
        <v>0</v>
      </c>
      <c r="X30" s="100"/>
      <c r="Y30" s="141">
        <f t="shared" si="9"/>
        <v>0</v>
      </c>
      <c r="Z30" s="181"/>
      <c r="AA30" s="141">
        <f t="shared" si="10"/>
        <v>0</v>
      </c>
      <c r="AB30" s="181"/>
      <c r="AC30" s="141">
        <f t="shared" si="11"/>
        <v>0</v>
      </c>
      <c r="AD30" s="158"/>
      <c r="AE30" s="141">
        <f t="shared" si="12"/>
        <v>0</v>
      </c>
      <c r="AF30" s="100"/>
      <c r="AG30" s="141">
        <f t="shared" si="13"/>
        <v>0</v>
      </c>
      <c r="AH30" s="158"/>
      <c r="AI30" s="141">
        <f t="shared" si="14"/>
        <v>0</v>
      </c>
      <c r="AJ30" s="100">
        <v>18</v>
      </c>
      <c r="AK30" s="141">
        <f t="shared" si="15"/>
        <v>354.66088309032278</v>
      </c>
      <c r="AL30" s="100"/>
      <c r="AM30" s="141">
        <f t="shared" si="16"/>
        <v>0</v>
      </c>
      <c r="AN30" s="100"/>
      <c r="AO30" s="141">
        <f t="shared" si="17"/>
        <v>0</v>
      </c>
      <c r="AP30" s="100"/>
      <c r="AQ30" s="143">
        <f t="shared" si="18"/>
        <v>0</v>
      </c>
      <c r="AR30" s="100"/>
      <c r="AS30" s="143">
        <f t="shared" si="19"/>
        <v>0</v>
      </c>
      <c r="AT30" s="100"/>
      <c r="AU30" s="141">
        <f t="shared" si="20"/>
        <v>0</v>
      </c>
      <c r="AV30" s="100"/>
      <c r="AW30" s="100"/>
      <c r="AX30" s="141">
        <f t="shared" si="21"/>
        <v>0</v>
      </c>
      <c r="AY30" s="100"/>
      <c r="AZ30" s="141">
        <f t="shared" si="22"/>
        <v>0</v>
      </c>
      <c r="BA30" s="100"/>
      <c r="BB30" s="141">
        <f t="shared" si="23"/>
        <v>0</v>
      </c>
      <c r="BC30" s="100"/>
      <c r="BD30" s="141">
        <f t="shared" si="24"/>
        <v>0</v>
      </c>
      <c r="BF30" s="141">
        <f t="shared" si="25"/>
        <v>0</v>
      </c>
      <c r="BH30" s="141">
        <f t="shared" si="26"/>
        <v>0</v>
      </c>
      <c r="BJ30" s="141">
        <f t="shared" si="27"/>
        <v>0</v>
      </c>
      <c r="BL30" s="141">
        <f t="shared" si="28"/>
        <v>0</v>
      </c>
      <c r="BN30" s="274">
        <f t="shared" si="29"/>
        <v>0</v>
      </c>
    </row>
    <row r="31" spans="1:66" s="99" customFormat="1" ht="18" customHeight="1" x14ac:dyDescent="0.15">
      <c r="A31" s="183">
        <f t="shared" si="0"/>
        <v>21</v>
      </c>
      <c r="B31" s="102" t="s">
        <v>382</v>
      </c>
      <c r="C31" s="99" t="s">
        <v>158</v>
      </c>
      <c r="D31" s="182">
        <f>LARGE((K31,M31,O31,Q31,S31,U31,W31,Y31,AA31,AC31,AE31,AG31,AI31,AK31,AM31,AU31,AX31,AZ31,BB31,BD31,BF31,BH31,BJ31,BL31,BN31),1)</f>
        <v>265.75271425919993</v>
      </c>
      <c r="E31" s="182">
        <f>LARGE((K31,M31,O31,Q31,S31,U31,W31,Y31,AA31,AC31,AE31,AG31,AI31,AK31,AM31, AU31,AX31,AZ31,BB31,BD31,BF31,BH31,BJ31,BL31,BN31),2)</f>
        <v>0</v>
      </c>
      <c r="F31" s="182">
        <f>LARGE((K31,M31,O31,Q31,S31,U31,W31,Y31,AA31,AC31,AE31,AG31,AI31,AK31,AM31,AU31,AX31,AZ31,BB31,BD31,BF31,BH31,BJ31,BL31,BN31),3)</f>
        <v>0</v>
      </c>
      <c r="G31" s="182"/>
      <c r="H31" s="98">
        <f t="shared" si="1"/>
        <v>265.75271425919993</v>
      </c>
      <c r="I31" s="216"/>
      <c r="J31" s="216"/>
      <c r="K31" s="141">
        <f t="shared" si="2"/>
        <v>0</v>
      </c>
      <c r="L31" s="181"/>
      <c r="M31" s="141">
        <f t="shared" si="3"/>
        <v>0</v>
      </c>
      <c r="N31" s="181"/>
      <c r="O31" s="141">
        <f t="shared" si="4"/>
        <v>0</v>
      </c>
      <c r="P31" s="100"/>
      <c r="Q31" s="141">
        <f t="shared" si="5"/>
        <v>0</v>
      </c>
      <c r="R31" s="100"/>
      <c r="S31" s="141">
        <f t="shared" si="6"/>
        <v>0</v>
      </c>
      <c r="T31" s="100"/>
      <c r="U31" s="141">
        <f t="shared" si="7"/>
        <v>0</v>
      </c>
      <c r="V31" s="100"/>
      <c r="W31" s="141">
        <f t="shared" si="8"/>
        <v>0</v>
      </c>
      <c r="X31" s="100"/>
      <c r="Y31" s="141">
        <f t="shared" si="9"/>
        <v>0</v>
      </c>
      <c r="Z31" s="181"/>
      <c r="AA31" s="141">
        <f t="shared" si="10"/>
        <v>0</v>
      </c>
      <c r="AB31" s="181"/>
      <c r="AC31" s="141">
        <f t="shared" si="11"/>
        <v>0</v>
      </c>
      <c r="AD31" s="158"/>
      <c r="AE31" s="141">
        <f t="shared" si="12"/>
        <v>0</v>
      </c>
      <c r="AF31" s="100">
        <v>7</v>
      </c>
      <c r="AG31" s="141">
        <f t="shared" si="13"/>
        <v>265.75271425919993</v>
      </c>
      <c r="AH31" s="158"/>
      <c r="AI31" s="141">
        <f t="shared" si="14"/>
        <v>0</v>
      </c>
      <c r="AJ31" s="100"/>
      <c r="AK31" s="141">
        <f t="shared" si="15"/>
        <v>0</v>
      </c>
      <c r="AL31" s="100"/>
      <c r="AM31" s="141">
        <f t="shared" si="16"/>
        <v>0</v>
      </c>
      <c r="AN31" s="100"/>
      <c r="AO31" s="141">
        <f t="shared" si="17"/>
        <v>0</v>
      </c>
      <c r="AP31" s="100"/>
      <c r="AQ31" s="143">
        <f t="shared" si="18"/>
        <v>0</v>
      </c>
      <c r="AR31" s="100"/>
      <c r="AS31" s="143">
        <f t="shared" si="19"/>
        <v>0</v>
      </c>
      <c r="AT31" s="100"/>
      <c r="AU31" s="141">
        <f t="shared" si="20"/>
        <v>0</v>
      </c>
      <c r="AV31" s="100"/>
      <c r="AW31" s="100"/>
      <c r="AX31" s="141">
        <f t="shared" si="21"/>
        <v>0</v>
      </c>
      <c r="AY31" s="100"/>
      <c r="AZ31" s="141">
        <f t="shared" si="22"/>
        <v>0</v>
      </c>
      <c r="BA31" s="100"/>
      <c r="BB31" s="141">
        <f t="shared" si="23"/>
        <v>0</v>
      </c>
      <c r="BC31" s="100"/>
      <c r="BD31" s="141">
        <f t="shared" si="24"/>
        <v>0</v>
      </c>
      <c r="BF31" s="141">
        <f t="shared" si="25"/>
        <v>0</v>
      </c>
      <c r="BH31" s="141">
        <f t="shared" si="26"/>
        <v>0</v>
      </c>
      <c r="BJ31" s="141">
        <f t="shared" si="27"/>
        <v>0</v>
      </c>
      <c r="BL31" s="141">
        <f t="shared" si="28"/>
        <v>0</v>
      </c>
      <c r="BN31" s="274">
        <f t="shared" si="29"/>
        <v>0</v>
      </c>
    </row>
    <row r="32" spans="1:66" s="99" customFormat="1" ht="18" customHeight="1" x14ac:dyDescent="0.15">
      <c r="A32" s="183">
        <f t="shared" si="0"/>
        <v>22</v>
      </c>
      <c r="B32" s="102" t="s">
        <v>383</v>
      </c>
      <c r="C32" s="99" t="s">
        <v>120</v>
      </c>
      <c r="D32" s="182">
        <f>LARGE((K32,M32,O32,Q32,S32,U32,W32,Y32,AA32,AC32,AE32,AG32,AI32,AK32,AM32,AU32,AX32,AZ32,BB32,BD32,BF32,BH32,BJ32,BL32,BN32),1)</f>
        <v>255.2289067745356</v>
      </c>
      <c r="E32" s="182">
        <f>LARGE((K32,M32,O32,Q32,S32,U32,W32,Y32,AA32,AC32,AE32,AG32,AI32,AK32,AM32, AU32,AX32,AZ32,BB32,BD32,BF32,BH32,BJ32,BL32,BN32),2)</f>
        <v>0</v>
      </c>
      <c r="F32" s="182">
        <f>LARGE((K32,M32,O32,Q32,S32,U32,W32,Y32,AA32,AC32,AE32,AG32,AI32,AK32,AM32,AU32,AX32,AZ32,BB32,BD32,BF32,BH32,BJ32,BL32,BN32),3)</f>
        <v>0</v>
      </c>
      <c r="G32" s="182"/>
      <c r="H32" s="98">
        <f t="shared" si="1"/>
        <v>255.2289067745356</v>
      </c>
      <c r="I32" s="216"/>
      <c r="J32" s="216"/>
      <c r="K32" s="141">
        <f t="shared" si="2"/>
        <v>0</v>
      </c>
      <c r="L32" s="181"/>
      <c r="M32" s="141">
        <f t="shared" si="3"/>
        <v>0</v>
      </c>
      <c r="N32" s="181"/>
      <c r="O32" s="141">
        <f t="shared" si="4"/>
        <v>0</v>
      </c>
      <c r="P32" s="100"/>
      <c r="Q32" s="141">
        <f t="shared" si="5"/>
        <v>0</v>
      </c>
      <c r="R32" s="100"/>
      <c r="S32" s="141">
        <f t="shared" si="6"/>
        <v>0</v>
      </c>
      <c r="T32" s="100"/>
      <c r="U32" s="141">
        <f t="shared" si="7"/>
        <v>0</v>
      </c>
      <c r="V32" s="100"/>
      <c r="W32" s="141">
        <f t="shared" si="8"/>
        <v>0</v>
      </c>
      <c r="X32" s="100"/>
      <c r="Y32" s="141">
        <f t="shared" si="9"/>
        <v>0</v>
      </c>
      <c r="Z32" s="181"/>
      <c r="AA32" s="141">
        <f t="shared" si="10"/>
        <v>0</v>
      </c>
      <c r="AB32" s="181"/>
      <c r="AC32" s="141">
        <f t="shared" si="11"/>
        <v>0</v>
      </c>
      <c r="AD32" s="158"/>
      <c r="AE32" s="141">
        <f t="shared" si="12"/>
        <v>0</v>
      </c>
      <c r="AF32" s="100">
        <v>9</v>
      </c>
      <c r="AG32" s="141">
        <f t="shared" si="13"/>
        <v>255.2289067745356</v>
      </c>
      <c r="AH32" s="158"/>
      <c r="AI32" s="141">
        <f t="shared" si="14"/>
        <v>0</v>
      </c>
      <c r="AJ32" s="100"/>
      <c r="AK32" s="141">
        <f t="shared" si="15"/>
        <v>0</v>
      </c>
      <c r="AL32" s="100"/>
      <c r="AM32" s="141">
        <f t="shared" si="16"/>
        <v>0</v>
      </c>
      <c r="AN32" s="100"/>
      <c r="AO32" s="141">
        <f t="shared" si="17"/>
        <v>0</v>
      </c>
      <c r="AP32" s="100"/>
      <c r="AQ32" s="143">
        <f t="shared" si="18"/>
        <v>0</v>
      </c>
      <c r="AR32" s="100"/>
      <c r="AS32" s="143">
        <f t="shared" si="19"/>
        <v>0</v>
      </c>
      <c r="AT32" s="100"/>
      <c r="AU32" s="141">
        <f t="shared" si="20"/>
        <v>0</v>
      </c>
      <c r="AV32" s="100"/>
      <c r="AW32" s="100"/>
      <c r="AX32" s="141">
        <f t="shared" si="21"/>
        <v>0</v>
      </c>
      <c r="AY32" s="100"/>
      <c r="AZ32" s="141">
        <f t="shared" si="22"/>
        <v>0</v>
      </c>
      <c r="BA32" s="100"/>
      <c r="BB32" s="141">
        <f t="shared" si="23"/>
        <v>0</v>
      </c>
      <c r="BC32" s="100"/>
      <c r="BD32" s="141">
        <f t="shared" si="24"/>
        <v>0</v>
      </c>
      <c r="BF32" s="141">
        <f t="shared" si="25"/>
        <v>0</v>
      </c>
      <c r="BH32" s="141">
        <f t="shared" si="26"/>
        <v>0</v>
      </c>
      <c r="BJ32" s="141">
        <f t="shared" si="27"/>
        <v>0</v>
      </c>
      <c r="BL32" s="141">
        <f t="shared" si="28"/>
        <v>0</v>
      </c>
      <c r="BN32" s="274">
        <f t="shared" si="29"/>
        <v>0</v>
      </c>
    </row>
    <row r="33" spans="1:66" s="99" customFormat="1" ht="18" customHeight="1" x14ac:dyDescent="0.15">
      <c r="A33" s="183">
        <f t="shared" si="0"/>
        <v>23</v>
      </c>
      <c r="B33" s="102" t="s">
        <v>282</v>
      </c>
      <c r="C33" s="99" t="s">
        <v>66</v>
      </c>
      <c r="D33" s="182">
        <f>LARGE((K33,M33,O33,Q33,S33,U33,W33,Y33,AA33,AC33,AE33,AG33,AI33,AK33,AM33,AU33,AX33,AZ33,BB33,BD33,BF33,BH33,BJ33,BL33,BN33),1)</f>
        <v>235.41501712043993</v>
      </c>
      <c r="E33" s="182">
        <f>LARGE((K33,M33,O33,Q33,S33,U33,W33,Y33,AA33,AC33,AE33,AG33,AI33,AK33,AM33, AU33,AX33,AZ33,BB33,BD33,BF33,BH33,BJ33,BL33,BN33),2)</f>
        <v>0</v>
      </c>
      <c r="F33" s="182">
        <f>LARGE((K33,M33,O33,Q33,S33,U33,W33,Y33,AA33,AC33,AE33,AG33,AI33,AK33,AM33,AU33,AX33,AZ33,BB33,BD33,BF33,BH33,BJ33,BL33,BN33),3)</f>
        <v>0</v>
      </c>
      <c r="G33" s="182"/>
      <c r="H33" s="98">
        <f t="shared" si="1"/>
        <v>235.41501712043993</v>
      </c>
      <c r="I33" s="216"/>
      <c r="J33" s="216"/>
      <c r="K33" s="141">
        <f t="shared" si="2"/>
        <v>0</v>
      </c>
      <c r="L33" s="181"/>
      <c r="M33" s="141">
        <f t="shared" si="3"/>
        <v>0</v>
      </c>
      <c r="N33" s="181"/>
      <c r="O33" s="141">
        <f t="shared" si="4"/>
        <v>0</v>
      </c>
      <c r="P33" s="100"/>
      <c r="Q33" s="141">
        <f t="shared" si="5"/>
        <v>0</v>
      </c>
      <c r="R33" s="100"/>
      <c r="S33" s="141">
        <f t="shared" si="6"/>
        <v>0</v>
      </c>
      <c r="T33" s="100"/>
      <c r="U33" s="141">
        <f t="shared" si="7"/>
        <v>0</v>
      </c>
      <c r="V33" s="100"/>
      <c r="W33" s="141">
        <f t="shared" si="8"/>
        <v>0</v>
      </c>
      <c r="X33" s="100"/>
      <c r="Y33" s="141">
        <f t="shared" si="9"/>
        <v>0</v>
      </c>
      <c r="Z33" s="181"/>
      <c r="AA33" s="141">
        <f t="shared" si="10"/>
        <v>0</v>
      </c>
      <c r="AB33" s="181">
        <v>13</v>
      </c>
      <c r="AC33" s="141">
        <f t="shared" si="11"/>
        <v>235.41501712043993</v>
      </c>
      <c r="AD33" s="158"/>
      <c r="AE33" s="141">
        <f t="shared" si="12"/>
        <v>0</v>
      </c>
      <c r="AF33" s="100"/>
      <c r="AG33" s="141">
        <f t="shared" si="13"/>
        <v>0</v>
      </c>
      <c r="AH33" s="158"/>
      <c r="AI33" s="141">
        <f t="shared" si="14"/>
        <v>0</v>
      </c>
      <c r="AJ33" s="100"/>
      <c r="AK33" s="141">
        <f t="shared" si="15"/>
        <v>0</v>
      </c>
      <c r="AL33" s="100"/>
      <c r="AM33" s="141">
        <f t="shared" si="16"/>
        <v>0</v>
      </c>
      <c r="AN33" s="100"/>
      <c r="AO33" s="141">
        <f t="shared" si="17"/>
        <v>0</v>
      </c>
      <c r="AP33" s="100"/>
      <c r="AQ33" s="143">
        <f t="shared" si="18"/>
        <v>0</v>
      </c>
      <c r="AR33" s="100"/>
      <c r="AS33" s="143">
        <f t="shared" si="19"/>
        <v>0</v>
      </c>
      <c r="AT33" s="100"/>
      <c r="AU33" s="141">
        <f t="shared" si="20"/>
        <v>0</v>
      </c>
      <c r="AV33" s="100"/>
      <c r="AW33" s="100"/>
      <c r="AX33" s="141">
        <f t="shared" si="21"/>
        <v>0</v>
      </c>
      <c r="AY33" s="100"/>
      <c r="AZ33" s="141">
        <f t="shared" si="22"/>
        <v>0</v>
      </c>
      <c r="BA33" s="100"/>
      <c r="BB33" s="141">
        <f t="shared" si="23"/>
        <v>0</v>
      </c>
      <c r="BC33" s="100"/>
      <c r="BD33" s="141">
        <f t="shared" si="24"/>
        <v>0</v>
      </c>
      <c r="BF33" s="141">
        <f t="shared" si="25"/>
        <v>0</v>
      </c>
      <c r="BH33" s="141">
        <f t="shared" si="26"/>
        <v>0</v>
      </c>
      <c r="BJ33" s="141">
        <f t="shared" si="27"/>
        <v>0</v>
      </c>
      <c r="BL33" s="141">
        <f t="shared" si="28"/>
        <v>0</v>
      </c>
      <c r="BN33" s="274">
        <f t="shared" si="29"/>
        <v>0</v>
      </c>
    </row>
    <row r="34" spans="1:66" s="99" customFormat="1" ht="18" customHeight="1" x14ac:dyDescent="0.15">
      <c r="A34" s="183">
        <f t="shared" si="0"/>
        <v>23</v>
      </c>
      <c r="B34" s="102" t="s">
        <v>236</v>
      </c>
      <c r="C34" s="99" t="s">
        <v>156</v>
      </c>
      <c r="D34" s="182">
        <f>LARGE((K34,M34,O34,Q34,S34,U34,W34,Y34,AA34,AC34,AE34,AG34,AI34,AK34,AM34,AU34,AX34,AZ34,BB34,BD34,BF34,BH34,BJ34,BL34,BN34),1)</f>
        <v>235.41501712043993</v>
      </c>
      <c r="E34" s="182">
        <f>LARGE((K34,M34,O34,Q34,S34,U34,W34,Y34,AA34,AC34,AE34,AG34,AI34,AK34,AM34, AU34,AX34,AZ34,BB34,BD34,BF34,BH34,BJ34,BL34,BN34),2)</f>
        <v>0</v>
      </c>
      <c r="F34" s="182">
        <f>LARGE((K34,M34,O34,Q34,S34,U34,W34,Y34,AA34,AC34,AE34,AG34,AI34,AK34,AM34,AU34,AX34,AZ34,BB34,BD34,BF34,BH34,BJ34,BL34,BN34),3)</f>
        <v>0</v>
      </c>
      <c r="G34" s="182"/>
      <c r="H34" s="98">
        <f t="shared" si="1"/>
        <v>235.41501712043993</v>
      </c>
      <c r="I34" s="216"/>
      <c r="J34" s="216"/>
      <c r="K34" s="141">
        <f t="shared" si="2"/>
        <v>0</v>
      </c>
      <c r="L34" s="181"/>
      <c r="M34" s="141">
        <f t="shared" si="3"/>
        <v>0</v>
      </c>
      <c r="N34" s="181"/>
      <c r="O34" s="141">
        <f t="shared" si="4"/>
        <v>0</v>
      </c>
      <c r="P34" s="100"/>
      <c r="Q34" s="141">
        <f t="shared" si="5"/>
        <v>0</v>
      </c>
      <c r="R34" s="100"/>
      <c r="S34" s="141">
        <f t="shared" si="6"/>
        <v>0</v>
      </c>
      <c r="T34" s="100"/>
      <c r="U34" s="141">
        <f t="shared" si="7"/>
        <v>0</v>
      </c>
      <c r="V34" s="100"/>
      <c r="W34" s="141">
        <f t="shared" si="8"/>
        <v>0</v>
      </c>
      <c r="X34" s="100"/>
      <c r="Y34" s="141">
        <f t="shared" si="9"/>
        <v>0</v>
      </c>
      <c r="Z34" s="181"/>
      <c r="AA34" s="141">
        <f t="shared" si="10"/>
        <v>0</v>
      </c>
      <c r="AB34" s="181"/>
      <c r="AC34" s="141">
        <f t="shared" si="11"/>
        <v>0</v>
      </c>
      <c r="AD34" s="158"/>
      <c r="AE34" s="141">
        <f t="shared" si="12"/>
        <v>0</v>
      </c>
      <c r="AF34" s="100">
        <v>13</v>
      </c>
      <c r="AG34" s="141">
        <f t="shared" si="13"/>
        <v>235.41501712043993</v>
      </c>
      <c r="AH34" s="158"/>
      <c r="AI34" s="141">
        <f t="shared" si="14"/>
        <v>0</v>
      </c>
      <c r="AJ34" s="100"/>
      <c r="AK34" s="141">
        <f t="shared" si="15"/>
        <v>0</v>
      </c>
      <c r="AL34" s="100"/>
      <c r="AM34" s="141">
        <f t="shared" si="16"/>
        <v>0</v>
      </c>
      <c r="AN34" s="100"/>
      <c r="AO34" s="141">
        <f t="shared" si="17"/>
        <v>0</v>
      </c>
      <c r="AP34" s="100"/>
      <c r="AQ34" s="143">
        <f t="shared" si="18"/>
        <v>0</v>
      </c>
      <c r="AR34" s="100"/>
      <c r="AS34" s="143">
        <f t="shared" si="19"/>
        <v>0</v>
      </c>
      <c r="AT34" s="100"/>
      <c r="AU34" s="141">
        <f t="shared" si="20"/>
        <v>0</v>
      </c>
      <c r="AV34" s="100"/>
      <c r="AW34" s="100"/>
      <c r="AX34" s="141">
        <f t="shared" si="21"/>
        <v>0</v>
      </c>
      <c r="AY34" s="100"/>
      <c r="AZ34" s="141">
        <f t="shared" si="22"/>
        <v>0</v>
      </c>
      <c r="BA34" s="100"/>
      <c r="BB34" s="141">
        <f t="shared" si="23"/>
        <v>0</v>
      </c>
      <c r="BC34" s="100"/>
      <c r="BD34" s="141">
        <f t="shared" si="24"/>
        <v>0</v>
      </c>
      <c r="BF34" s="141">
        <f t="shared" si="25"/>
        <v>0</v>
      </c>
      <c r="BH34" s="141">
        <f t="shared" si="26"/>
        <v>0</v>
      </c>
      <c r="BJ34" s="141">
        <f t="shared" si="27"/>
        <v>0</v>
      </c>
      <c r="BL34" s="141">
        <f t="shared" si="28"/>
        <v>0</v>
      </c>
      <c r="BN34" s="274">
        <f t="shared" si="29"/>
        <v>0</v>
      </c>
    </row>
    <row r="35" spans="1:66" s="99" customFormat="1" ht="18" customHeight="1" x14ac:dyDescent="0.15">
      <c r="A35" s="183">
        <f t="shared" si="0"/>
        <v>25</v>
      </c>
      <c r="B35" s="102" t="s">
        <v>238</v>
      </c>
      <c r="C35" s="99" t="s">
        <v>88</v>
      </c>
      <c r="D35" s="182">
        <f>LARGE((K35,M35,O35,Q35,S35,U35,W35,Y35,AA35,AC35,AE35,AG35,AI35,AK35,AM35,AU35,AX35,AZ35,BB35,BD35,BF35,BH35,BJ35,BL35,BN35),1)</f>
        <v>230.70671677803111</v>
      </c>
      <c r="E35" s="182">
        <f>LARGE((K35,M35,O35,Q35,S35,U35,W35,Y35,AA35,AC35,AE35,AG35,AI35,AK35,AM35, AU35,AX35,AZ35,BB35,BD35,BF35,BH35,BJ35,BL35,BN35),2)</f>
        <v>0</v>
      </c>
      <c r="F35" s="182">
        <f>LARGE((K35,M35,O35,Q35,S35,U35,W35,Y35,AA35,AC35,AE35,AG35,AI35,AK35,AM35,AU35,AX35,AZ35,BB35,BD35,BF35,BH35,BJ35,BL35,BN35),3)</f>
        <v>0</v>
      </c>
      <c r="G35" s="182"/>
      <c r="H35" s="98">
        <f t="shared" si="1"/>
        <v>230.70671677803111</v>
      </c>
      <c r="I35" s="216"/>
      <c r="J35" s="216"/>
      <c r="K35" s="141">
        <f t="shared" si="2"/>
        <v>0</v>
      </c>
      <c r="L35" s="181"/>
      <c r="M35" s="141">
        <f t="shared" si="3"/>
        <v>0</v>
      </c>
      <c r="N35" s="181"/>
      <c r="O35" s="141">
        <f t="shared" si="4"/>
        <v>0</v>
      </c>
      <c r="P35" s="100"/>
      <c r="Q35" s="141">
        <f t="shared" si="5"/>
        <v>0</v>
      </c>
      <c r="R35" s="100"/>
      <c r="S35" s="141">
        <f t="shared" si="6"/>
        <v>0</v>
      </c>
      <c r="T35" s="100"/>
      <c r="U35" s="141">
        <f t="shared" si="7"/>
        <v>0</v>
      </c>
      <c r="V35" s="100"/>
      <c r="W35" s="141">
        <f t="shared" si="8"/>
        <v>0</v>
      </c>
      <c r="X35" s="100"/>
      <c r="Y35" s="141">
        <f t="shared" si="9"/>
        <v>0</v>
      </c>
      <c r="Z35" s="181"/>
      <c r="AA35" s="141">
        <f t="shared" si="10"/>
        <v>0</v>
      </c>
      <c r="AB35" s="181"/>
      <c r="AC35" s="141">
        <f t="shared" si="11"/>
        <v>0</v>
      </c>
      <c r="AD35" s="158"/>
      <c r="AE35" s="141">
        <f t="shared" si="12"/>
        <v>0</v>
      </c>
      <c r="AF35" s="100">
        <v>14</v>
      </c>
      <c r="AG35" s="141">
        <f t="shared" si="13"/>
        <v>230.70671677803111</v>
      </c>
      <c r="AH35" s="158"/>
      <c r="AI35" s="141">
        <f t="shared" si="14"/>
        <v>0</v>
      </c>
      <c r="AJ35" s="100"/>
      <c r="AK35" s="141">
        <f t="shared" si="15"/>
        <v>0</v>
      </c>
      <c r="AL35" s="100"/>
      <c r="AM35" s="141">
        <f t="shared" si="16"/>
        <v>0</v>
      </c>
      <c r="AN35" s="100"/>
      <c r="AO35" s="141">
        <f t="shared" si="17"/>
        <v>0</v>
      </c>
      <c r="AP35" s="100"/>
      <c r="AQ35" s="143">
        <f t="shared" si="18"/>
        <v>0</v>
      </c>
      <c r="AR35" s="100"/>
      <c r="AS35" s="143">
        <f t="shared" si="19"/>
        <v>0</v>
      </c>
      <c r="AT35" s="100"/>
      <c r="AU35" s="141">
        <f t="shared" si="20"/>
        <v>0</v>
      </c>
      <c r="AV35" s="100"/>
      <c r="AW35" s="100"/>
      <c r="AX35" s="141">
        <f t="shared" si="21"/>
        <v>0</v>
      </c>
      <c r="AY35" s="100"/>
      <c r="AZ35" s="141">
        <f t="shared" si="22"/>
        <v>0</v>
      </c>
      <c r="BA35" s="100"/>
      <c r="BB35" s="141">
        <f t="shared" si="23"/>
        <v>0</v>
      </c>
      <c r="BC35" s="100"/>
      <c r="BD35" s="141">
        <f t="shared" si="24"/>
        <v>0</v>
      </c>
      <c r="BF35" s="141">
        <f t="shared" si="25"/>
        <v>0</v>
      </c>
      <c r="BH35" s="141">
        <f t="shared" si="26"/>
        <v>0</v>
      </c>
      <c r="BJ35" s="141">
        <f t="shared" si="27"/>
        <v>0</v>
      </c>
      <c r="BL35" s="141">
        <f t="shared" si="28"/>
        <v>0</v>
      </c>
      <c r="BN35" s="274">
        <f t="shared" si="29"/>
        <v>0</v>
      </c>
    </row>
    <row r="36" spans="1:66" s="99" customFormat="1" ht="18" customHeight="1" x14ac:dyDescent="0.15">
      <c r="A36" s="183">
        <f t="shared" si="0"/>
        <v>26</v>
      </c>
      <c r="B36" s="102" t="s">
        <v>240</v>
      </c>
      <c r="C36" s="99" t="s">
        <v>120</v>
      </c>
      <c r="D36" s="182">
        <f>LARGE((K36,M36,O36,Q36,S36,U36,W36,Y36,AA36,AC36,AE36,AG36,AI36,AK36,AM36,AU36,AX36,AZ36,BB36,BD36,BF36,BH36,BJ36,BL36,BN36),1)</f>
        <v>226.09258244247047</v>
      </c>
      <c r="E36" s="182">
        <f>LARGE((K36,M36,O36,Q36,S36,U36,W36,Y36,AA36,AC36,AE36,AG36,AI36,AK36,AM36, AU36,AX36,AZ36,BB36,BD36,BF36,BH36,BJ36,BL36,BN36),2)</f>
        <v>0</v>
      </c>
      <c r="F36" s="182">
        <f>LARGE((K36,M36,O36,Q36,S36,U36,W36,Y36,AA36,AC36,AE36,AG36,AI36,AK36,AM36,AU36,AX36,AZ36,BB36,BD36,BF36,BH36,BJ36,BL36,BN36),3)</f>
        <v>0</v>
      </c>
      <c r="G36" s="182"/>
      <c r="H36" s="98">
        <f t="shared" si="1"/>
        <v>226.09258244247047</v>
      </c>
      <c r="I36" s="216"/>
      <c r="J36" s="216"/>
      <c r="K36" s="141">
        <f t="shared" si="2"/>
        <v>0</v>
      </c>
      <c r="L36" s="181"/>
      <c r="M36" s="141">
        <f t="shared" si="3"/>
        <v>0</v>
      </c>
      <c r="N36" s="181"/>
      <c r="O36" s="141">
        <f t="shared" si="4"/>
        <v>0</v>
      </c>
      <c r="P36" s="100"/>
      <c r="Q36" s="141">
        <f t="shared" si="5"/>
        <v>0</v>
      </c>
      <c r="R36" s="100"/>
      <c r="S36" s="141">
        <f t="shared" si="6"/>
        <v>0</v>
      </c>
      <c r="T36" s="100"/>
      <c r="U36" s="141">
        <f t="shared" si="7"/>
        <v>0</v>
      </c>
      <c r="V36" s="100"/>
      <c r="W36" s="141">
        <f t="shared" si="8"/>
        <v>0</v>
      </c>
      <c r="X36" s="100"/>
      <c r="Y36" s="141">
        <f t="shared" si="9"/>
        <v>0</v>
      </c>
      <c r="Z36" s="181"/>
      <c r="AA36" s="141">
        <f t="shared" si="10"/>
        <v>0</v>
      </c>
      <c r="AB36" s="181"/>
      <c r="AC36" s="141">
        <f t="shared" si="11"/>
        <v>0</v>
      </c>
      <c r="AD36" s="158"/>
      <c r="AE36" s="141">
        <f t="shared" si="12"/>
        <v>0</v>
      </c>
      <c r="AF36" s="100">
        <v>15</v>
      </c>
      <c r="AG36" s="141">
        <f t="shared" si="13"/>
        <v>226.09258244247047</v>
      </c>
      <c r="AH36" s="158"/>
      <c r="AI36" s="141">
        <f t="shared" si="14"/>
        <v>0</v>
      </c>
      <c r="AJ36" s="100"/>
      <c r="AK36" s="141">
        <f t="shared" si="15"/>
        <v>0</v>
      </c>
      <c r="AL36" s="100"/>
      <c r="AM36" s="141">
        <f t="shared" si="16"/>
        <v>0</v>
      </c>
      <c r="AN36" s="100"/>
      <c r="AO36" s="141">
        <f t="shared" si="17"/>
        <v>0</v>
      </c>
      <c r="AP36" s="100"/>
      <c r="AQ36" s="143">
        <f t="shared" si="18"/>
        <v>0</v>
      </c>
      <c r="AR36" s="100"/>
      <c r="AS36" s="143">
        <f t="shared" si="19"/>
        <v>0</v>
      </c>
      <c r="AT36" s="100"/>
      <c r="AU36" s="141">
        <f t="shared" si="20"/>
        <v>0</v>
      </c>
      <c r="AV36" s="100"/>
      <c r="AW36" s="100"/>
      <c r="AX36" s="141">
        <f t="shared" si="21"/>
        <v>0</v>
      </c>
      <c r="AY36" s="100"/>
      <c r="AZ36" s="141">
        <f t="shared" si="22"/>
        <v>0</v>
      </c>
      <c r="BA36" s="100"/>
      <c r="BB36" s="141">
        <f t="shared" si="23"/>
        <v>0</v>
      </c>
      <c r="BC36" s="100"/>
      <c r="BD36" s="141">
        <f t="shared" si="24"/>
        <v>0</v>
      </c>
      <c r="BF36" s="141">
        <f t="shared" si="25"/>
        <v>0</v>
      </c>
      <c r="BH36" s="141">
        <f t="shared" si="26"/>
        <v>0</v>
      </c>
      <c r="BJ36" s="141">
        <f t="shared" si="27"/>
        <v>0</v>
      </c>
      <c r="BL36" s="141">
        <f t="shared" si="28"/>
        <v>0</v>
      </c>
      <c r="BN36" s="274">
        <f t="shared" si="29"/>
        <v>0</v>
      </c>
    </row>
    <row r="37" spans="1:66" s="99" customFormat="1" ht="18" customHeight="1" x14ac:dyDescent="0.15">
      <c r="A37" s="183">
        <f t="shared" si="0"/>
        <v>27</v>
      </c>
      <c r="B37" s="102" t="s">
        <v>384</v>
      </c>
      <c r="C37" s="99" t="s">
        <v>158</v>
      </c>
      <c r="D37" s="182">
        <f>LARGE((K37,M37,O37,Q37,S37,U37,W37,Y37,AA37,AC37,AE37,AG37,AI37,AK37,AM37,AU37,AX37,AZ37,BB37,BD37,BF37,BH37,BJ37,BL37,BN37),1)</f>
        <v>208.54059925710979</v>
      </c>
      <c r="E37" s="182">
        <f>LARGE((K37,M37,O37,Q37,S37,U37,W37,Y37,AA37,AC37,AE37,AG37,AI37,AK37,AM37, AU37,AX37,AZ37,BB37,BD37,BF37,BH37,BJ37,BL37,BN37),2)</f>
        <v>0</v>
      </c>
      <c r="F37" s="182">
        <f>LARGE((K37,M37,O37,Q37,S37,U37,W37,Y37,AA37,AC37,AE37,AG37,AI37,AK37,AM37,AU37,AX37,AZ37,BB37,BD37,BF37,BH37,BJ37,BL37,BN37),3)</f>
        <v>0</v>
      </c>
      <c r="G37" s="182"/>
      <c r="H37" s="98">
        <f t="shared" si="1"/>
        <v>208.54059925710979</v>
      </c>
      <c r="I37" s="216"/>
      <c r="J37" s="216"/>
      <c r="K37" s="141">
        <f t="shared" si="2"/>
        <v>0</v>
      </c>
      <c r="L37" s="181"/>
      <c r="M37" s="141">
        <f t="shared" si="3"/>
        <v>0</v>
      </c>
      <c r="N37" s="181"/>
      <c r="O37" s="141">
        <f t="shared" si="4"/>
        <v>0</v>
      </c>
      <c r="P37" s="100"/>
      <c r="Q37" s="141">
        <f t="shared" si="5"/>
        <v>0</v>
      </c>
      <c r="R37" s="100"/>
      <c r="S37" s="141">
        <f t="shared" si="6"/>
        <v>0</v>
      </c>
      <c r="T37" s="100"/>
      <c r="U37" s="141">
        <f t="shared" si="7"/>
        <v>0</v>
      </c>
      <c r="V37" s="100"/>
      <c r="W37" s="141">
        <f t="shared" si="8"/>
        <v>0</v>
      </c>
      <c r="X37" s="100"/>
      <c r="Y37" s="141">
        <f t="shared" si="9"/>
        <v>0</v>
      </c>
      <c r="Z37" s="181"/>
      <c r="AA37" s="141">
        <f t="shared" si="10"/>
        <v>0</v>
      </c>
      <c r="AB37" s="181"/>
      <c r="AC37" s="141">
        <f t="shared" si="11"/>
        <v>0</v>
      </c>
      <c r="AD37" s="158"/>
      <c r="AE37" s="141">
        <f t="shared" si="12"/>
        <v>0</v>
      </c>
      <c r="AF37" s="100">
        <v>19</v>
      </c>
      <c r="AG37" s="141">
        <f t="shared" si="13"/>
        <v>208.54059925710979</v>
      </c>
      <c r="AH37" s="158"/>
      <c r="AI37" s="141">
        <f t="shared" si="14"/>
        <v>0</v>
      </c>
      <c r="AJ37" s="100"/>
      <c r="AK37" s="141">
        <f t="shared" si="15"/>
        <v>0</v>
      </c>
      <c r="AL37" s="100"/>
      <c r="AM37" s="141">
        <f t="shared" si="16"/>
        <v>0</v>
      </c>
      <c r="AN37" s="100"/>
      <c r="AO37" s="141">
        <f t="shared" si="17"/>
        <v>0</v>
      </c>
      <c r="AP37" s="100"/>
      <c r="AQ37" s="143">
        <f t="shared" si="18"/>
        <v>0</v>
      </c>
      <c r="AR37" s="100"/>
      <c r="AS37" s="143">
        <f t="shared" si="19"/>
        <v>0</v>
      </c>
      <c r="AT37" s="100"/>
      <c r="AU37" s="141">
        <f t="shared" si="20"/>
        <v>0</v>
      </c>
      <c r="AV37" s="100"/>
      <c r="AW37" s="100"/>
      <c r="AX37" s="141">
        <f t="shared" si="21"/>
        <v>0</v>
      </c>
      <c r="AY37" s="100"/>
      <c r="AZ37" s="141">
        <f t="shared" si="22"/>
        <v>0</v>
      </c>
      <c r="BA37" s="100"/>
      <c r="BB37" s="141">
        <f t="shared" si="23"/>
        <v>0</v>
      </c>
      <c r="BC37" s="100"/>
      <c r="BD37" s="141">
        <f t="shared" si="24"/>
        <v>0</v>
      </c>
      <c r="BF37" s="141">
        <f t="shared" si="25"/>
        <v>0</v>
      </c>
      <c r="BH37" s="141">
        <f t="shared" si="26"/>
        <v>0</v>
      </c>
      <c r="BJ37" s="141">
        <f t="shared" si="27"/>
        <v>0</v>
      </c>
      <c r="BL37" s="141">
        <f t="shared" si="28"/>
        <v>0</v>
      </c>
      <c r="BN37" s="274">
        <f t="shared" si="29"/>
        <v>0</v>
      </c>
    </row>
    <row r="38" spans="1:66" s="99" customFormat="1" ht="18" customHeight="1" x14ac:dyDescent="0.15">
      <c r="A38" s="183">
        <f t="shared" si="0"/>
        <v>28</v>
      </c>
      <c r="B38" s="102" t="s">
        <v>385</v>
      </c>
      <c r="C38" s="99" t="s">
        <v>158</v>
      </c>
      <c r="D38" s="182">
        <f>LARGE((K38,M38,O38,Q38,S38,U38,W38,Y38,AA38,AC38,AE38,AG38,AI38,AK38,AM38,AU38,AX38,AZ38,BB38,BD38,BF38,BH38,BJ38,BL38,BN38),1)</f>
        <v>204.3697872719676</v>
      </c>
      <c r="E38" s="182">
        <f>LARGE((K38,M38,O38,Q38,S38,U38,W38,Y38,AA38,AC38,AE38,AG38,AI38,AK38,AM38, AU38,AX38,AZ38,BB38,BD38,BF38,BH38,BJ38,BL38,BN38),2)</f>
        <v>0</v>
      </c>
      <c r="F38" s="182">
        <f>LARGE((K38,M38,O38,Q38,S38,U38,W38,Y38,AA38,AC38,AE38,AG38,AI38,AK38,AM38,AU38,AX38,AZ38,BB38,BD38,BF38,BH38,BJ38,BL38,BN38),3)</f>
        <v>0</v>
      </c>
      <c r="G38" s="182"/>
      <c r="H38" s="98">
        <f t="shared" si="1"/>
        <v>204.3697872719676</v>
      </c>
      <c r="I38" s="216"/>
      <c r="J38" s="216"/>
      <c r="K38" s="141">
        <f t="shared" si="2"/>
        <v>0</v>
      </c>
      <c r="L38" s="181"/>
      <c r="M38" s="141">
        <f t="shared" si="3"/>
        <v>0</v>
      </c>
      <c r="N38" s="181"/>
      <c r="O38" s="141">
        <f t="shared" si="4"/>
        <v>0</v>
      </c>
      <c r="P38" s="100"/>
      <c r="Q38" s="141">
        <f t="shared" si="5"/>
        <v>0</v>
      </c>
      <c r="R38" s="100"/>
      <c r="S38" s="141">
        <f t="shared" si="6"/>
        <v>0</v>
      </c>
      <c r="T38" s="100"/>
      <c r="U38" s="141">
        <f t="shared" si="7"/>
        <v>0</v>
      </c>
      <c r="V38" s="100"/>
      <c r="W38" s="141">
        <f t="shared" si="8"/>
        <v>0</v>
      </c>
      <c r="X38" s="100"/>
      <c r="Y38" s="141">
        <f t="shared" si="9"/>
        <v>0</v>
      </c>
      <c r="Z38" s="181"/>
      <c r="AA38" s="141">
        <f t="shared" si="10"/>
        <v>0</v>
      </c>
      <c r="AB38" s="181"/>
      <c r="AC38" s="141">
        <f t="shared" si="11"/>
        <v>0</v>
      </c>
      <c r="AD38" s="158"/>
      <c r="AE38" s="141">
        <f t="shared" si="12"/>
        <v>0</v>
      </c>
      <c r="AF38" s="100">
        <v>20</v>
      </c>
      <c r="AG38" s="141">
        <f t="shared" si="13"/>
        <v>204.3697872719676</v>
      </c>
      <c r="AH38" s="158"/>
      <c r="AI38" s="141">
        <f t="shared" si="14"/>
        <v>0</v>
      </c>
      <c r="AJ38" s="100"/>
      <c r="AK38" s="141">
        <f t="shared" si="15"/>
        <v>0</v>
      </c>
      <c r="AL38" s="100"/>
      <c r="AM38" s="141">
        <f t="shared" si="16"/>
        <v>0</v>
      </c>
      <c r="AN38" s="100"/>
      <c r="AO38" s="141">
        <f t="shared" si="17"/>
        <v>0</v>
      </c>
      <c r="AP38" s="100"/>
      <c r="AQ38" s="143">
        <f t="shared" si="18"/>
        <v>0</v>
      </c>
      <c r="AR38" s="100"/>
      <c r="AS38" s="143">
        <f t="shared" si="19"/>
        <v>0</v>
      </c>
      <c r="AT38" s="100"/>
      <c r="AU38" s="141">
        <f t="shared" si="20"/>
        <v>0</v>
      </c>
      <c r="AV38" s="100"/>
      <c r="AW38" s="100"/>
      <c r="AX38" s="141">
        <f t="shared" si="21"/>
        <v>0</v>
      </c>
      <c r="AY38" s="100"/>
      <c r="AZ38" s="141">
        <f t="shared" si="22"/>
        <v>0</v>
      </c>
      <c r="BA38" s="100"/>
      <c r="BB38" s="141">
        <f t="shared" si="23"/>
        <v>0</v>
      </c>
      <c r="BC38" s="100"/>
      <c r="BD38" s="141">
        <f t="shared" si="24"/>
        <v>0</v>
      </c>
      <c r="BF38" s="141">
        <f t="shared" si="25"/>
        <v>0</v>
      </c>
      <c r="BH38" s="141">
        <f t="shared" si="26"/>
        <v>0</v>
      </c>
      <c r="BJ38" s="141">
        <f t="shared" si="27"/>
        <v>0</v>
      </c>
      <c r="BL38" s="141">
        <f t="shared" si="28"/>
        <v>0</v>
      </c>
      <c r="BN38" s="274">
        <f t="shared" si="29"/>
        <v>0</v>
      </c>
    </row>
    <row r="39" spans="1:66" s="99" customFormat="1" ht="18" customHeight="1" x14ac:dyDescent="0.15">
      <c r="A39" s="183">
        <f t="shared" si="0"/>
        <v>29</v>
      </c>
      <c r="B39" s="103" t="s">
        <v>218</v>
      </c>
      <c r="C39" s="99" t="s">
        <v>68</v>
      </c>
      <c r="D39" s="182">
        <f>LARGE((K39,M39,O39,Q39,S39,U39,W39,Y39,AA39,AC39,AE39,AG39,AI39,AK39,AM39,AU39,AX39,AZ39,BB39,BD39,BF39,BH39,BJ39,BL39,BN39),1)</f>
        <v>0</v>
      </c>
      <c r="E39" s="182">
        <f>LARGE((K39,M39,O39,Q39,S39,U39,W39,Y39,AA39,AC39,AE39,AG39,AI39,AK39,AM39, AU39,AX39,AZ39,BB39,BD39,BF39,BH39,BJ39,BL39,BN39),2)</f>
        <v>0</v>
      </c>
      <c r="F39" s="182">
        <f>LARGE((K39,M39,O39,Q39,S39,U39,W39,Y39,AA39,AC39,AE39,AG39,AI39,AK39,AM39,AU39,AX39,AZ39,BB39,BD39,BF39,BH39,BJ39,BL39,BN39),3)</f>
        <v>0</v>
      </c>
      <c r="G39" s="182"/>
      <c r="H39" s="98">
        <f t="shared" si="1"/>
        <v>0</v>
      </c>
      <c r="I39" s="216"/>
      <c r="J39" s="142"/>
      <c r="K39" s="141">
        <f t="shared" si="2"/>
        <v>0</v>
      </c>
      <c r="L39" s="181"/>
      <c r="M39" s="141">
        <f t="shared" si="3"/>
        <v>0</v>
      </c>
      <c r="N39" s="181"/>
      <c r="O39" s="141">
        <f t="shared" si="4"/>
        <v>0</v>
      </c>
      <c r="P39" s="100"/>
      <c r="Q39" s="141">
        <f t="shared" si="5"/>
        <v>0</v>
      </c>
      <c r="R39" s="100"/>
      <c r="S39" s="141">
        <f t="shared" si="6"/>
        <v>0</v>
      </c>
      <c r="T39" s="100"/>
      <c r="U39" s="141">
        <f t="shared" si="7"/>
        <v>0</v>
      </c>
      <c r="V39" s="100"/>
      <c r="W39" s="141">
        <f t="shared" si="8"/>
        <v>0</v>
      </c>
      <c r="X39" s="100"/>
      <c r="Y39" s="141">
        <f t="shared" si="9"/>
        <v>0</v>
      </c>
      <c r="Z39" s="181"/>
      <c r="AA39" s="141">
        <f t="shared" si="10"/>
        <v>0</v>
      </c>
      <c r="AB39" s="181"/>
      <c r="AC39" s="141">
        <f t="shared" si="11"/>
        <v>0</v>
      </c>
      <c r="AD39" s="158"/>
      <c r="AE39" s="141">
        <f t="shared" si="12"/>
        <v>0</v>
      </c>
      <c r="AF39" s="100"/>
      <c r="AG39" s="141">
        <f t="shared" si="13"/>
        <v>0</v>
      </c>
      <c r="AH39" s="158"/>
      <c r="AI39" s="141">
        <f t="shared" si="14"/>
        <v>0</v>
      </c>
      <c r="AJ39" s="100"/>
      <c r="AK39" s="141">
        <f t="shared" si="15"/>
        <v>0</v>
      </c>
      <c r="AL39" s="100"/>
      <c r="AM39" s="141">
        <f t="shared" si="16"/>
        <v>0</v>
      </c>
      <c r="AN39" s="100"/>
      <c r="AO39" s="141">
        <f t="shared" si="17"/>
        <v>0</v>
      </c>
      <c r="AP39" s="100"/>
      <c r="AQ39" s="143">
        <f t="shared" si="18"/>
        <v>0</v>
      </c>
      <c r="AR39" s="181"/>
      <c r="AS39" s="143">
        <f t="shared" si="19"/>
        <v>0</v>
      </c>
      <c r="AT39" s="100"/>
      <c r="AU39" s="141">
        <f t="shared" si="20"/>
        <v>0</v>
      </c>
      <c r="AV39" s="100"/>
      <c r="AW39" s="100"/>
      <c r="AX39" s="141">
        <f t="shared" si="21"/>
        <v>0</v>
      </c>
      <c r="AY39" s="100"/>
      <c r="AZ39" s="141">
        <f t="shared" si="22"/>
        <v>0</v>
      </c>
      <c r="BA39" s="100"/>
      <c r="BB39" s="141">
        <f t="shared" si="23"/>
        <v>0</v>
      </c>
      <c r="BC39" s="100"/>
      <c r="BD39" s="141">
        <f t="shared" si="24"/>
        <v>0</v>
      </c>
      <c r="BF39" s="141">
        <f t="shared" si="25"/>
        <v>0</v>
      </c>
      <c r="BH39" s="141">
        <f t="shared" si="26"/>
        <v>0</v>
      </c>
      <c r="BJ39" s="141">
        <f t="shared" si="27"/>
        <v>0</v>
      </c>
      <c r="BL39" s="141">
        <f t="shared" si="28"/>
        <v>0</v>
      </c>
      <c r="BN39" s="274">
        <f t="shared" si="29"/>
        <v>0</v>
      </c>
    </row>
    <row r="40" spans="1:66" s="99" customFormat="1" ht="18" customHeight="1" x14ac:dyDescent="0.15">
      <c r="A40" s="183">
        <f t="shared" si="0"/>
        <v>29</v>
      </c>
      <c r="B40" s="103" t="s">
        <v>237</v>
      </c>
      <c r="C40" s="99" t="s">
        <v>68</v>
      </c>
      <c r="D40" s="182">
        <f>LARGE((K40,M40,O40,Q40,S40,U40,W40,Y40,AA40,AC40,AE40,AG40,AI40,AK40,AM40,AU40,AX40,AZ40,BB40,BD40,BF40,BH40,BJ40,BL40,BN40),1)</f>
        <v>0</v>
      </c>
      <c r="E40" s="182">
        <f>LARGE((K40,M40,O40,Q40,S40,U40,W40,Y40,AA40,AC40,AE40,AG40,AI40,AK40,AM40, AU40,AX40,AZ40,BB40,BD40,BF40,BH40,BJ40,BL40,BN40),2)</f>
        <v>0</v>
      </c>
      <c r="F40" s="182">
        <f>LARGE((K40,M40,O40,Q40,S40,U40,W40,Y40,AA40,AC40,AE40,AG40,AI40,AK40,AM40,AU40,AX40,AZ40,BB40,BD40,BF40,BH40,BJ40,BL40,BN40),3)</f>
        <v>0</v>
      </c>
      <c r="G40" s="182"/>
      <c r="H40" s="98">
        <f t="shared" si="1"/>
        <v>0</v>
      </c>
      <c r="I40" s="216"/>
      <c r="J40" s="216"/>
      <c r="K40" s="141">
        <f t="shared" si="2"/>
        <v>0</v>
      </c>
      <c r="L40" s="181"/>
      <c r="M40" s="141">
        <f t="shared" si="3"/>
        <v>0</v>
      </c>
      <c r="N40" s="181"/>
      <c r="O40" s="141">
        <f t="shared" si="4"/>
        <v>0</v>
      </c>
      <c r="P40" s="100"/>
      <c r="Q40" s="141">
        <f t="shared" si="5"/>
        <v>0</v>
      </c>
      <c r="R40" s="100"/>
      <c r="S40" s="141">
        <f t="shared" si="6"/>
        <v>0</v>
      </c>
      <c r="T40" s="100"/>
      <c r="U40" s="141">
        <f t="shared" si="7"/>
        <v>0</v>
      </c>
      <c r="V40" s="100"/>
      <c r="W40" s="141">
        <f t="shared" si="8"/>
        <v>0</v>
      </c>
      <c r="X40" s="100"/>
      <c r="Y40" s="141">
        <f t="shared" si="9"/>
        <v>0</v>
      </c>
      <c r="Z40" s="181"/>
      <c r="AA40" s="141">
        <f t="shared" si="10"/>
        <v>0</v>
      </c>
      <c r="AB40" s="181"/>
      <c r="AC40" s="141">
        <f t="shared" si="11"/>
        <v>0</v>
      </c>
      <c r="AD40" s="158"/>
      <c r="AE40" s="141">
        <f t="shared" si="12"/>
        <v>0</v>
      </c>
      <c r="AF40" s="100"/>
      <c r="AG40" s="141">
        <f t="shared" si="13"/>
        <v>0</v>
      </c>
      <c r="AH40" s="158"/>
      <c r="AI40" s="141">
        <f t="shared" si="14"/>
        <v>0</v>
      </c>
      <c r="AJ40" s="100"/>
      <c r="AK40" s="141">
        <f t="shared" si="15"/>
        <v>0</v>
      </c>
      <c r="AL40" s="100"/>
      <c r="AM40" s="141">
        <f t="shared" si="16"/>
        <v>0</v>
      </c>
      <c r="AN40" s="100"/>
      <c r="AO40" s="141">
        <f t="shared" si="17"/>
        <v>0</v>
      </c>
      <c r="AP40" s="100"/>
      <c r="AQ40" s="143">
        <f t="shared" si="18"/>
        <v>0</v>
      </c>
      <c r="AR40" s="181"/>
      <c r="AS40" s="143">
        <f t="shared" si="19"/>
        <v>0</v>
      </c>
      <c r="AT40" s="100"/>
      <c r="AU40" s="141">
        <f t="shared" si="20"/>
        <v>0</v>
      </c>
      <c r="AV40" s="100"/>
      <c r="AW40" s="100"/>
      <c r="AX40" s="141">
        <f t="shared" si="21"/>
        <v>0</v>
      </c>
      <c r="AY40" s="100"/>
      <c r="AZ40" s="141">
        <f t="shared" si="22"/>
        <v>0</v>
      </c>
      <c r="BA40" s="100"/>
      <c r="BB40" s="141">
        <f t="shared" si="23"/>
        <v>0</v>
      </c>
      <c r="BC40" s="100"/>
      <c r="BD40" s="141">
        <f t="shared" si="24"/>
        <v>0</v>
      </c>
      <c r="BF40" s="141">
        <f t="shared" si="25"/>
        <v>0</v>
      </c>
      <c r="BH40" s="141">
        <f t="shared" si="26"/>
        <v>0</v>
      </c>
      <c r="BJ40" s="141">
        <f t="shared" si="27"/>
        <v>0</v>
      </c>
      <c r="BL40" s="141">
        <f t="shared" si="28"/>
        <v>0</v>
      </c>
      <c r="BN40" s="274">
        <f t="shared" si="29"/>
        <v>0</v>
      </c>
    </row>
    <row r="41" spans="1:66" s="99" customFormat="1" ht="18" customHeight="1" x14ac:dyDescent="0.15">
      <c r="A41" s="183">
        <f t="shared" si="0"/>
        <v>29</v>
      </c>
      <c r="B41" s="103" t="s">
        <v>221</v>
      </c>
      <c r="C41" s="99" t="s">
        <v>70</v>
      </c>
      <c r="D41" s="182">
        <f>LARGE((K41,M41,O41,Q41,S41,U41,W41,Y41,AA41,AC41,AE41,AG41,AI41,AK41,AM41,AU41,AX41,AZ41,BB41,BD41,BF41,BH41,BJ41,BL41,BN41),1)</f>
        <v>0</v>
      </c>
      <c r="E41" s="182">
        <f>LARGE((K41,M41,O41,Q41,S41,U41,W41,Y41,AA41,AC41,AE41,AG41,AI41,AK41,AM41, AU41,AX41,AZ41,BB41,BD41,BF41,BH41,BJ41,BL41,BN41),2)</f>
        <v>0</v>
      </c>
      <c r="F41" s="182">
        <f>LARGE((K41,M41,O41,Q41,S41,U41,W41,Y41,AA41,AC41,AE41,AG41,AI41,AK41,AM41,AU41,AX41,AZ41,BB41,BD41,BF41,BH41,BJ41,BL41,BN41),3)</f>
        <v>0</v>
      </c>
      <c r="G41" s="182"/>
      <c r="H41" s="98">
        <f t="shared" si="1"/>
        <v>0</v>
      </c>
      <c r="I41" s="216"/>
      <c r="J41" s="216"/>
      <c r="K41" s="141">
        <f t="shared" si="2"/>
        <v>0</v>
      </c>
      <c r="L41" s="181"/>
      <c r="M41" s="141">
        <f t="shared" si="3"/>
        <v>0</v>
      </c>
      <c r="N41" s="181"/>
      <c r="O41" s="141">
        <f t="shared" si="4"/>
        <v>0</v>
      </c>
      <c r="P41" s="100"/>
      <c r="Q41" s="141">
        <f t="shared" si="5"/>
        <v>0</v>
      </c>
      <c r="R41" s="100"/>
      <c r="S41" s="141">
        <f t="shared" si="6"/>
        <v>0</v>
      </c>
      <c r="T41" s="100"/>
      <c r="U41" s="141">
        <f t="shared" si="7"/>
        <v>0</v>
      </c>
      <c r="V41" s="100"/>
      <c r="W41" s="141">
        <f t="shared" si="8"/>
        <v>0</v>
      </c>
      <c r="X41" s="100"/>
      <c r="Y41" s="141">
        <f t="shared" si="9"/>
        <v>0</v>
      </c>
      <c r="Z41" s="181"/>
      <c r="AA41" s="141">
        <f t="shared" si="10"/>
        <v>0</v>
      </c>
      <c r="AB41" s="181"/>
      <c r="AC41" s="141">
        <f t="shared" si="11"/>
        <v>0</v>
      </c>
      <c r="AD41" s="158"/>
      <c r="AE41" s="141">
        <f t="shared" si="12"/>
        <v>0</v>
      </c>
      <c r="AF41" s="100"/>
      <c r="AG41" s="141">
        <f t="shared" si="13"/>
        <v>0</v>
      </c>
      <c r="AH41" s="158"/>
      <c r="AI41" s="141">
        <f t="shared" si="14"/>
        <v>0</v>
      </c>
      <c r="AJ41" s="100"/>
      <c r="AK41" s="141">
        <f t="shared" si="15"/>
        <v>0</v>
      </c>
      <c r="AL41" s="100"/>
      <c r="AM41" s="141">
        <f t="shared" si="16"/>
        <v>0</v>
      </c>
      <c r="AN41" s="100"/>
      <c r="AO41" s="141">
        <f t="shared" si="17"/>
        <v>0</v>
      </c>
      <c r="AP41" s="100"/>
      <c r="AQ41" s="143">
        <f t="shared" si="18"/>
        <v>0</v>
      </c>
      <c r="AR41" s="100"/>
      <c r="AS41" s="143">
        <f t="shared" si="19"/>
        <v>0</v>
      </c>
      <c r="AT41" s="100"/>
      <c r="AU41" s="141">
        <f t="shared" si="20"/>
        <v>0</v>
      </c>
      <c r="AV41" s="100"/>
      <c r="AW41" s="100"/>
      <c r="AX41" s="141">
        <f t="shared" si="21"/>
        <v>0</v>
      </c>
      <c r="AY41" s="100"/>
      <c r="AZ41" s="141">
        <f t="shared" si="22"/>
        <v>0</v>
      </c>
      <c r="BA41" s="100"/>
      <c r="BB41" s="141">
        <f t="shared" si="23"/>
        <v>0</v>
      </c>
      <c r="BC41" s="100"/>
      <c r="BD41" s="141">
        <f t="shared" si="24"/>
        <v>0</v>
      </c>
      <c r="BF41" s="141">
        <f t="shared" si="25"/>
        <v>0</v>
      </c>
      <c r="BH41" s="141">
        <f t="shared" si="26"/>
        <v>0</v>
      </c>
      <c r="BJ41" s="141">
        <f t="shared" si="27"/>
        <v>0</v>
      </c>
      <c r="BL41" s="141">
        <f t="shared" si="28"/>
        <v>0</v>
      </c>
      <c r="BN41" s="274">
        <f t="shared" si="29"/>
        <v>0</v>
      </c>
    </row>
    <row r="42" spans="1:66" s="99" customFormat="1" ht="18" customHeight="1" x14ac:dyDescent="0.15">
      <c r="A42" s="183">
        <f t="shared" si="0"/>
        <v>29</v>
      </c>
      <c r="B42" s="169" t="s">
        <v>227</v>
      </c>
      <c r="C42" s="113" t="s">
        <v>70</v>
      </c>
      <c r="D42" s="182">
        <f>LARGE((K42,M42,O42,Q42,S42,U42,W42,Y42,AA42,AC42,AE42,AG42,AI42,AK42,AM42,AU42,AX42,AZ42,BB42,BD42,BF42,BH42,BJ42,BL42,BN42),1)</f>
        <v>0</v>
      </c>
      <c r="E42" s="182">
        <f>LARGE((K42,M42,O42,Q42,S42,U42,W42,Y42,AA42,AC42,AE42,AG42,AI42,AK42,AM42, AU42,AX42,AZ42,BB42,BD42,BF42,BH42,BJ42,BL42,BN42),2)</f>
        <v>0</v>
      </c>
      <c r="F42" s="182">
        <f>LARGE((K42,M42,O42,Q42,S42,U42,W42,Y42,AA42,AC42,AE42,AG42,AI42,AK42,AM42,AU42,AX42,AZ42,BB42,BD42,BF42,BH42,BJ42,BL42,BN42),3)</f>
        <v>0</v>
      </c>
      <c r="G42" s="182"/>
      <c r="H42" s="98">
        <f t="shared" si="1"/>
        <v>0</v>
      </c>
      <c r="I42" s="216"/>
      <c r="J42" s="216"/>
      <c r="K42" s="141">
        <f t="shared" si="2"/>
        <v>0</v>
      </c>
      <c r="L42" s="181"/>
      <c r="M42" s="141">
        <f t="shared" si="3"/>
        <v>0</v>
      </c>
      <c r="N42" s="181"/>
      <c r="O42" s="141">
        <f t="shared" si="4"/>
        <v>0</v>
      </c>
      <c r="P42" s="100"/>
      <c r="Q42" s="141">
        <f t="shared" si="5"/>
        <v>0</v>
      </c>
      <c r="R42" s="100"/>
      <c r="S42" s="141">
        <f t="shared" si="6"/>
        <v>0</v>
      </c>
      <c r="T42" s="100"/>
      <c r="U42" s="141">
        <f t="shared" si="7"/>
        <v>0</v>
      </c>
      <c r="V42" s="100"/>
      <c r="W42" s="141">
        <f t="shared" si="8"/>
        <v>0</v>
      </c>
      <c r="X42" s="100"/>
      <c r="Y42" s="141">
        <f t="shared" si="9"/>
        <v>0</v>
      </c>
      <c r="Z42" s="181"/>
      <c r="AA42" s="141">
        <f t="shared" si="10"/>
        <v>0</v>
      </c>
      <c r="AB42" s="181"/>
      <c r="AC42" s="141">
        <f t="shared" si="11"/>
        <v>0</v>
      </c>
      <c r="AD42" s="158"/>
      <c r="AE42" s="141">
        <f t="shared" si="12"/>
        <v>0</v>
      </c>
      <c r="AF42" s="100"/>
      <c r="AG42" s="141">
        <f t="shared" si="13"/>
        <v>0</v>
      </c>
      <c r="AH42" s="158"/>
      <c r="AI42" s="141">
        <f t="shared" si="14"/>
        <v>0</v>
      </c>
      <c r="AJ42" s="100"/>
      <c r="AK42" s="141">
        <f t="shared" si="15"/>
        <v>0</v>
      </c>
      <c r="AL42" s="100"/>
      <c r="AM42" s="141">
        <f t="shared" si="16"/>
        <v>0</v>
      </c>
      <c r="AN42" s="100"/>
      <c r="AO42" s="141">
        <f t="shared" si="17"/>
        <v>0</v>
      </c>
      <c r="AP42" s="100"/>
      <c r="AQ42" s="143">
        <f t="shared" si="18"/>
        <v>0</v>
      </c>
      <c r="AR42" s="100"/>
      <c r="AS42" s="143">
        <f t="shared" si="19"/>
        <v>0</v>
      </c>
      <c r="AT42" s="100"/>
      <c r="AU42" s="141">
        <f t="shared" si="20"/>
        <v>0</v>
      </c>
      <c r="AV42" s="100"/>
      <c r="AW42" s="100"/>
      <c r="AX42" s="141">
        <f t="shared" si="21"/>
        <v>0</v>
      </c>
      <c r="AY42" s="100"/>
      <c r="AZ42" s="141">
        <f t="shared" si="22"/>
        <v>0</v>
      </c>
      <c r="BA42" s="100"/>
      <c r="BB42" s="141">
        <f t="shared" si="23"/>
        <v>0</v>
      </c>
      <c r="BC42" s="100"/>
      <c r="BD42" s="141">
        <f t="shared" si="24"/>
        <v>0</v>
      </c>
      <c r="BF42" s="141">
        <f t="shared" si="25"/>
        <v>0</v>
      </c>
      <c r="BH42" s="141">
        <f t="shared" si="26"/>
        <v>0</v>
      </c>
      <c r="BJ42" s="141">
        <f t="shared" si="27"/>
        <v>0</v>
      </c>
      <c r="BL42" s="141">
        <f t="shared" si="28"/>
        <v>0</v>
      </c>
      <c r="BN42" s="274">
        <f t="shared" si="29"/>
        <v>0</v>
      </c>
    </row>
    <row r="43" spans="1:66" s="99" customFormat="1" ht="18" customHeight="1" x14ac:dyDescent="0.15">
      <c r="A43" s="183">
        <f t="shared" ref="A43:A74" si="30">RANK($H43,($H$11:$H$87),0)</f>
        <v>29</v>
      </c>
      <c r="B43" s="102" t="s">
        <v>233</v>
      </c>
      <c r="C43" s="99" t="s">
        <v>157</v>
      </c>
      <c r="D43" s="182">
        <f>LARGE((K43,M43,O43,Q43,S43,U43,W43,Y43,AA43,AC43,AE43,AG43,AI43,AK43,AM43,AU43,AX43,AZ43,BB43,BD43,BF43,BH43,BJ43,BL43,BN43),1)</f>
        <v>0</v>
      </c>
      <c r="E43" s="182">
        <f>LARGE((K43,M43,O43,Q43,S43,U43,W43,Y43,AA43,AC43,AE43,AG43,AI43,AK43,AM43, AU43,AX43,AZ43,BB43,BD43,BF43,BH43,BJ43,BL43,BN43),2)</f>
        <v>0</v>
      </c>
      <c r="F43" s="182">
        <f>LARGE((K43,M43,O43,Q43,S43,U43,W43,Y43,AA43,AC43,AE43,AG43,AI43,AK43,AM43,AU43,AX43,AZ43,BB43,BD43,BF43,BH43,BJ43,BL43,BN43),3)</f>
        <v>0</v>
      </c>
      <c r="G43" s="182"/>
      <c r="H43" s="98">
        <f t="shared" ref="H43:H74" si="31">SUM(D43:G43)</f>
        <v>0</v>
      </c>
      <c r="I43" s="216"/>
      <c r="J43" s="216"/>
      <c r="K43" s="141">
        <f t="shared" ref="K43:K74" si="32">IF(((J43&gt;=1)*AND(J43&lt;=J$5)),J$9*(1-J$7)^(J43-1),0)</f>
        <v>0</v>
      </c>
      <c r="L43" s="181"/>
      <c r="M43" s="141">
        <f t="shared" ref="M43:M74" si="33">IF(((L43&gt;=1)*AND(L43&lt;=L$5)),L$9*(1-L$7)^(L43-1),0)</f>
        <v>0</v>
      </c>
      <c r="N43" s="181"/>
      <c r="O43" s="141">
        <f t="shared" ref="O43:O74" si="34">IF(((N43&gt;=1)*AND(N43&lt;=N$5)),N$9*(1-N$7)^(N43-1),0)</f>
        <v>0</v>
      </c>
      <c r="P43" s="100"/>
      <c r="Q43" s="141">
        <f t="shared" ref="Q43:Q74" si="35">IF(((P43&gt;=1)*AND(P43&lt;=P$5)),P$9*(1-P$7)^(P43-1),0)</f>
        <v>0</v>
      </c>
      <c r="R43" s="100"/>
      <c r="S43" s="141">
        <f t="shared" ref="S43:S74" si="36">IF(((R43&gt;=1)*AND(R43&lt;=R$5)),R$9*(1-R$7)^(R43-1),0)</f>
        <v>0</v>
      </c>
      <c r="T43" s="100"/>
      <c r="U43" s="141">
        <f t="shared" ref="U43:U74" si="37">IF(((T43&gt;=1)*AND(T43&lt;=T$5)),T$9*(1-T$7)^(T43-1),0)</f>
        <v>0</v>
      </c>
      <c r="V43" s="100"/>
      <c r="W43" s="141">
        <f t="shared" ref="W43:W74" si="38">IF(((V43&gt;=1)*AND(V43&lt;=V$5)),V$9*(1-V$7)^(V43-1),0)</f>
        <v>0</v>
      </c>
      <c r="X43" s="100"/>
      <c r="Y43" s="141">
        <f t="shared" ref="Y43:Y74" si="39">IF(((X43&gt;=1)*AND(X43&lt;=X$5)),X$9*(1-X$7)^(X43-1),0)</f>
        <v>0</v>
      </c>
      <c r="Z43" s="181"/>
      <c r="AA43" s="141">
        <f t="shared" ref="AA43:AA74" si="40">IF(((Z43&gt;=1)*AND(Z43&lt;=Z$5)),Z$9*(1-Z$7)^(Z43-1),0)</f>
        <v>0</v>
      </c>
      <c r="AB43" s="181"/>
      <c r="AC43" s="141">
        <f t="shared" ref="AC43:AC74" si="41">IF(((AB43&gt;=1)*AND(AB43&lt;=AB$5)),AB$9*(1-AB$7)^(AB43-1),0)</f>
        <v>0</v>
      </c>
      <c r="AD43" s="158"/>
      <c r="AE43" s="141">
        <f t="shared" ref="AE43:AE74" si="42">IF(((AD43&gt;=1)*AND(AD43&lt;=AD$5)),AD$9*(1-AD$7)^(AD43-1),0)</f>
        <v>0</v>
      </c>
      <c r="AF43" s="100"/>
      <c r="AG43" s="141">
        <f t="shared" ref="AG43:AG74" si="43">IF(((AF43&gt;=1)*AND(AF43&lt;=AF$5)),AF$9*(1-AF$7)^(AF43-1),0)</f>
        <v>0</v>
      </c>
      <c r="AH43" s="158"/>
      <c r="AI43" s="141">
        <f t="shared" ref="AI43:AI74" si="44">IF(((AH43&gt;=1)*AND(AH43&lt;=AH$5)),AH$9*(1-AH$7)^(AH43-1),0)</f>
        <v>0</v>
      </c>
      <c r="AJ43" s="100"/>
      <c r="AK43" s="141">
        <f t="shared" ref="AK43:AK74" si="45">IF(((AJ43&gt;=1)*AND(AJ43&lt;=AJ$5)),AJ$9*(1-AJ$7)^(AJ43-1),0)</f>
        <v>0</v>
      </c>
      <c r="AL43" s="100"/>
      <c r="AM43" s="141">
        <f t="shared" ref="AM43:AM74" si="46">IF(((AL43&gt;=1)*AND(AL43&lt;=AL$5)),AL$9*(1-AL$7)^(AL43-1),0)</f>
        <v>0</v>
      </c>
      <c r="AN43" s="100"/>
      <c r="AO43" s="141">
        <f t="shared" ref="AO43:AO74" si="47">IF(((AN43&gt;=1)*AND(AN43&lt;=AN$5)),AN$9*(1-AN$7)^(AN43-1),0)</f>
        <v>0</v>
      </c>
      <c r="AP43" s="100"/>
      <c r="AQ43" s="143">
        <f t="shared" ref="AQ43:AQ74" si="48">IF(((AP43&gt;=1)*AND(AP43&lt;=AP$4)),AP$9*(1-AP$7)^(AP43-1),0)</f>
        <v>0</v>
      </c>
      <c r="AR43" s="100"/>
      <c r="AS43" s="143">
        <f t="shared" ref="AS43:AS74" si="49">IF(((AR43&gt;=1)*AND(AR43&lt;=AR$4)),AR$9*(1-AR$7)^(AR43-1),0)</f>
        <v>0</v>
      </c>
      <c r="AT43" s="100"/>
      <c r="AU43" s="141">
        <f t="shared" ref="AU43:AU74" si="50">IF(((AT43&gt;=1)*AND(AT43&lt;=AT$5)),AT$9*(1-AT$7)^(AT43-1),0)</f>
        <v>0</v>
      </c>
      <c r="AV43" s="100"/>
      <c r="AW43" s="100"/>
      <c r="AX43" s="141">
        <f t="shared" ref="AX43:AX74" si="51">IF(((AW43&gt;=1)*AND(AW43&lt;=AW$5)),AW$9*(1-AW$7)^(AW43-1),0)</f>
        <v>0</v>
      </c>
      <c r="AY43" s="100"/>
      <c r="AZ43" s="141">
        <f t="shared" ref="AZ43:AZ74" si="52">IF(((AY43&gt;=1)*AND(AY43&lt;=AY$5)),AY$9*(1-AY$7)^(AY43-1),0)</f>
        <v>0</v>
      </c>
      <c r="BA43" s="100"/>
      <c r="BB43" s="141">
        <f t="shared" ref="BB43:BB74" si="53">IF(((BA43&gt;=1)*AND(BA43&lt;=BA$5)),BA$9*(1-BA$7)^(BA43-1),0)</f>
        <v>0</v>
      </c>
      <c r="BC43" s="100"/>
      <c r="BD43" s="141">
        <f t="shared" ref="BD43:BD74" si="54">IF(((BC43&gt;=1)*AND(BC43&lt;=BC$5)),BC$9*(1-BC$7)^(BC43-1),0)</f>
        <v>0</v>
      </c>
      <c r="BF43" s="141">
        <f t="shared" ref="BF43:BF74" si="55">IF(((BE43&gt;=1)*AND(BE43&lt;=BE$5)),BE$9*(1-BE$7)^(BE43-1),0)</f>
        <v>0</v>
      </c>
      <c r="BH43" s="141">
        <f t="shared" ref="BH43:BH74" si="56">IF(((BG43&gt;=1)*AND(BG43&lt;=BG$5)),BG$9*(1-BG$7)^(BG43-1),0)</f>
        <v>0</v>
      </c>
      <c r="BJ43" s="141">
        <f t="shared" ref="BJ43:BJ74" si="57">IF(((BI43&gt;=1)*AND(BI43&lt;=BI$5)),BI$9*(1-BI$7)^(BI43-1),0)</f>
        <v>0</v>
      </c>
      <c r="BL43" s="141">
        <f t="shared" ref="BL43:BL74" si="58">IF(((BK43&gt;=1)*AND(BK43&lt;=BK$5)),BK$9*(1-BK$7)^(BK43-1),0)</f>
        <v>0</v>
      </c>
      <c r="BN43" s="274">
        <f t="shared" ref="BN43:BN74" si="59">IF(((BM43&gt;=1)*AND(BM43&lt;=BM$5)),BM$9*(1-BM$7)^(BM43-1),0)</f>
        <v>0</v>
      </c>
    </row>
    <row r="44" spans="1:66" s="99" customFormat="1" ht="18" customHeight="1" x14ac:dyDescent="0.15">
      <c r="A44" s="183">
        <f t="shared" si="30"/>
        <v>29</v>
      </c>
      <c r="B44" s="102" t="s">
        <v>239</v>
      </c>
      <c r="C44" s="99" t="s">
        <v>88</v>
      </c>
      <c r="D44" s="182">
        <f>LARGE((K44,M44,O44,Q44,S44,U44,W44,Y44,AA44,AC44,AE44,AG44,AI44,AK44,AM44,AU44,AX44,AZ44,BB44,BD44,BF44,BH44,BJ44,BL44,BN44),1)</f>
        <v>0</v>
      </c>
      <c r="E44" s="182">
        <f>LARGE((K44,M44,O44,Q44,S44,U44,W44,Y44,AA44,AC44,AE44,AG44,AI44,AK44,AM44, AU44,AX44,AZ44,BB44,BD44,BF44,BH44,BJ44,BL44,BN44),2)</f>
        <v>0</v>
      </c>
      <c r="F44" s="182">
        <f>LARGE((K44,M44,O44,Q44,S44,U44,W44,Y44,AA44,AC44,AE44,AG44,AI44,AK44,AM44,AU44,AX44,AZ44,BB44,BD44,BF44,BH44,BJ44,BL44,BN44),3)</f>
        <v>0</v>
      </c>
      <c r="G44" s="182"/>
      <c r="H44" s="98">
        <f t="shared" si="31"/>
        <v>0</v>
      </c>
      <c r="I44" s="216"/>
      <c r="J44" s="216"/>
      <c r="K44" s="141">
        <f t="shared" si="32"/>
        <v>0</v>
      </c>
      <c r="L44" s="181"/>
      <c r="M44" s="141">
        <f t="shared" si="33"/>
        <v>0</v>
      </c>
      <c r="N44" s="181"/>
      <c r="O44" s="141">
        <f t="shared" si="34"/>
        <v>0</v>
      </c>
      <c r="P44" s="100"/>
      <c r="Q44" s="141">
        <f t="shared" si="35"/>
        <v>0</v>
      </c>
      <c r="R44" s="100"/>
      <c r="S44" s="141">
        <f t="shared" si="36"/>
        <v>0</v>
      </c>
      <c r="T44" s="100"/>
      <c r="U44" s="141">
        <f t="shared" si="37"/>
        <v>0</v>
      </c>
      <c r="V44" s="100"/>
      <c r="W44" s="141">
        <f t="shared" si="38"/>
        <v>0</v>
      </c>
      <c r="X44" s="100"/>
      <c r="Y44" s="141">
        <f t="shared" si="39"/>
        <v>0</v>
      </c>
      <c r="Z44" s="181"/>
      <c r="AA44" s="141">
        <f t="shared" si="40"/>
        <v>0</v>
      </c>
      <c r="AB44" s="181"/>
      <c r="AC44" s="141">
        <f t="shared" si="41"/>
        <v>0</v>
      </c>
      <c r="AD44" s="158"/>
      <c r="AE44" s="141">
        <f t="shared" si="42"/>
        <v>0</v>
      </c>
      <c r="AF44" s="100"/>
      <c r="AG44" s="141">
        <f t="shared" si="43"/>
        <v>0</v>
      </c>
      <c r="AH44" s="158"/>
      <c r="AI44" s="141">
        <f t="shared" si="44"/>
        <v>0</v>
      </c>
      <c r="AJ44" s="100"/>
      <c r="AK44" s="141">
        <f t="shared" si="45"/>
        <v>0</v>
      </c>
      <c r="AL44" s="100"/>
      <c r="AM44" s="141">
        <f t="shared" si="46"/>
        <v>0</v>
      </c>
      <c r="AN44" s="100"/>
      <c r="AO44" s="141">
        <f t="shared" si="47"/>
        <v>0</v>
      </c>
      <c r="AP44" s="100"/>
      <c r="AQ44" s="143">
        <f t="shared" si="48"/>
        <v>0</v>
      </c>
      <c r="AR44" s="100"/>
      <c r="AS44" s="143">
        <f t="shared" si="49"/>
        <v>0</v>
      </c>
      <c r="AT44" s="100"/>
      <c r="AU44" s="141">
        <f t="shared" si="50"/>
        <v>0</v>
      </c>
      <c r="AV44" s="100"/>
      <c r="AW44" s="100"/>
      <c r="AX44" s="141">
        <f t="shared" si="51"/>
        <v>0</v>
      </c>
      <c r="AY44" s="100"/>
      <c r="AZ44" s="141">
        <f t="shared" si="52"/>
        <v>0</v>
      </c>
      <c r="BA44" s="100"/>
      <c r="BB44" s="141">
        <f t="shared" si="53"/>
        <v>0</v>
      </c>
      <c r="BC44" s="100"/>
      <c r="BD44" s="141">
        <f t="shared" si="54"/>
        <v>0</v>
      </c>
      <c r="BF44" s="141">
        <f t="shared" si="55"/>
        <v>0</v>
      </c>
      <c r="BH44" s="141">
        <f t="shared" si="56"/>
        <v>0</v>
      </c>
      <c r="BJ44" s="141">
        <f t="shared" si="57"/>
        <v>0</v>
      </c>
      <c r="BL44" s="141">
        <f t="shared" si="58"/>
        <v>0</v>
      </c>
      <c r="BN44" s="274">
        <f t="shared" si="59"/>
        <v>0</v>
      </c>
    </row>
    <row r="45" spans="1:66" s="99" customFormat="1" ht="18" customHeight="1" x14ac:dyDescent="0.15">
      <c r="A45" s="183">
        <f t="shared" si="30"/>
        <v>29</v>
      </c>
      <c r="B45" s="102" t="s">
        <v>242</v>
      </c>
      <c r="C45" s="99" t="s">
        <v>120</v>
      </c>
      <c r="D45" s="182">
        <f>LARGE((K45,M45,O45,Q45,S45,U45,W45,Y45,AA45,AC45,AE45,AG45,AI45,AK45,AM45,AU45,AX45,AZ45,BB45,BD45,BF45,BH45,BJ45,BL45,BN45),1)</f>
        <v>0</v>
      </c>
      <c r="E45" s="182">
        <f>LARGE((K45,M45,O45,Q45,S45,U45,W45,Y45,AA45,AC45,AE45,AG45,AI45,AK45,AM45, AU45,AX45,AZ45,BB45,BD45,BF45,BH45,BJ45,BL45,BN45),2)</f>
        <v>0</v>
      </c>
      <c r="F45" s="182">
        <f>LARGE((K45,M45,O45,Q45,S45,U45,W45,Y45,AA45,AC45,AE45,AG45,AI45,AK45,AM45,AU45,AX45,AZ45,BB45,BD45,BF45,BH45,BJ45,BL45,BN45),3)</f>
        <v>0</v>
      </c>
      <c r="G45" s="182"/>
      <c r="H45" s="98">
        <f t="shared" si="31"/>
        <v>0</v>
      </c>
      <c r="I45" s="216"/>
      <c r="J45" s="216"/>
      <c r="K45" s="141">
        <f t="shared" si="32"/>
        <v>0</v>
      </c>
      <c r="L45" s="181"/>
      <c r="M45" s="141">
        <f t="shared" si="33"/>
        <v>0</v>
      </c>
      <c r="N45" s="181"/>
      <c r="O45" s="141">
        <f t="shared" si="34"/>
        <v>0</v>
      </c>
      <c r="P45" s="100"/>
      <c r="Q45" s="141">
        <f t="shared" si="35"/>
        <v>0</v>
      </c>
      <c r="R45" s="100"/>
      <c r="S45" s="141">
        <f t="shared" si="36"/>
        <v>0</v>
      </c>
      <c r="T45" s="100"/>
      <c r="U45" s="141">
        <f t="shared" si="37"/>
        <v>0</v>
      </c>
      <c r="V45" s="100"/>
      <c r="W45" s="141">
        <f t="shared" si="38"/>
        <v>0</v>
      </c>
      <c r="X45" s="100"/>
      <c r="Y45" s="141">
        <f t="shared" si="39"/>
        <v>0</v>
      </c>
      <c r="Z45" s="181"/>
      <c r="AA45" s="141">
        <f t="shared" si="40"/>
        <v>0</v>
      </c>
      <c r="AB45" s="181"/>
      <c r="AC45" s="141">
        <f t="shared" si="41"/>
        <v>0</v>
      </c>
      <c r="AD45" s="158"/>
      <c r="AE45" s="141">
        <f t="shared" si="42"/>
        <v>0</v>
      </c>
      <c r="AF45" s="100"/>
      <c r="AG45" s="141">
        <f t="shared" si="43"/>
        <v>0</v>
      </c>
      <c r="AH45" s="158"/>
      <c r="AI45" s="141">
        <f t="shared" si="44"/>
        <v>0</v>
      </c>
      <c r="AJ45" s="100"/>
      <c r="AK45" s="141">
        <f t="shared" si="45"/>
        <v>0</v>
      </c>
      <c r="AL45" s="100"/>
      <c r="AM45" s="141">
        <f t="shared" si="46"/>
        <v>0</v>
      </c>
      <c r="AN45" s="100"/>
      <c r="AO45" s="141">
        <f t="shared" si="47"/>
        <v>0</v>
      </c>
      <c r="AP45" s="100"/>
      <c r="AQ45" s="143">
        <f t="shared" si="48"/>
        <v>0</v>
      </c>
      <c r="AR45" s="100"/>
      <c r="AS45" s="143">
        <f t="shared" si="49"/>
        <v>0</v>
      </c>
      <c r="AT45" s="100"/>
      <c r="AU45" s="141">
        <f t="shared" si="50"/>
        <v>0</v>
      </c>
      <c r="AV45" s="100"/>
      <c r="AW45" s="100"/>
      <c r="AX45" s="141">
        <f t="shared" si="51"/>
        <v>0</v>
      </c>
      <c r="AY45" s="100"/>
      <c r="AZ45" s="141">
        <f t="shared" si="52"/>
        <v>0</v>
      </c>
      <c r="BA45" s="100"/>
      <c r="BB45" s="141">
        <f t="shared" si="53"/>
        <v>0</v>
      </c>
      <c r="BC45" s="100"/>
      <c r="BD45" s="141">
        <f t="shared" si="54"/>
        <v>0</v>
      </c>
      <c r="BF45" s="141">
        <f t="shared" si="55"/>
        <v>0</v>
      </c>
      <c r="BH45" s="141">
        <f t="shared" si="56"/>
        <v>0</v>
      </c>
      <c r="BJ45" s="141">
        <f t="shared" si="57"/>
        <v>0</v>
      </c>
      <c r="BL45" s="141">
        <f t="shared" si="58"/>
        <v>0</v>
      </c>
      <c r="BN45" s="274">
        <f t="shared" si="59"/>
        <v>0</v>
      </c>
    </row>
    <row r="46" spans="1:66" s="99" customFormat="1" ht="18" customHeight="1" x14ac:dyDescent="0.15">
      <c r="A46" s="183">
        <f t="shared" si="30"/>
        <v>29</v>
      </c>
      <c r="B46" s="102" t="s">
        <v>243</v>
      </c>
      <c r="C46" s="99" t="s">
        <v>120</v>
      </c>
      <c r="D46" s="182">
        <f>LARGE((K46,M46,O46,Q46,S46,U46,W46,Y46,AA46,AC46,AE46,AG46,AI46,AK46,AM46,AU46,AX46,AZ46,BB46,BD46,BF46,BH46,BJ46,BL46,BN46),1)</f>
        <v>0</v>
      </c>
      <c r="E46" s="182">
        <f>LARGE((K46,M46,O46,Q46,S46,U46,W46,Y46,AA46,AC46,AE46,AG46,AI46,AK46,AM46, AU46,AX46,AZ46,BB46,BD46,BF46,BH46,BJ46,BL46,BN46),2)</f>
        <v>0</v>
      </c>
      <c r="F46" s="182">
        <f>LARGE((K46,M46,O46,Q46,S46,U46,W46,Y46,AA46,AC46,AE46,AG46,AI46,AK46,AM46,AU46,AX46,AZ46,BB46,BD46,BF46,BH46,BJ46,BL46,BN46),3)</f>
        <v>0</v>
      </c>
      <c r="G46" s="182"/>
      <c r="H46" s="98">
        <f t="shared" si="31"/>
        <v>0</v>
      </c>
      <c r="I46" s="216"/>
      <c r="J46" s="216"/>
      <c r="K46" s="141">
        <f t="shared" si="32"/>
        <v>0</v>
      </c>
      <c r="L46" s="181"/>
      <c r="M46" s="141">
        <f t="shared" si="33"/>
        <v>0</v>
      </c>
      <c r="N46" s="181"/>
      <c r="O46" s="141">
        <f t="shared" si="34"/>
        <v>0</v>
      </c>
      <c r="P46" s="100"/>
      <c r="Q46" s="141">
        <f t="shared" si="35"/>
        <v>0</v>
      </c>
      <c r="R46" s="100"/>
      <c r="S46" s="141">
        <f t="shared" si="36"/>
        <v>0</v>
      </c>
      <c r="T46" s="100"/>
      <c r="U46" s="141">
        <f t="shared" si="37"/>
        <v>0</v>
      </c>
      <c r="V46" s="100"/>
      <c r="W46" s="141">
        <f t="shared" si="38"/>
        <v>0</v>
      </c>
      <c r="X46" s="100"/>
      <c r="Y46" s="141">
        <f t="shared" si="39"/>
        <v>0</v>
      </c>
      <c r="Z46" s="181"/>
      <c r="AA46" s="141">
        <f t="shared" si="40"/>
        <v>0</v>
      </c>
      <c r="AB46" s="181"/>
      <c r="AC46" s="141">
        <f t="shared" si="41"/>
        <v>0</v>
      </c>
      <c r="AD46" s="158"/>
      <c r="AE46" s="141">
        <f t="shared" si="42"/>
        <v>0</v>
      </c>
      <c r="AF46" s="100"/>
      <c r="AG46" s="141">
        <f t="shared" si="43"/>
        <v>0</v>
      </c>
      <c r="AH46" s="158"/>
      <c r="AI46" s="141">
        <f t="shared" si="44"/>
        <v>0</v>
      </c>
      <c r="AJ46" s="100"/>
      <c r="AK46" s="141">
        <f t="shared" si="45"/>
        <v>0</v>
      </c>
      <c r="AL46" s="100"/>
      <c r="AM46" s="141">
        <f t="shared" si="46"/>
        <v>0</v>
      </c>
      <c r="AN46" s="100"/>
      <c r="AO46" s="141">
        <f t="shared" si="47"/>
        <v>0</v>
      </c>
      <c r="AP46" s="100"/>
      <c r="AQ46" s="143">
        <f t="shared" si="48"/>
        <v>0</v>
      </c>
      <c r="AR46" s="100"/>
      <c r="AS46" s="143">
        <f t="shared" si="49"/>
        <v>0</v>
      </c>
      <c r="AT46" s="100"/>
      <c r="AU46" s="141">
        <f t="shared" si="50"/>
        <v>0</v>
      </c>
      <c r="AV46" s="100"/>
      <c r="AW46" s="100"/>
      <c r="AX46" s="141">
        <f t="shared" si="51"/>
        <v>0</v>
      </c>
      <c r="AY46" s="100"/>
      <c r="AZ46" s="141">
        <f t="shared" si="52"/>
        <v>0</v>
      </c>
      <c r="BA46" s="100"/>
      <c r="BB46" s="141">
        <f t="shared" si="53"/>
        <v>0</v>
      </c>
      <c r="BC46" s="100"/>
      <c r="BD46" s="141">
        <f t="shared" si="54"/>
        <v>0</v>
      </c>
      <c r="BF46" s="141">
        <f t="shared" si="55"/>
        <v>0</v>
      </c>
      <c r="BH46" s="141">
        <f t="shared" si="56"/>
        <v>0</v>
      </c>
      <c r="BJ46" s="141">
        <f t="shared" si="57"/>
        <v>0</v>
      </c>
      <c r="BL46" s="141">
        <f t="shared" si="58"/>
        <v>0</v>
      </c>
      <c r="BN46" s="274">
        <f t="shared" si="59"/>
        <v>0</v>
      </c>
    </row>
    <row r="47" spans="1:66" s="99" customFormat="1" ht="18" customHeight="1" x14ac:dyDescent="0.15">
      <c r="A47" s="183">
        <f t="shared" si="30"/>
        <v>29</v>
      </c>
      <c r="B47" s="102" t="s">
        <v>244</v>
      </c>
      <c r="C47" s="99" t="s">
        <v>85</v>
      </c>
      <c r="D47" s="182">
        <f>LARGE((K47,M47,O47,Q47,S47,U47,W47,Y47,AA47,AC47,AE47,AG47,AI47,AK47,AM47,AU47,AX47,AZ47,BB47,BD47,BF47,BH47,BJ47,BL47,BN47),1)</f>
        <v>0</v>
      </c>
      <c r="E47" s="182">
        <f>LARGE((K47,M47,O47,Q47,S47,U47,W47,Y47,AA47,AC47,AE47,AG47,AI47,AK47,AM47, AU47,AX47,AZ47,BB47,BD47,BF47,BH47,BJ47,BL47,BN47),2)</f>
        <v>0</v>
      </c>
      <c r="F47" s="182">
        <f>LARGE((K47,M47,O47,Q47,S47,U47,W47,Y47,AA47,AC47,AE47,AG47,AI47,AK47,AM47,AU47,AX47,AZ47,BB47,BD47,BF47,BH47,BJ47,BL47,BN47),3)</f>
        <v>0</v>
      </c>
      <c r="G47" s="182"/>
      <c r="H47" s="98">
        <f t="shared" si="31"/>
        <v>0</v>
      </c>
      <c r="I47" s="216"/>
      <c r="J47" s="216"/>
      <c r="K47" s="141">
        <f t="shared" si="32"/>
        <v>0</v>
      </c>
      <c r="L47" s="181"/>
      <c r="M47" s="141">
        <f t="shared" si="33"/>
        <v>0</v>
      </c>
      <c r="N47" s="181"/>
      <c r="O47" s="141">
        <f t="shared" si="34"/>
        <v>0</v>
      </c>
      <c r="P47" s="100"/>
      <c r="Q47" s="141">
        <f t="shared" si="35"/>
        <v>0</v>
      </c>
      <c r="R47" s="100"/>
      <c r="S47" s="141">
        <f t="shared" si="36"/>
        <v>0</v>
      </c>
      <c r="T47" s="100"/>
      <c r="U47" s="141">
        <f t="shared" si="37"/>
        <v>0</v>
      </c>
      <c r="V47" s="100"/>
      <c r="W47" s="141">
        <f t="shared" si="38"/>
        <v>0</v>
      </c>
      <c r="X47" s="100"/>
      <c r="Y47" s="141">
        <f t="shared" si="39"/>
        <v>0</v>
      </c>
      <c r="Z47" s="181"/>
      <c r="AA47" s="141">
        <f t="shared" si="40"/>
        <v>0</v>
      </c>
      <c r="AB47" s="181"/>
      <c r="AC47" s="141">
        <f t="shared" si="41"/>
        <v>0</v>
      </c>
      <c r="AD47" s="158"/>
      <c r="AE47" s="141">
        <f t="shared" si="42"/>
        <v>0</v>
      </c>
      <c r="AF47" s="100"/>
      <c r="AG47" s="141">
        <f t="shared" si="43"/>
        <v>0</v>
      </c>
      <c r="AH47" s="158"/>
      <c r="AI47" s="141">
        <f t="shared" si="44"/>
        <v>0</v>
      </c>
      <c r="AJ47" s="100"/>
      <c r="AK47" s="141">
        <f t="shared" si="45"/>
        <v>0</v>
      </c>
      <c r="AL47" s="100"/>
      <c r="AM47" s="141">
        <f t="shared" si="46"/>
        <v>0</v>
      </c>
      <c r="AN47" s="100"/>
      <c r="AO47" s="141">
        <f t="shared" si="47"/>
        <v>0</v>
      </c>
      <c r="AP47" s="100"/>
      <c r="AQ47" s="143">
        <f t="shared" si="48"/>
        <v>0</v>
      </c>
      <c r="AR47" s="100"/>
      <c r="AS47" s="143">
        <f t="shared" si="49"/>
        <v>0</v>
      </c>
      <c r="AT47" s="100"/>
      <c r="AU47" s="141">
        <f t="shared" si="50"/>
        <v>0</v>
      </c>
      <c r="AV47" s="100"/>
      <c r="AW47" s="100"/>
      <c r="AX47" s="141">
        <f t="shared" si="51"/>
        <v>0</v>
      </c>
      <c r="AY47" s="100"/>
      <c r="AZ47" s="141">
        <f t="shared" si="52"/>
        <v>0</v>
      </c>
      <c r="BA47" s="100"/>
      <c r="BB47" s="141">
        <f t="shared" si="53"/>
        <v>0</v>
      </c>
      <c r="BC47" s="100"/>
      <c r="BD47" s="141">
        <f t="shared" si="54"/>
        <v>0</v>
      </c>
      <c r="BF47" s="141">
        <f t="shared" si="55"/>
        <v>0</v>
      </c>
      <c r="BH47" s="141">
        <f t="shared" si="56"/>
        <v>0</v>
      </c>
      <c r="BJ47" s="141">
        <f t="shared" si="57"/>
        <v>0</v>
      </c>
      <c r="BL47" s="141">
        <f t="shared" si="58"/>
        <v>0</v>
      </c>
      <c r="BN47" s="274">
        <f t="shared" si="59"/>
        <v>0</v>
      </c>
    </row>
    <row r="48" spans="1:66" s="99" customFormat="1" ht="18" customHeight="1" x14ac:dyDescent="0.15">
      <c r="A48" s="183">
        <f t="shared" si="30"/>
        <v>29</v>
      </c>
      <c r="B48" s="102" t="s">
        <v>245</v>
      </c>
      <c r="C48" s="99" t="s">
        <v>85</v>
      </c>
      <c r="D48" s="182">
        <f>LARGE((K48,M48,O48,Q48,S48,U48,W48,Y48,AA48,AC48,AE48,AG48,AI48,AK48,AM48,AU48,AX48,AZ48,BB48,BD48,BF48,BH48,BJ48,BL48,BN48),1)</f>
        <v>0</v>
      </c>
      <c r="E48" s="182">
        <f>LARGE((K48,M48,O48,Q48,S48,U48,W48,Y48,AA48,AC48,AE48,AG48,AI48,AK48,AM48, AU48,AX48,AZ48,BB48,BD48,BF48,BH48,BJ48,BL48,BN48),2)</f>
        <v>0</v>
      </c>
      <c r="F48" s="182">
        <f>LARGE((K48,M48,O48,Q48,S48,U48,W48,Y48,AA48,AC48,AE48,AG48,AI48,AK48,AM48,AU48,AX48,AZ48,BB48,BD48,BF48,BH48,BJ48,BL48,BN48),3)</f>
        <v>0</v>
      </c>
      <c r="G48" s="182"/>
      <c r="H48" s="98">
        <f t="shared" si="31"/>
        <v>0</v>
      </c>
      <c r="I48" s="216"/>
      <c r="J48" s="216"/>
      <c r="K48" s="141">
        <f t="shared" si="32"/>
        <v>0</v>
      </c>
      <c r="L48" s="181"/>
      <c r="M48" s="141">
        <f t="shared" si="33"/>
        <v>0</v>
      </c>
      <c r="N48" s="181"/>
      <c r="O48" s="141">
        <f t="shared" si="34"/>
        <v>0</v>
      </c>
      <c r="P48" s="100"/>
      <c r="Q48" s="141">
        <f t="shared" si="35"/>
        <v>0</v>
      </c>
      <c r="R48" s="100"/>
      <c r="S48" s="141">
        <f t="shared" si="36"/>
        <v>0</v>
      </c>
      <c r="T48" s="100"/>
      <c r="U48" s="141">
        <f t="shared" si="37"/>
        <v>0</v>
      </c>
      <c r="V48" s="100"/>
      <c r="W48" s="141">
        <f t="shared" si="38"/>
        <v>0</v>
      </c>
      <c r="X48" s="100"/>
      <c r="Y48" s="141">
        <f t="shared" si="39"/>
        <v>0</v>
      </c>
      <c r="Z48" s="181"/>
      <c r="AA48" s="141">
        <f t="shared" si="40"/>
        <v>0</v>
      </c>
      <c r="AB48" s="181"/>
      <c r="AC48" s="141">
        <f t="shared" si="41"/>
        <v>0</v>
      </c>
      <c r="AD48" s="158"/>
      <c r="AE48" s="141">
        <f t="shared" si="42"/>
        <v>0</v>
      </c>
      <c r="AF48" s="100"/>
      <c r="AG48" s="141">
        <f t="shared" si="43"/>
        <v>0</v>
      </c>
      <c r="AH48" s="158"/>
      <c r="AI48" s="141">
        <f t="shared" si="44"/>
        <v>0</v>
      </c>
      <c r="AJ48" s="100"/>
      <c r="AK48" s="141">
        <f t="shared" si="45"/>
        <v>0</v>
      </c>
      <c r="AL48" s="100"/>
      <c r="AM48" s="141">
        <f t="shared" si="46"/>
        <v>0</v>
      </c>
      <c r="AN48" s="100"/>
      <c r="AO48" s="141">
        <f t="shared" si="47"/>
        <v>0</v>
      </c>
      <c r="AP48" s="100"/>
      <c r="AQ48" s="143">
        <f t="shared" si="48"/>
        <v>0</v>
      </c>
      <c r="AR48" s="100"/>
      <c r="AS48" s="143">
        <f t="shared" si="49"/>
        <v>0</v>
      </c>
      <c r="AT48" s="100"/>
      <c r="AU48" s="141">
        <f t="shared" si="50"/>
        <v>0</v>
      </c>
      <c r="AV48" s="100"/>
      <c r="AW48" s="100"/>
      <c r="AX48" s="141">
        <f t="shared" si="51"/>
        <v>0</v>
      </c>
      <c r="AY48" s="100"/>
      <c r="AZ48" s="141">
        <f t="shared" si="52"/>
        <v>0</v>
      </c>
      <c r="BA48" s="100"/>
      <c r="BB48" s="141">
        <f t="shared" si="53"/>
        <v>0</v>
      </c>
      <c r="BC48" s="100"/>
      <c r="BD48" s="141">
        <f t="shared" si="54"/>
        <v>0</v>
      </c>
      <c r="BF48" s="141">
        <f t="shared" si="55"/>
        <v>0</v>
      </c>
      <c r="BH48" s="141">
        <f t="shared" si="56"/>
        <v>0</v>
      </c>
      <c r="BJ48" s="141">
        <f t="shared" si="57"/>
        <v>0</v>
      </c>
      <c r="BL48" s="141">
        <f t="shared" si="58"/>
        <v>0</v>
      </c>
      <c r="BN48" s="274">
        <f t="shared" si="59"/>
        <v>0</v>
      </c>
    </row>
    <row r="49" spans="1:66" s="99" customFormat="1" ht="18" customHeight="1" x14ac:dyDescent="0.15">
      <c r="A49" s="183">
        <f t="shared" si="30"/>
        <v>29</v>
      </c>
      <c r="B49" s="102"/>
      <c r="D49" s="182">
        <f>LARGE((K49,M49,O49,Q49,S49,U49,W49,Y49,AA49,AC49,AE49,AG49,AI49,AK49,AM49,AU49,AX49,AZ49,BB49,BD49,BF49,BH49,BJ49,BL49,BN49),1)</f>
        <v>0</v>
      </c>
      <c r="E49" s="182">
        <f>LARGE((K49,M49,O49,Q49,S49,U49,W49,Y49,AA49,AC49,AE49,AG49,AI49,AK49,AM49, AU49,AX49,AZ49,BB49,BD49,BF49,BH49,BJ49,BL49,BN49),2)</f>
        <v>0</v>
      </c>
      <c r="F49" s="182">
        <f>LARGE((K49,M49,O49,Q49,S49,U49,W49,Y49,AA49,AC49,AE49,AG49,AI49,AK49,AM49,AU49,AX49,AZ49,BB49,BD49,BF49,BH49,BJ49,BL49,BN49),3)</f>
        <v>0</v>
      </c>
      <c r="G49" s="182"/>
      <c r="H49" s="98">
        <f t="shared" si="31"/>
        <v>0</v>
      </c>
      <c r="I49" s="216"/>
      <c r="J49" s="216"/>
      <c r="K49" s="141">
        <f t="shared" si="32"/>
        <v>0</v>
      </c>
      <c r="L49" s="181"/>
      <c r="M49" s="141">
        <f t="shared" si="33"/>
        <v>0</v>
      </c>
      <c r="N49" s="181"/>
      <c r="O49" s="141">
        <f t="shared" si="34"/>
        <v>0</v>
      </c>
      <c r="P49" s="100"/>
      <c r="Q49" s="141">
        <f t="shared" si="35"/>
        <v>0</v>
      </c>
      <c r="R49" s="100"/>
      <c r="S49" s="141">
        <f t="shared" si="36"/>
        <v>0</v>
      </c>
      <c r="T49" s="100"/>
      <c r="U49" s="141">
        <f t="shared" si="37"/>
        <v>0</v>
      </c>
      <c r="V49" s="100"/>
      <c r="W49" s="141">
        <f t="shared" si="38"/>
        <v>0</v>
      </c>
      <c r="X49" s="100"/>
      <c r="Y49" s="141">
        <f t="shared" si="39"/>
        <v>0</v>
      </c>
      <c r="Z49" s="181"/>
      <c r="AA49" s="141">
        <f t="shared" si="40"/>
        <v>0</v>
      </c>
      <c r="AB49" s="181"/>
      <c r="AC49" s="141">
        <f t="shared" si="41"/>
        <v>0</v>
      </c>
      <c r="AD49" s="158"/>
      <c r="AE49" s="141">
        <f t="shared" si="42"/>
        <v>0</v>
      </c>
      <c r="AF49" s="100"/>
      <c r="AG49" s="141">
        <f t="shared" si="43"/>
        <v>0</v>
      </c>
      <c r="AH49" s="158"/>
      <c r="AI49" s="141">
        <f t="shared" si="44"/>
        <v>0</v>
      </c>
      <c r="AJ49" s="100"/>
      <c r="AK49" s="141">
        <f t="shared" si="45"/>
        <v>0</v>
      </c>
      <c r="AL49" s="100"/>
      <c r="AM49" s="141">
        <f t="shared" si="46"/>
        <v>0</v>
      </c>
      <c r="AN49" s="100"/>
      <c r="AO49" s="141">
        <f t="shared" si="47"/>
        <v>0</v>
      </c>
      <c r="AP49" s="100"/>
      <c r="AQ49" s="143">
        <f t="shared" si="48"/>
        <v>0</v>
      </c>
      <c r="AR49" s="100"/>
      <c r="AS49" s="143">
        <f t="shared" si="49"/>
        <v>0</v>
      </c>
      <c r="AT49" s="100"/>
      <c r="AU49" s="141">
        <f t="shared" si="50"/>
        <v>0</v>
      </c>
      <c r="AV49" s="100"/>
      <c r="AW49" s="100"/>
      <c r="AX49" s="141">
        <f t="shared" si="51"/>
        <v>0</v>
      </c>
      <c r="AY49" s="100"/>
      <c r="AZ49" s="141">
        <f t="shared" si="52"/>
        <v>0</v>
      </c>
      <c r="BA49" s="100"/>
      <c r="BB49" s="141">
        <f t="shared" si="53"/>
        <v>0</v>
      </c>
      <c r="BC49" s="100"/>
      <c r="BD49" s="141">
        <f t="shared" si="54"/>
        <v>0</v>
      </c>
      <c r="BF49" s="141">
        <f t="shared" si="55"/>
        <v>0</v>
      </c>
      <c r="BH49" s="141">
        <f t="shared" si="56"/>
        <v>0</v>
      </c>
      <c r="BJ49" s="141">
        <f t="shared" si="57"/>
        <v>0</v>
      </c>
      <c r="BL49" s="141">
        <f t="shared" si="58"/>
        <v>0</v>
      </c>
      <c r="BN49" s="274">
        <f t="shared" si="59"/>
        <v>0</v>
      </c>
    </row>
    <row r="50" spans="1:66" s="99" customFormat="1" ht="18" customHeight="1" x14ac:dyDescent="0.15">
      <c r="A50" s="183">
        <f t="shared" si="30"/>
        <v>29</v>
      </c>
      <c r="D50" s="182">
        <f>LARGE((K50,M50,O50,Q50,S50,U50,W50,Y50,AA50,AC50,AE50,AG50,AI50,AK50,AM50,AU50,AX50,AZ50,BB50,BD50,BF50,BH50,BJ50,BL50,BN50),1)</f>
        <v>0</v>
      </c>
      <c r="E50" s="182">
        <f>LARGE((K50,M50,O50,Q50,S50,U50,W50,Y50,AA50,AC50,AE50,AG50,AI50,AK50,AM50, AU50,AX50,AZ50,BB50,BD50,BF50,BH50,BJ50,BL50,BN50),2)</f>
        <v>0</v>
      </c>
      <c r="F50" s="182">
        <f>LARGE((K50,M50,O50,Q50,S50,U50,W50,Y50,AA50,AC50,AE50,AG50,AI50,AK50,AM50,AU50,AX50,AZ50,BB50,BD50,BF50,BH50,BJ50,BL50,BN50),3)</f>
        <v>0</v>
      </c>
      <c r="G50" s="182"/>
      <c r="H50" s="98">
        <f t="shared" si="31"/>
        <v>0</v>
      </c>
      <c r="I50" s="216"/>
      <c r="J50" s="216"/>
      <c r="K50" s="141">
        <f t="shared" si="32"/>
        <v>0</v>
      </c>
      <c r="L50" s="181"/>
      <c r="M50" s="141">
        <f t="shared" si="33"/>
        <v>0</v>
      </c>
      <c r="N50" s="181"/>
      <c r="O50" s="141">
        <f t="shared" si="34"/>
        <v>0</v>
      </c>
      <c r="P50" s="100"/>
      <c r="Q50" s="141">
        <f t="shared" si="35"/>
        <v>0</v>
      </c>
      <c r="R50" s="100"/>
      <c r="S50" s="141">
        <f t="shared" si="36"/>
        <v>0</v>
      </c>
      <c r="T50" s="100"/>
      <c r="U50" s="141">
        <f t="shared" si="37"/>
        <v>0</v>
      </c>
      <c r="V50" s="100"/>
      <c r="W50" s="141">
        <f t="shared" si="38"/>
        <v>0</v>
      </c>
      <c r="X50" s="100"/>
      <c r="Y50" s="141">
        <f t="shared" si="39"/>
        <v>0</v>
      </c>
      <c r="Z50" s="181"/>
      <c r="AA50" s="141">
        <f t="shared" si="40"/>
        <v>0</v>
      </c>
      <c r="AB50" s="181"/>
      <c r="AC50" s="141">
        <f t="shared" si="41"/>
        <v>0</v>
      </c>
      <c r="AD50" s="158"/>
      <c r="AE50" s="141">
        <f t="shared" si="42"/>
        <v>0</v>
      </c>
      <c r="AF50" s="100"/>
      <c r="AG50" s="141">
        <f t="shared" si="43"/>
        <v>0</v>
      </c>
      <c r="AH50" s="158"/>
      <c r="AI50" s="141">
        <f t="shared" si="44"/>
        <v>0</v>
      </c>
      <c r="AJ50" s="100"/>
      <c r="AK50" s="141">
        <f t="shared" si="45"/>
        <v>0</v>
      </c>
      <c r="AL50" s="100"/>
      <c r="AM50" s="141">
        <f t="shared" si="46"/>
        <v>0</v>
      </c>
      <c r="AN50" s="100"/>
      <c r="AO50" s="141">
        <f t="shared" si="47"/>
        <v>0</v>
      </c>
      <c r="AP50" s="100"/>
      <c r="AQ50" s="143">
        <f t="shared" si="48"/>
        <v>0</v>
      </c>
      <c r="AR50" s="100"/>
      <c r="AS50" s="143">
        <f t="shared" si="49"/>
        <v>0</v>
      </c>
      <c r="AT50" s="100"/>
      <c r="AU50" s="141">
        <f t="shared" si="50"/>
        <v>0</v>
      </c>
      <c r="AV50" s="100"/>
      <c r="AW50" s="100"/>
      <c r="AX50" s="141">
        <f t="shared" si="51"/>
        <v>0</v>
      </c>
      <c r="AY50" s="100"/>
      <c r="AZ50" s="141">
        <f t="shared" si="52"/>
        <v>0</v>
      </c>
      <c r="BA50" s="100"/>
      <c r="BB50" s="141">
        <f t="shared" si="53"/>
        <v>0</v>
      </c>
      <c r="BC50" s="100"/>
      <c r="BD50" s="141">
        <f t="shared" si="54"/>
        <v>0</v>
      </c>
      <c r="BF50" s="141">
        <f t="shared" si="55"/>
        <v>0</v>
      </c>
      <c r="BH50" s="141">
        <f t="shared" si="56"/>
        <v>0</v>
      </c>
      <c r="BJ50" s="141">
        <f t="shared" si="57"/>
        <v>0</v>
      </c>
      <c r="BL50" s="141">
        <f t="shared" si="58"/>
        <v>0</v>
      </c>
      <c r="BN50" s="274">
        <f t="shared" si="59"/>
        <v>0</v>
      </c>
    </row>
    <row r="51" spans="1:66" s="99" customFormat="1" ht="18" customHeight="1" x14ac:dyDescent="0.15">
      <c r="A51" s="183">
        <f t="shared" si="30"/>
        <v>29</v>
      </c>
      <c r="D51" s="182">
        <f>LARGE((K51,M51,O51,Q51,S51,U51,W51,Y51,AA51,AC51,AE51,AG51,AI51,AK51,AM51,AU51,AX51,AZ51,BB51,BD51,BF51,BH51,BJ51,BL51,BN51),1)</f>
        <v>0</v>
      </c>
      <c r="E51" s="182">
        <f>LARGE((K51,M51,O51,Q51,S51,U51,W51,Y51,AA51,AC51,AE51,AG51,AI51,AK51,AM51, AU51,AX51,AZ51,BB51,BD51,BF51,BH51,BJ51,BL51,BN51),2)</f>
        <v>0</v>
      </c>
      <c r="F51" s="182">
        <f>LARGE((K51,M51,O51,Q51,S51,U51,W51,Y51,AA51,AC51,AE51,AG51,AI51,AK51,AM51,AU51,AX51,AZ51,BB51,BD51,BF51,BH51,BJ51,BL51,BN51),3)</f>
        <v>0</v>
      </c>
      <c r="G51" s="182"/>
      <c r="H51" s="98">
        <f t="shared" si="31"/>
        <v>0</v>
      </c>
      <c r="I51" s="216"/>
      <c r="J51" s="216"/>
      <c r="K51" s="141">
        <f t="shared" si="32"/>
        <v>0</v>
      </c>
      <c r="L51" s="181"/>
      <c r="M51" s="141">
        <f t="shared" si="33"/>
        <v>0</v>
      </c>
      <c r="N51" s="181"/>
      <c r="O51" s="141">
        <f t="shared" si="34"/>
        <v>0</v>
      </c>
      <c r="P51" s="100"/>
      <c r="Q51" s="141">
        <f t="shared" si="35"/>
        <v>0</v>
      </c>
      <c r="R51" s="100"/>
      <c r="S51" s="141">
        <f t="shared" si="36"/>
        <v>0</v>
      </c>
      <c r="T51" s="100"/>
      <c r="U51" s="141">
        <f t="shared" si="37"/>
        <v>0</v>
      </c>
      <c r="V51" s="100"/>
      <c r="W51" s="141">
        <f t="shared" si="38"/>
        <v>0</v>
      </c>
      <c r="X51" s="100"/>
      <c r="Y51" s="141">
        <f t="shared" si="39"/>
        <v>0</v>
      </c>
      <c r="Z51" s="181"/>
      <c r="AA51" s="141">
        <f t="shared" si="40"/>
        <v>0</v>
      </c>
      <c r="AB51" s="181"/>
      <c r="AC51" s="141">
        <f t="shared" si="41"/>
        <v>0</v>
      </c>
      <c r="AD51" s="158"/>
      <c r="AE51" s="141">
        <f t="shared" si="42"/>
        <v>0</v>
      </c>
      <c r="AF51" s="100"/>
      <c r="AG51" s="141">
        <f t="shared" si="43"/>
        <v>0</v>
      </c>
      <c r="AH51" s="158"/>
      <c r="AI51" s="141">
        <f t="shared" si="44"/>
        <v>0</v>
      </c>
      <c r="AJ51" s="100"/>
      <c r="AK51" s="141">
        <f t="shared" si="45"/>
        <v>0</v>
      </c>
      <c r="AL51" s="100"/>
      <c r="AM51" s="141">
        <f t="shared" si="46"/>
        <v>0</v>
      </c>
      <c r="AN51" s="100"/>
      <c r="AO51" s="141">
        <f t="shared" si="47"/>
        <v>0</v>
      </c>
      <c r="AP51" s="100"/>
      <c r="AQ51" s="143">
        <f t="shared" si="48"/>
        <v>0</v>
      </c>
      <c r="AR51" s="100"/>
      <c r="AS51" s="143">
        <f t="shared" si="49"/>
        <v>0</v>
      </c>
      <c r="AT51" s="100"/>
      <c r="AU51" s="141">
        <f t="shared" si="50"/>
        <v>0</v>
      </c>
      <c r="AV51" s="100"/>
      <c r="AW51" s="100"/>
      <c r="AX51" s="141">
        <f t="shared" si="51"/>
        <v>0</v>
      </c>
      <c r="AY51" s="100"/>
      <c r="AZ51" s="141">
        <f t="shared" si="52"/>
        <v>0</v>
      </c>
      <c r="BA51" s="100"/>
      <c r="BB51" s="141">
        <f t="shared" si="53"/>
        <v>0</v>
      </c>
      <c r="BC51" s="100"/>
      <c r="BD51" s="141">
        <f t="shared" si="54"/>
        <v>0</v>
      </c>
      <c r="BF51" s="141">
        <f t="shared" si="55"/>
        <v>0</v>
      </c>
      <c r="BH51" s="141">
        <f t="shared" si="56"/>
        <v>0</v>
      </c>
      <c r="BJ51" s="141">
        <f t="shared" si="57"/>
        <v>0</v>
      </c>
      <c r="BL51" s="141">
        <f t="shared" si="58"/>
        <v>0</v>
      </c>
      <c r="BN51" s="274">
        <f t="shared" si="59"/>
        <v>0</v>
      </c>
    </row>
    <row r="52" spans="1:66" s="99" customFormat="1" ht="18" customHeight="1" x14ac:dyDescent="0.15">
      <c r="A52" s="183">
        <f t="shared" si="30"/>
        <v>29</v>
      </c>
      <c r="B52" s="102"/>
      <c r="D52" s="182">
        <f>LARGE((K52,M52,O52,Q52,S52,U52,W52,Y52,AA52,AC52,AE52,AG52,AI52,AK52,AM52,AU52,AX52,AZ52,BB52,BD52,BF52,BH52,BJ52,BL52,BN52),1)</f>
        <v>0</v>
      </c>
      <c r="E52" s="182">
        <f>LARGE((K52,M52,O52,Q52,S52,U52,W52,Y52,AA52,AC52,AE52,AG52,AI52,AK52,AM52, AU52,AX52,AZ52,BB52,BD52,BF52,BH52,BJ52,BL52,BN52),2)</f>
        <v>0</v>
      </c>
      <c r="F52" s="182">
        <f>LARGE((K52,M52,O52,Q52,S52,U52,W52,Y52,AA52,AC52,AE52,AG52,AI52,AK52,AM52,AU52,AX52,AZ52,BB52,BD52,BF52,BH52,BJ52,BL52,BN52),3)</f>
        <v>0</v>
      </c>
      <c r="G52" s="182"/>
      <c r="H52" s="98">
        <f t="shared" si="31"/>
        <v>0</v>
      </c>
      <c r="I52" s="216"/>
      <c r="J52" s="216"/>
      <c r="K52" s="141">
        <f t="shared" si="32"/>
        <v>0</v>
      </c>
      <c r="L52" s="181"/>
      <c r="M52" s="141">
        <f t="shared" si="33"/>
        <v>0</v>
      </c>
      <c r="N52" s="181"/>
      <c r="O52" s="141">
        <f t="shared" si="34"/>
        <v>0</v>
      </c>
      <c r="P52" s="100"/>
      <c r="Q52" s="141">
        <f t="shared" si="35"/>
        <v>0</v>
      </c>
      <c r="R52" s="100"/>
      <c r="S52" s="141">
        <f t="shared" si="36"/>
        <v>0</v>
      </c>
      <c r="T52" s="100"/>
      <c r="U52" s="141">
        <f t="shared" si="37"/>
        <v>0</v>
      </c>
      <c r="V52" s="100"/>
      <c r="W52" s="141">
        <f t="shared" si="38"/>
        <v>0</v>
      </c>
      <c r="X52" s="100"/>
      <c r="Y52" s="141">
        <f t="shared" si="39"/>
        <v>0</v>
      </c>
      <c r="Z52" s="181"/>
      <c r="AA52" s="141">
        <f t="shared" si="40"/>
        <v>0</v>
      </c>
      <c r="AB52" s="181"/>
      <c r="AC52" s="141">
        <f t="shared" si="41"/>
        <v>0</v>
      </c>
      <c r="AD52" s="158"/>
      <c r="AE52" s="141">
        <f t="shared" si="42"/>
        <v>0</v>
      </c>
      <c r="AF52" s="100"/>
      <c r="AG52" s="141">
        <f t="shared" si="43"/>
        <v>0</v>
      </c>
      <c r="AH52" s="158"/>
      <c r="AI52" s="141">
        <f t="shared" si="44"/>
        <v>0</v>
      </c>
      <c r="AJ52" s="100"/>
      <c r="AK52" s="141">
        <f t="shared" si="45"/>
        <v>0</v>
      </c>
      <c r="AL52" s="100"/>
      <c r="AM52" s="141">
        <f t="shared" si="46"/>
        <v>0</v>
      </c>
      <c r="AN52" s="100"/>
      <c r="AO52" s="141">
        <f t="shared" si="47"/>
        <v>0</v>
      </c>
      <c r="AP52" s="100"/>
      <c r="AQ52" s="143">
        <f t="shared" si="48"/>
        <v>0</v>
      </c>
      <c r="AR52" s="100"/>
      <c r="AS52" s="143">
        <f t="shared" si="49"/>
        <v>0</v>
      </c>
      <c r="AT52" s="100"/>
      <c r="AU52" s="141">
        <f t="shared" si="50"/>
        <v>0</v>
      </c>
      <c r="AV52" s="100"/>
      <c r="AW52" s="100"/>
      <c r="AX52" s="141">
        <f t="shared" si="51"/>
        <v>0</v>
      </c>
      <c r="AY52" s="100"/>
      <c r="AZ52" s="141">
        <f t="shared" si="52"/>
        <v>0</v>
      </c>
      <c r="BA52" s="100"/>
      <c r="BB52" s="141">
        <f t="shared" si="53"/>
        <v>0</v>
      </c>
      <c r="BC52" s="100"/>
      <c r="BD52" s="141">
        <f t="shared" si="54"/>
        <v>0</v>
      </c>
      <c r="BF52" s="141">
        <f t="shared" si="55"/>
        <v>0</v>
      </c>
      <c r="BH52" s="141">
        <f t="shared" si="56"/>
        <v>0</v>
      </c>
      <c r="BJ52" s="141">
        <f t="shared" si="57"/>
        <v>0</v>
      </c>
      <c r="BL52" s="141">
        <f t="shared" si="58"/>
        <v>0</v>
      </c>
      <c r="BN52" s="274">
        <f t="shared" si="59"/>
        <v>0</v>
      </c>
    </row>
    <row r="53" spans="1:66" s="99" customFormat="1" ht="18" customHeight="1" x14ac:dyDescent="0.15">
      <c r="A53" s="183">
        <f t="shared" si="30"/>
        <v>29</v>
      </c>
      <c r="B53" s="102"/>
      <c r="D53" s="182">
        <f>LARGE((K53,M53,O53,Q53,S53,U53,W53,Y53,AA53,AC53,AE53,AG53,AI53,AK53,AM53,AU53,AX53,AZ53,BB53,BD53,BF53,BH53,BJ53,BL53,BN53),1)</f>
        <v>0</v>
      </c>
      <c r="E53" s="182">
        <f>LARGE((K53,M53,O53,Q53,S53,U53,W53,Y53,AA53,AC53,AE53,AG53,AI53,AK53,AM53, AU53,AX53,AZ53,BB53,BD53,BF53,BH53,BJ53,BL53,BN53),2)</f>
        <v>0</v>
      </c>
      <c r="F53" s="182">
        <f>LARGE((K53,M53,O53,Q53,S53,U53,W53,Y53,AA53,AC53,AE53,AG53,AI53,AK53,AM53,AU53,AX53,AZ53,BB53,BD53,BF53,BH53,BJ53,BL53,BN53),3)</f>
        <v>0</v>
      </c>
      <c r="G53" s="182"/>
      <c r="H53" s="98">
        <f t="shared" si="31"/>
        <v>0</v>
      </c>
      <c r="I53" s="216"/>
      <c r="J53" s="216"/>
      <c r="K53" s="141">
        <f t="shared" si="32"/>
        <v>0</v>
      </c>
      <c r="L53" s="181"/>
      <c r="M53" s="141">
        <f t="shared" si="33"/>
        <v>0</v>
      </c>
      <c r="N53" s="181"/>
      <c r="O53" s="141">
        <f t="shared" si="34"/>
        <v>0</v>
      </c>
      <c r="P53" s="100"/>
      <c r="Q53" s="141">
        <f t="shared" si="35"/>
        <v>0</v>
      </c>
      <c r="R53" s="100"/>
      <c r="S53" s="141">
        <f t="shared" si="36"/>
        <v>0</v>
      </c>
      <c r="T53" s="100"/>
      <c r="U53" s="141">
        <f t="shared" si="37"/>
        <v>0</v>
      </c>
      <c r="V53" s="100"/>
      <c r="W53" s="141">
        <f t="shared" si="38"/>
        <v>0</v>
      </c>
      <c r="X53" s="100"/>
      <c r="Y53" s="141">
        <f t="shared" si="39"/>
        <v>0</v>
      </c>
      <c r="Z53" s="181"/>
      <c r="AA53" s="141">
        <f t="shared" si="40"/>
        <v>0</v>
      </c>
      <c r="AB53" s="181"/>
      <c r="AC53" s="141">
        <f t="shared" si="41"/>
        <v>0</v>
      </c>
      <c r="AD53" s="158"/>
      <c r="AE53" s="141">
        <f t="shared" si="42"/>
        <v>0</v>
      </c>
      <c r="AF53" s="100"/>
      <c r="AG53" s="141">
        <f t="shared" si="43"/>
        <v>0</v>
      </c>
      <c r="AH53" s="158"/>
      <c r="AI53" s="141">
        <f t="shared" si="44"/>
        <v>0</v>
      </c>
      <c r="AJ53" s="100"/>
      <c r="AK53" s="141">
        <f t="shared" si="45"/>
        <v>0</v>
      </c>
      <c r="AL53" s="100"/>
      <c r="AM53" s="141">
        <f t="shared" si="46"/>
        <v>0</v>
      </c>
      <c r="AN53" s="100"/>
      <c r="AO53" s="141">
        <f t="shared" si="47"/>
        <v>0</v>
      </c>
      <c r="AP53" s="100"/>
      <c r="AQ53" s="143">
        <f t="shared" si="48"/>
        <v>0</v>
      </c>
      <c r="AR53" s="100"/>
      <c r="AS53" s="143">
        <f t="shared" si="49"/>
        <v>0</v>
      </c>
      <c r="AT53" s="100"/>
      <c r="AU53" s="141">
        <f t="shared" si="50"/>
        <v>0</v>
      </c>
      <c r="AV53" s="100"/>
      <c r="AW53" s="100"/>
      <c r="AX53" s="141">
        <f t="shared" si="51"/>
        <v>0</v>
      </c>
      <c r="AY53" s="100"/>
      <c r="AZ53" s="141">
        <f t="shared" si="52"/>
        <v>0</v>
      </c>
      <c r="BA53" s="100"/>
      <c r="BB53" s="141">
        <f t="shared" si="53"/>
        <v>0</v>
      </c>
      <c r="BC53" s="100"/>
      <c r="BD53" s="141">
        <f t="shared" si="54"/>
        <v>0</v>
      </c>
      <c r="BF53" s="141">
        <f t="shared" si="55"/>
        <v>0</v>
      </c>
      <c r="BH53" s="141">
        <f t="shared" si="56"/>
        <v>0</v>
      </c>
      <c r="BJ53" s="141">
        <f t="shared" si="57"/>
        <v>0</v>
      </c>
      <c r="BL53" s="141">
        <f t="shared" si="58"/>
        <v>0</v>
      </c>
      <c r="BN53" s="274">
        <f t="shared" si="59"/>
        <v>0</v>
      </c>
    </row>
    <row r="54" spans="1:66" s="99" customFormat="1" ht="18" customHeight="1" x14ac:dyDescent="0.15">
      <c r="A54" s="183">
        <f t="shared" si="30"/>
        <v>29</v>
      </c>
      <c r="B54" s="102"/>
      <c r="D54" s="182">
        <f>LARGE((K54,M54,O54,Q54,S54,U54,W54,Y54,AA54,AC54,AE54,AG54,AI54,AK54,AM54,AU54,AX54,AZ54,BB54,BD54,BF54,BH54,BJ54,BL54,BN54),1)</f>
        <v>0</v>
      </c>
      <c r="E54" s="182">
        <f>LARGE((K54,M54,O54,Q54,S54,U54,W54,Y54,AA54,AC54,AE54,AG54,AI54,AK54,AM54, AU54,AX54,AZ54,BB54,BD54,BF54,BH54,BJ54,BL54,BN54),2)</f>
        <v>0</v>
      </c>
      <c r="F54" s="182">
        <f>LARGE((K54,M54,O54,Q54,S54,U54,W54,Y54,AA54,AC54,AE54,AG54,AI54,AK54,AM54,AU54,AX54,AZ54,BB54,BD54,BF54,BH54,BJ54,BL54,BN54),3)</f>
        <v>0</v>
      </c>
      <c r="G54" s="182"/>
      <c r="H54" s="98">
        <f t="shared" si="31"/>
        <v>0</v>
      </c>
      <c r="I54" s="216"/>
      <c r="J54" s="216"/>
      <c r="K54" s="141">
        <f t="shared" si="32"/>
        <v>0</v>
      </c>
      <c r="L54" s="181"/>
      <c r="M54" s="141">
        <f t="shared" si="33"/>
        <v>0</v>
      </c>
      <c r="N54" s="181"/>
      <c r="O54" s="141">
        <f t="shared" si="34"/>
        <v>0</v>
      </c>
      <c r="P54" s="100"/>
      <c r="Q54" s="141">
        <f t="shared" si="35"/>
        <v>0</v>
      </c>
      <c r="R54" s="100"/>
      <c r="S54" s="141">
        <f t="shared" si="36"/>
        <v>0</v>
      </c>
      <c r="T54" s="100"/>
      <c r="U54" s="141">
        <f t="shared" si="37"/>
        <v>0</v>
      </c>
      <c r="V54" s="100"/>
      <c r="W54" s="141">
        <f t="shared" si="38"/>
        <v>0</v>
      </c>
      <c r="X54" s="100"/>
      <c r="Y54" s="141">
        <f t="shared" si="39"/>
        <v>0</v>
      </c>
      <c r="Z54" s="181"/>
      <c r="AA54" s="141">
        <f t="shared" si="40"/>
        <v>0</v>
      </c>
      <c r="AB54" s="181"/>
      <c r="AC54" s="141">
        <f t="shared" si="41"/>
        <v>0</v>
      </c>
      <c r="AD54" s="158"/>
      <c r="AE54" s="141">
        <f t="shared" si="42"/>
        <v>0</v>
      </c>
      <c r="AF54" s="100"/>
      <c r="AG54" s="141">
        <f t="shared" si="43"/>
        <v>0</v>
      </c>
      <c r="AH54" s="158"/>
      <c r="AI54" s="141">
        <f t="shared" si="44"/>
        <v>0</v>
      </c>
      <c r="AJ54" s="100"/>
      <c r="AK54" s="141">
        <f t="shared" si="45"/>
        <v>0</v>
      </c>
      <c r="AL54" s="100"/>
      <c r="AM54" s="141">
        <f t="shared" si="46"/>
        <v>0</v>
      </c>
      <c r="AN54" s="100"/>
      <c r="AO54" s="141">
        <f t="shared" si="47"/>
        <v>0</v>
      </c>
      <c r="AP54" s="100"/>
      <c r="AQ54" s="143">
        <f t="shared" si="48"/>
        <v>0</v>
      </c>
      <c r="AR54" s="100"/>
      <c r="AS54" s="143">
        <f t="shared" si="49"/>
        <v>0</v>
      </c>
      <c r="AT54" s="100"/>
      <c r="AU54" s="141">
        <f t="shared" si="50"/>
        <v>0</v>
      </c>
      <c r="AV54" s="100"/>
      <c r="AW54" s="100"/>
      <c r="AX54" s="141">
        <f t="shared" si="51"/>
        <v>0</v>
      </c>
      <c r="AY54" s="100"/>
      <c r="AZ54" s="141">
        <f t="shared" si="52"/>
        <v>0</v>
      </c>
      <c r="BA54" s="100"/>
      <c r="BB54" s="141">
        <f t="shared" si="53"/>
        <v>0</v>
      </c>
      <c r="BC54" s="100"/>
      <c r="BD54" s="141">
        <f t="shared" si="54"/>
        <v>0</v>
      </c>
      <c r="BF54" s="141">
        <f t="shared" si="55"/>
        <v>0</v>
      </c>
      <c r="BH54" s="141">
        <f t="shared" si="56"/>
        <v>0</v>
      </c>
      <c r="BJ54" s="141">
        <f t="shared" si="57"/>
        <v>0</v>
      </c>
      <c r="BL54" s="141">
        <f t="shared" si="58"/>
        <v>0</v>
      </c>
      <c r="BN54" s="274">
        <f t="shared" si="59"/>
        <v>0</v>
      </c>
    </row>
    <row r="55" spans="1:66" s="99" customFormat="1" ht="18" customHeight="1" x14ac:dyDescent="0.15">
      <c r="A55" s="183">
        <f t="shared" si="30"/>
        <v>29</v>
      </c>
      <c r="B55" s="102"/>
      <c r="D55" s="182">
        <f>LARGE((K55,M55,O55,Q55,S55,U55,W55,Y55,AA55,AC55,AE55,AG55,AI55,AK55,AM55,AU55,AX55,AZ55,BB55,BD55,BF55,BH55,BJ55,BL55,BN55),1)</f>
        <v>0</v>
      </c>
      <c r="E55" s="182">
        <f>LARGE((K55,M55,O55,Q55,S55,U55,W55,Y55,AA55,AC55,AE55,AG55,AI55,AK55,AM55, AU55,AX55,AZ55,BB55,BD55,BF55,BH55,BJ55,BL55,BN55),2)</f>
        <v>0</v>
      </c>
      <c r="F55" s="182">
        <f>LARGE((K55,M55,O55,Q55,S55,U55,W55,Y55,AA55,AC55,AE55,AG55,AI55,AK55,AM55,AU55,AX55,AZ55,BB55,BD55,BF55,BH55,BJ55,BL55,BN55),3)</f>
        <v>0</v>
      </c>
      <c r="G55" s="182"/>
      <c r="H55" s="98">
        <f t="shared" si="31"/>
        <v>0</v>
      </c>
      <c r="I55" s="216"/>
      <c r="J55" s="216"/>
      <c r="K55" s="141">
        <f t="shared" si="32"/>
        <v>0</v>
      </c>
      <c r="L55" s="181"/>
      <c r="M55" s="141">
        <f t="shared" si="33"/>
        <v>0</v>
      </c>
      <c r="N55" s="181"/>
      <c r="O55" s="141">
        <f t="shared" si="34"/>
        <v>0</v>
      </c>
      <c r="P55" s="100"/>
      <c r="Q55" s="141">
        <f t="shared" si="35"/>
        <v>0</v>
      </c>
      <c r="R55" s="100"/>
      <c r="S55" s="141">
        <f t="shared" si="36"/>
        <v>0</v>
      </c>
      <c r="T55" s="100"/>
      <c r="U55" s="141">
        <f t="shared" si="37"/>
        <v>0</v>
      </c>
      <c r="V55" s="100"/>
      <c r="W55" s="141">
        <f t="shared" si="38"/>
        <v>0</v>
      </c>
      <c r="X55" s="100"/>
      <c r="Y55" s="141">
        <f t="shared" si="39"/>
        <v>0</v>
      </c>
      <c r="Z55" s="181"/>
      <c r="AA55" s="141">
        <f t="shared" si="40"/>
        <v>0</v>
      </c>
      <c r="AB55" s="181"/>
      <c r="AC55" s="141">
        <f t="shared" si="41"/>
        <v>0</v>
      </c>
      <c r="AD55" s="158"/>
      <c r="AE55" s="141">
        <f t="shared" si="42"/>
        <v>0</v>
      </c>
      <c r="AF55" s="100"/>
      <c r="AG55" s="141">
        <f t="shared" si="43"/>
        <v>0</v>
      </c>
      <c r="AH55" s="158"/>
      <c r="AI55" s="141">
        <f t="shared" si="44"/>
        <v>0</v>
      </c>
      <c r="AJ55" s="100"/>
      <c r="AK55" s="141">
        <f t="shared" si="45"/>
        <v>0</v>
      </c>
      <c r="AL55" s="100"/>
      <c r="AM55" s="141">
        <f t="shared" si="46"/>
        <v>0</v>
      </c>
      <c r="AN55" s="100"/>
      <c r="AO55" s="141">
        <f t="shared" si="47"/>
        <v>0</v>
      </c>
      <c r="AP55" s="100"/>
      <c r="AQ55" s="143">
        <f t="shared" si="48"/>
        <v>0</v>
      </c>
      <c r="AR55" s="100"/>
      <c r="AS55" s="143">
        <f t="shared" si="49"/>
        <v>0</v>
      </c>
      <c r="AT55" s="100"/>
      <c r="AU55" s="141">
        <f t="shared" si="50"/>
        <v>0</v>
      </c>
      <c r="AV55" s="100"/>
      <c r="AW55" s="100"/>
      <c r="AX55" s="141">
        <f t="shared" si="51"/>
        <v>0</v>
      </c>
      <c r="AY55" s="100"/>
      <c r="AZ55" s="141">
        <f t="shared" si="52"/>
        <v>0</v>
      </c>
      <c r="BA55" s="100"/>
      <c r="BB55" s="141">
        <f t="shared" si="53"/>
        <v>0</v>
      </c>
      <c r="BC55" s="100"/>
      <c r="BD55" s="141">
        <f t="shared" si="54"/>
        <v>0</v>
      </c>
      <c r="BF55" s="141">
        <f t="shared" si="55"/>
        <v>0</v>
      </c>
      <c r="BH55" s="141">
        <f t="shared" si="56"/>
        <v>0</v>
      </c>
      <c r="BJ55" s="141">
        <f t="shared" si="57"/>
        <v>0</v>
      </c>
      <c r="BL55" s="141">
        <f t="shared" si="58"/>
        <v>0</v>
      </c>
      <c r="BN55" s="274">
        <f t="shared" si="59"/>
        <v>0</v>
      </c>
    </row>
    <row r="56" spans="1:66" s="99" customFormat="1" ht="18" customHeight="1" x14ac:dyDescent="0.15">
      <c r="A56" s="183">
        <f t="shared" si="30"/>
        <v>29</v>
      </c>
      <c r="B56" s="102"/>
      <c r="D56" s="182">
        <f>LARGE((K56,M56,O56,Q56,S56,U56,W56,Y56,AA56,AC56,AE56,AG56,AI56,AK56,AM56,AU56,AX56,AZ56,BB56,BD56,BF56,BH56,BJ56,BL56,BN56),1)</f>
        <v>0</v>
      </c>
      <c r="E56" s="182">
        <f>LARGE((K56,M56,O56,Q56,S56,U56,W56,Y56,AA56,AC56,AE56,AG56,AI56,AK56,AM56, AU56,AX56,AZ56,BB56,BD56,BF56,BH56,BJ56,BL56,BN56),2)</f>
        <v>0</v>
      </c>
      <c r="F56" s="182">
        <f>LARGE((K56,M56,O56,Q56,S56,U56,W56,Y56,AA56,AC56,AE56,AG56,AI56,AK56,AM56,AU56,AX56,AZ56,BB56,BD56,BF56,BH56,BJ56,BL56,BN56),3)</f>
        <v>0</v>
      </c>
      <c r="G56" s="182"/>
      <c r="H56" s="98">
        <f t="shared" si="31"/>
        <v>0</v>
      </c>
      <c r="I56" s="216"/>
      <c r="J56" s="216"/>
      <c r="K56" s="141">
        <f t="shared" si="32"/>
        <v>0</v>
      </c>
      <c r="L56" s="181"/>
      <c r="M56" s="141">
        <f t="shared" si="33"/>
        <v>0</v>
      </c>
      <c r="N56" s="181"/>
      <c r="O56" s="141">
        <f t="shared" si="34"/>
        <v>0</v>
      </c>
      <c r="P56" s="100"/>
      <c r="Q56" s="141">
        <f t="shared" si="35"/>
        <v>0</v>
      </c>
      <c r="R56" s="100"/>
      <c r="S56" s="141">
        <f t="shared" si="36"/>
        <v>0</v>
      </c>
      <c r="T56" s="100"/>
      <c r="U56" s="141">
        <f t="shared" si="37"/>
        <v>0</v>
      </c>
      <c r="V56" s="100"/>
      <c r="W56" s="141">
        <f t="shared" si="38"/>
        <v>0</v>
      </c>
      <c r="X56" s="100"/>
      <c r="Y56" s="141">
        <f t="shared" si="39"/>
        <v>0</v>
      </c>
      <c r="Z56" s="181"/>
      <c r="AA56" s="141">
        <f t="shared" si="40"/>
        <v>0</v>
      </c>
      <c r="AB56" s="181"/>
      <c r="AC56" s="141">
        <f t="shared" si="41"/>
        <v>0</v>
      </c>
      <c r="AD56" s="158"/>
      <c r="AE56" s="141">
        <f t="shared" si="42"/>
        <v>0</v>
      </c>
      <c r="AF56" s="100"/>
      <c r="AG56" s="141">
        <f t="shared" si="43"/>
        <v>0</v>
      </c>
      <c r="AH56" s="158"/>
      <c r="AI56" s="141">
        <f t="shared" si="44"/>
        <v>0</v>
      </c>
      <c r="AJ56" s="100"/>
      <c r="AK56" s="141">
        <f t="shared" si="45"/>
        <v>0</v>
      </c>
      <c r="AL56" s="100"/>
      <c r="AM56" s="141">
        <f t="shared" si="46"/>
        <v>0</v>
      </c>
      <c r="AN56" s="100"/>
      <c r="AO56" s="141">
        <f t="shared" si="47"/>
        <v>0</v>
      </c>
      <c r="AP56" s="100"/>
      <c r="AQ56" s="143">
        <f t="shared" si="48"/>
        <v>0</v>
      </c>
      <c r="AR56" s="100"/>
      <c r="AS56" s="143">
        <f t="shared" si="49"/>
        <v>0</v>
      </c>
      <c r="AT56" s="100"/>
      <c r="AU56" s="141">
        <f t="shared" si="50"/>
        <v>0</v>
      </c>
      <c r="AV56" s="100"/>
      <c r="AW56" s="100"/>
      <c r="AX56" s="141">
        <f t="shared" si="51"/>
        <v>0</v>
      </c>
      <c r="AY56" s="100"/>
      <c r="AZ56" s="141">
        <f t="shared" si="52"/>
        <v>0</v>
      </c>
      <c r="BA56" s="100"/>
      <c r="BB56" s="141">
        <f t="shared" si="53"/>
        <v>0</v>
      </c>
      <c r="BC56" s="100"/>
      <c r="BD56" s="141">
        <f t="shared" si="54"/>
        <v>0</v>
      </c>
      <c r="BF56" s="141">
        <f t="shared" si="55"/>
        <v>0</v>
      </c>
      <c r="BH56" s="141">
        <f t="shared" si="56"/>
        <v>0</v>
      </c>
      <c r="BJ56" s="141">
        <f t="shared" si="57"/>
        <v>0</v>
      </c>
      <c r="BL56" s="141">
        <f t="shared" si="58"/>
        <v>0</v>
      </c>
      <c r="BN56" s="274">
        <f t="shared" si="59"/>
        <v>0</v>
      </c>
    </row>
    <row r="57" spans="1:66" s="99" customFormat="1" ht="18" customHeight="1" x14ac:dyDescent="0.15">
      <c r="A57" s="183">
        <f t="shared" si="30"/>
        <v>29</v>
      </c>
      <c r="B57" s="102"/>
      <c r="D57" s="182">
        <f>LARGE((K57,M57,O57,Q57,S57,U57,W57,Y57,AA57,AC57,AE57,AG57,AI57,AK57,AM57,AU57,AX57,AZ57,BB57,BD57,BF57,BH57,BJ57,BL57,BN57),1)</f>
        <v>0</v>
      </c>
      <c r="E57" s="182">
        <f>LARGE((K57,M57,O57,Q57,S57,U57,W57,Y57,AA57,AC57,AE57,AG57,AI57,AK57,AM57, AU57,AX57,AZ57,BB57,BD57,BF57,BH57,BJ57,BL57,BN57),2)</f>
        <v>0</v>
      </c>
      <c r="F57" s="182">
        <f>LARGE((K57,M57,O57,Q57,S57,U57,W57,Y57,AA57,AC57,AE57,AG57,AI57,AK57,AM57,AU57,AX57,AZ57,BB57,BD57,BF57,BH57,BJ57,BL57,BN57),3)</f>
        <v>0</v>
      </c>
      <c r="G57" s="182"/>
      <c r="H57" s="98">
        <f t="shared" si="31"/>
        <v>0</v>
      </c>
      <c r="I57" s="216"/>
      <c r="J57" s="216"/>
      <c r="K57" s="141">
        <f t="shared" si="32"/>
        <v>0</v>
      </c>
      <c r="L57" s="181"/>
      <c r="M57" s="141">
        <f t="shared" si="33"/>
        <v>0</v>
      </c>
      <c r="N57" s="181"/>
      <c r="O57" s="141">
        <f t="shared" si="34"/>
        <v>0</v>
      </c>
      <c r="P57" s="100"/>
      <c r="Q57" s="141">
        <f t="shared" si="35"/>
        <v>0</v>
      </c>
      <c r="R57" s="100"/>
      <c r="S57" s="141">
        <f t="shared" si="36"/>
        <v>0</v>
      </c>
      <c r="T57" s="100"/>
      <c r="U57" s="141">
        <f t="shared" si="37"/>
        <v>0</v>
      </c>
      <c r="V57" s="100"/>
      <c r="W57" s="141">
        <f t="shared" si="38"/>
        <v>0</v>
      </c>
      <c r="X57" s="100"/>
      <c r="Y57" s="141">
        <f t="shared" si="39"/>
        <v>0</v>
      </c>
      <c r="Z57" s="181"/>
      <c r="AA57" s="141">
        <f t="shared" si="40"/>
        <v>0</v>
      </c>
      <c r="AB57" s="181"/>
      <c r="AC57" s="141">
        <f t="shared" si="41"/>
        <v>0</v>
      </c>
      <c r="AD57" s="158"/>
      <c r="AE57" s="141">
        <f t="shared" si="42"/>
        <v>0</v>
      </c>
      <c r="AF57" s="100"/>
      <c r="AG57" s="141">
        <f t="shared" si="43"/>
        <v>0</v>
      </c>
      <c r="AH57" s="158"/>
      <c r="AI57" s="141">
        <f t="shared" si="44"/>
        <v>0</v>
      </c>
      <c r="AJ57" s="100"/>
      <c r="AK57" s="141">
        <f t="shared" si="45"/>
        <v>0</v>
      </c>
      <c r="AL57" s="100"/>
      <c r="AM57" s="141">
        <f t="shared" si="46"/>
        <v>0</v>
      </c>
      <c r="AN57" s="100"/>
      <c r="AO57" s="141">
        <f t="shared" si="47"/>
        <v>0</v>
      </c>
      <c r="AP57" s="100"/>
      <c r="AQ57" s="143">
        <f t="shared" si="48"/>
        <v>0</v>
      </c>
      <c r="AR57" s="100"/>
      <c r="AS57" s="143">
        <f t="shared" si="49"/>
        <v>0</v>
      </c>
      <c r="AT57" s="100"/>
      <c r="AU57" s="141">
        <f t="shared" si="50"/>
        <v>0</v>
      </c>
      <c r="AV57" s="100"/>
      <c r="AW57" s="100"/>
      <c r="AX57" s="141">
        <f t="shared" si="51"/>
        <v>0</v>
      </c>
      <c r="AY57" s="100"/>
      <c r="AZ57" s="141">
        <f t="shared" si="52"/>
        <v>0</v>
      </c>
      <c r="BA57" s="100"/>
      <c r="BB57" s="141">
        <f t="shared" si="53"/>
        <v>0</v>
      </c>
      <c r="BC57" s="100"/>
      <c r="BD57" s="141">
        <f t="shared" si="54"/>
        <v>0</v>
      </c>
      <c r="BF57" s="141">
        <f t="shared" si="55"/>
        <v>0</v>
      </c>
      <c r="BH57" s="141">
        <f t="shared" si="56"/>
        <v>0</v>
      </c>
      <c r="BJ57" s="141">
        <f t="shared" si="57"/>
        <v>0</v>
      </c>
      <c r="BL57" s="141">
        <f t="shared" si="58"/>
        <v>0</v>
      </c>
      <c r="BN57" s="274">
        <f t="shared" si="59"/>
        <v>0</v>
      </c>
    </row>
    <row r="58" spans="1:66" s="99" customFormat="1" ht="18" customHeight="1" x14ac:dyDescent="0.15">
      <c r="A58" s="183">
        <f t="shared" si="30"/>
        <v>29</v>
      </c>
      <c r="B58" s="102"/>
      <c r="D58" s="182">
        <f>LARGE((K58,M58,O58,Q58,S58,U58,W58,Y58,AA58,AC58,AE58,AG58,AI58,AK58,AM58,AU58,AX58,AZ58,BB58,BD58,BF58,BH58,BJ58,BL58,BN58),1)</f>
        <v>0</v>
      </c>
      <c r="E58" s="182">
        <f>LARGE((K58,M58,O58,Q58,S58,U58,W58,Y58,AA58,AC58,AE58,AG58,AI58,AK58,AM58, AU58,AX58,AZ58,BB58,BD58,BF58,BH58,BJ58,BL58,BN58),2)</f>
        <v>0</v>
      </c>
      <c r="F58" s="182">
        <f>LARGE((K58,M58,O58,Q58,S58,U58,W58,Y58,AA58,AC58,AE58,AG58,AI58,AK58,AM58,AU58,AX58,AZ58,BB58,BD58,BF58,BH58,BJ58,BL58,BN58),3)</f>
        <v>0</v>
      </c>
      <c r="G58" s="182"/>
      <c r="H58" s="98">
        <f t="shared" si="31"/>
        <v>0</v>
      </c>
      <c r="I58" s="216"/>
      <c r="J58" s="216"/>
      <c r="K58" s="141">
        <f t="shared" si="32"/>
        <v>0</v>
      </c>
      <c r="L58" s="181"/>
      <c r="M58" s="141">
        <f t="shared" si="33"/>
        <v>0</v>
      </c>
      <c r="N58" s="181"/>
      <c r="O58" s="141">
        <f t="shared" si="34"/>
        <v>0</v>
      </c>
      <c r="P58" s="100"/>
      <c r="Q58" s="141">
        <f t="shared" si="35"/>
        <v>0</v>
      </c>
      <c r="R58" s="100"/>
      <c r="S58" s="141">
        <f t="shared" si="36"/>
        <v>0</v>
      </c>
      <c r="T58" s="100"/>
      <c r="U58" s="141">
        <f t="shared" si="37"/>
        <v>0</v>
      </c>
      <c r="V58" s="100"/>
      <c r="W58" s="141">
        <f t="shared" si="38"/>
        <v>0</v>
      </c>
      <c r="X58" s="100"/>
      <c r="Y58" s="141">
        <f t="shared" si="39"/>
        <v>0</v>
      </c>
      <c r="Z58" s="181"/>
      <c r="AA58" s="141">
        <f t="shared" si="40"/>
        <v>0</v>
      </c>
      <c r="AB58" s="181"/>
      <c r="AC58" s="141">
        <f t="shared" si="41"/>
        <v>0</v>
      </c>
      <c r="AD58" s="158"/>
      <c r="AE58" s="141">
        <f t="shared" si="42"/>
        <v>0</v>
      </c>
      <c r="AF58" s="100"/>
      <c r="AG58" s="141">
        <f t="shared" si="43"/>
        <v>0</v>
      </c>
      <c r="AH58" s="158"/>
      <c r="AI58" s="141">
        <f t="shared" si="44"/>
        <v>0</v>
      </c>
      <c r="AJ58" s="100"/>
      <c r="AK58" s="141">
        <f t="shared" si="45"/>
        <v>0</v>
      </c>
      <c r="AL58" s="100"/>
      <c r="AM58" s="141">
        <f t="shared" si="46"/>
        <v>0</v>
      </c>
      <c r="AN58" s="100"/>
      <c r="AO58" s="141">
        <f t="shared" si="47"/>
        <v>0</v>
      </c>
      <c r="AP58" s="100"/>
      <c r="AQ58" s="143">
        <f t="shared" si="48"/>
        <v>0</v>
      </c>
      <c r="AR58" s="100"/>
      <c r="AS58" s="143">
        <f t="shared" si="49"/>
        <v>0</v>
      </c>
      <c r="AT58" s="100"/>
      <c r="AU58" s="141">
        <f t="shared" si="50"/>
        <v>0</v>
      </c>
      <c r="AV58" s="100"/>
      <c r="AW58" s="100"/>
      <c r="AX58" s="141">
        <f t="shared" si="51"/>
        <v>0</v>
      </c>
      <c r="AY58" s="100"/>
      <c r="AZ58" s="141">
        <f t="shared" si="52"/>
        <v>0</v>
      </c>
      <c r="BA58" s="100"/>
      <c r="BB58" s="141">
        <f t="shared" si="53"/>
        <v>0</v>
      </c>
      <c r="BC58" s="100"/>
      <c r="BD58" s="141">
        <f t="shared" si="54"/>
        <v>0</v>
      </c>
      <c r="BF58" s="141">
        <f t="shared" si="55"/>
        <v>0</v>
      </c>
      <c r="BH58" s="141">
        <f t="shared" si="56"/>
        <v>0</v>
      </c>
      <c r="BJ58" s="141">
        <f t="shared" si="57"/>
        <v>0</v>
      </c>
      <c r="BL58" s="141">
        <f t="shared" si="58"/>
        <v>0</v>
      </c>
      <c r="BN58" s="274">
        <f t="shared" si="59"/>
        <v>0</v>
      </c>
    </row>
    <row r="59" spans="1:66" s="99" customFormat="1" ht="18" customHeight="1" x14ac:dyDescent="0.15">
      <c r="A59" s="183">
        <f t="shared" si="30"/>
        <v>29</v>
      </c>
      <c r="B59" s="102"/>
      <c r="D59" s="182">
        <f>LARGE((K59,M59,O59,Q59,S59,U59,W59,Y59,AA59,AC59,AE59,AG59,AI59,AK59,AM59,AU59,AX59,AZ59,BB59,BD59,BF59,BH59,BJ59,BL59,BN59),1)</f>
        <v>0</v>
      </c>
      <c r="E59" s="182">
        <f>LARGE((K59,M59,O59,Q59,S59,U59,W59,Y59,AA59,AC59,AE59,AG59,AI59,AK59,AM59, AU59,AX59,AZ59,BB59,BD59,BF59,BH59,BJ59,BL59,BN59),2)</f>
        <v>0</v>
      </c>
      <c r="F59" s="182">
        <f>LARGE((K59,M59,O59,Q59,S59,U59,W59,Y59,AA59,AC59,AE59,AG59,AI59,AK59,AM59,AU59,AX59,AZ59,BB59,BD59,BF59,BH59,BJ59,BL59,BN59),3)</f>
        <v>0</v>
      </c>
      <c r="G59" s="182"/>
      <c r="H59" s="98">
        <f t="shared" si="31"/>
        <v>0</v>
      </c>
      <c r="I59" s="216"/>
      <c r="J59" s="216"/>
      <c r="K59" s="141">
        <f t="shared" si="32"/>
        <v>0</v>
      </c>
      <c r="L59" s="181"/>
      <c r="M59" s="141">
        <f t="shared" si="33"/>
        <v>0</v>
      </c>
      <c r="N59" s="181"/>
      <c r="O59" s="141">
        <f t="shared" si="34"/>
        <v>0</v>
      </c>
      <c r="P59" s="100"/>
      <c r="Q59" s="141">
        <f t="shared" si="35"/>
        <v>0</v>
      </c>
      <c r="R59" s="100"/>
      <c r="S59" s="141">
        <f t="shared" si="36"/>
        <v>0</v>
      </c>
      <c r="T59" s="100"/>
      <c r="U59" s="141">
        <f t="shared" si="37"/>
        <v>0</v>
      </c>
      <c r="V59" s="100"/>
      <c r="W59" s="141">
        <f t="shared" si="38"/>
        <v>0</v>
      </c>
      <c r="X59" s="100"/>
      <c r="Y59" s="141">
        <f t="shared" si="39"/>
        <v>0</v>
      </c>
      <c r="Z59" s="181"/>
      <c r="AA59" s="141">
        <f t="shared" si="40"/>
        <v>0</v>
      </c>
      <c r="AB59" s="181"/>
      <c r="AC59" s="141">
        <f t="shared" si="41"/>
        <v>0</v>
      </c>
      <c r="AD59" s="158"/>
      <c r="AE59" s="141">
        <f t="shared" si="42"/>
        <v>0</v>
      </c>
      <c r="AF59" s="100"/>
      <c r="AG59" s="141">
        <f t="shared" si="43"/>
        <v>0</v>
      </c>
      <c r="AH59" s="158"/>
      <c r="AI59" s="141">
        <f t="shared" si="44"/>
        <v>0</v>
      </c>
      <c r="AJ59" s="100"/>
      <c r="AK59" s="141">
        <f t="shared" si="45"/>
        <v>0</v>
      </c>
      <c r="AL59" s="100"/>
      <c r="AM59" s="141">
        <f t="shared" si="46"/>
        <v>0</v>
      </c>
      <c r="AN59" s="100"/>
      <c r="AO59" s="141">
        <f t="shared" si="47"/>
        <v>0</v>
      </c>
      <c r="AP59" s="100"/>
      <c r="AQ59" s="143">
        <f t="shared" si="48"/>
        <v>0</v>
      </c>
      <c r="AR59" s="100"/>
      <c r="AS59" s="143">
        <f t="shared" si="49"/>
        <v>0</v>
      </c>
      <c r="AT59" s="100"/>
      <c r="AU59" s="141">
        <f t="shared" si="50"/>
        <v>0</v>
      </c>
      <c r="AV59" s="100"/>
      <c r="AW59" s="100"/>
      <c r="AX59" s="141">
        <f t="shared" si="51"/>
        <v>0</v>
      </c>
      <c r="AY59" s="100"/>
      <c r="AZ59" s="141">
        <f t="shared" si="52"/>
        <v>0</v>
      </c>
      <c r="BA59" s="100"/>
      <c r="BB59" s="141">
        <f t="shared" si="53"/>
        <v>0</v>
      </c>
      <c r="BC59" s="100"/>
      <c r="BD59" s="141">
        <f t="shared" si="54"/>
        <v>0</v>
      </c>
      <c r="BF59" s="141">
        <f t="shared" si="55"/>
        <v>0</v>
      </c>
      <c r="BH59" s="141">
        <f t="shared" si="56"/>
        <v>0</v>
      </c>
      <c r="BJ59" s="141">
        <f t="shared" si="57"/>
        <v>0</v>
      </c>
      <c r="BL59" s="141">
        <f t="shared" si="58"/>
        <v>0</v>
      </c>
      <c r="BN59" s="274">
        <f t="shared" si="59"/>
        <v>0</v>
      </c>
    </row>
    <row r="60" spans="1:66" s="99" customFormat="1" ht="18" customHeight="1" x14ac:dyDescent="0.15">
      <c r="A60" s="183">
        <f t="shared" si="30"/>
        <v>29</v>
      </c>
      <c r="B60" s="102"/>
      <c r="D60" s="182">
        <f>LARGE((K60,M60,O60,Q60,S60,U60,W60,Y60,AA60,AC60,AE60,AG60,AI60,AK60,AM60,AU60,AX60,AZ60,BB60,BD60,BF60,BH60,BJ60,BL60,BN60),1)</f>
        <v>0</v>
      </c>
      <c r="E60" s="182">
        <f>LARGE((K60,M60,O60,Q60,S60,U60,W60,Y60,AA60,AC60,AE60,AG60,AI60,AK60,AM60, AU60,AX60,AZ60,BB60,BD60,BF60,BH60,BJ60,BL60,BN60),2)</f>
        <v>0</v>
      </c>
      <c r="F60" s="182">
        <f>LARGE((K60,M60,O60,Q60,S60,U60,W60,Y60,AA60,AC60,AE60,AG60,AI60,AK60,AM60,AU60,AX60,AZ60,BB60,BD60,BF60,BH60,BJ60,BL60,BN60),3)</f>
        <v>0</v>
      </c>
      <c r="G60" s="182"/>
      <c r="H60" s="98">
        <f t="shared" si="31"/>
        <v>0</v>
      </c>
      <c r="I60" s="216"/>
      <c r="J60" s="216"/>
      <c r="K60" s="141">
        <f t="shared" si="32"/>
        <v>0</v>
      </c>
      <c r="L60" s="181"/>
      <c r="M60" s="141">
        <f t="shared" si="33"/>
        <v>0</v>
      </c>
      <c r="N60" s="181"/>
      <c r="O60" s="141">
        <f t="shared" si="34"/>
        <v>0</v>
      </c>
      <c r="P60" s="100"/>
      <c r="Q60" s="141">
        <f t="shared" si="35"/>
        <v>0</v>
      </c>
      <c r="R60" s="100"/>
      <c r="S60" s="141">
        <f t="shared" si="36"/>
        <v>0</v>
      </c>
      <c r="T60" s="100"/>
      <c r="U60" s="141">
        <f t="shared" si="37"/>
        <v>0</v>
      </c>
      <c r="V60" s="100"/>
      <c r="W60" s="141">
        <f t="shared" si="38"/>
        <v>0</v>
      </c>
      <c r="X60" s="100"/>
      <c r="Y60" s="141">
        <f t="shared" si="39"/>
        <v>0</v>
      </c>
      <c r="Z60" s="181"/>
      <c r="AA60" s="141">
        <f t="shared" si="40"/>
        <v>0</v>
      </c>
      <c r="AB60" s="181"/>
      <c r="AC60" s="141">
        <f t="shared" si="41"/>
        <v>0</v>
      </c>
      <c r="AD60" s="158"/>
      <c r="AE60" s="141">
        <f t="shared" si="42"/>
        <v>0</v>
      </c>
      <c r="AF60" s="100"/>
      <c r="AG60" s="141">
        <f t="shared" si="43"/>
        <v>0</v>
      </c>
      <c r="AH60" s="158"/>
      <c r="AI60" s="141">
        <f t="shared" si="44"/>
        <v>0</v>
      </c>
      <c r="AJ60" s="100"/>
      <c r="AK60" s="141">
        <f t="shared" si="45"/>
        <v>0</v>
      </c>
      <c r="AL60" s="100"/>
      <c r="AM60" s="141">
        <f t="shared" si="46"/>
        <v>0</v>
      </c>
      <c r="AN60" s="100"/>
      <c r="AO60" s="141">
        <f t="shared" si="47"/>
        <v>0</v>
      </c>
      <c r="AP60" s="100"/>
      <c r="AQ60" s="143">
        <f t="shared" si="48"/>
        <v>0</v>
      </c>
      <c r="AR60" s="100"/>
      <c r="AS60" s="143">
        <f t="shared" si="49"/>
        <v>0</v>
      </c>
      <c r="AT60" s="100"/>
      <c r="AU60" s="141">
        <f t="shared" si="50"/>
        <v>0</v>
      </c>
      <c r="AV60" s="100"/>
      <c r="AW60" s="100"/>
      <c r="AX60" s="141">
        <f t="shared" si="51"/>
        <v>0</v>
      </c>
      <c r="AY60" s="100"/>
      <c r="AZ60" s="141">
        <f t="shared" si="52"/>
        <v>0</v>
      </c>
      <c r="BA60" s="100"/>
      <c r="BB60" s="141">
        <f t="shared" si="53"/>
        <v>0</v>
      </c>
      <c r="BC60" s="100"/>
      <c r="BD60" s="141">
        <f t="shared" si="54"/>
        <v>0</v>
      </c>
      <c r="BF60" s="141">
        <f t="shared" si="55"/>
        <v>0</v>
      </c>
      <c r="BH60" s="141">
        <f t="shared" si="56"/>
        <v>0</v>
      </c>
      <c r="BJ60" s="141">
        <f t="shared" si="57"/>
        <v>0</v>
      </c>
      <c r="BL60" s="141">
        <f t="shared" si="58"/>
        <v>0</v>
      </c>
      <c r="BN60" s="274">
        <f t="shared" si="59"/>
        <v>0</v>
      </c>
    </row>
    <row r="61" spans="1:66" s="99" customFormat="1" ht="18" customHeight="1" x14ac:dyDescent="0.15">
      <c r="A61" s="183">
        <f t="shared" si="30"/>
        <v>29</v>
      </c>
      <c r="B61" s="102"/>
      <c r="D61" s="182">
        <f>LARGE((K61,M61,O61,Q61,S61,U61,W61,Y61,AA61,AC61,AE61,AG61,AI61,AK61,AM61,AU61,AX61,AZ61,BB61,BD61,BF61,BH61,BJ61,BL61,BN61),1)</f>
        <v>0</v>
      </c>
      <c r="E61" s="182">
        <f>LARGE((K61,M61,O61,Q61,S61,U61,W61,Y61,AA61,AC61,AE61,AG61,AI61,AK61,AM61, AU61,AX61,AZ61,BB61,BD61,BF61,BH61,BJ61,BL61,BN61),2)</f>
        <v>0</v>
      </c>
      <c r="F61" s="182">
        <f>LARGE((K61,M61,O61,Q61,S61,U61,W61,Y61,AA61,AC61,AE61,AG61,AI61,AK61,AM61,AU61,AX61,AZ61,BB61,BD61,BF61,BH61,BJ61,BL61,BN61),3)</f>
        <v>0</v>
      </c>
      <c r="G61" s="182"/>
      <c r="H61" s="98">
        <f t="shared" si="31"/>
        <v>0</v>
      </c>
      <c r="I61" s="216"/>
      <c r="J61" s="216"/>
      <c r="K61" s="141">
        <f t="shared" si="32"/>
        <v>0</v>
      </c>
      <c r="L61" s="181"/>
      <c r="M61" s="141">
        <f t="shared" si="33"/>
        <v>0</v>
      </c>
      <c r="N61" s="181"/>
      <c r="O61" s="141">
        <f t="shared" si="34"/>
        <v>0</v>
      </c>
      <c r="P61" s="100"/>
      <c r="Q61" s="141">
        <f t="shared" si="35"/>
        <v>0</v>
      </c>
      <c r="R61" s="100"/>
      <c r="S61" s="141">
        <f t="shared" si="36"/>
        <v>0</v>
      </c>
      <c r="T61" s="100"/>
      <c r="U61" s="141">
        <f t="shared" si="37"/>
        <v>0</v>
      </c>
      <c r="V61" s="100"/>
      <c r="W61" s="141">
        <f t="shared" si="38"/>
        <v>0</v>
      </c>
      <c r="X61" s="100"/>
      <c r="Y61" s="141">
        <f t="shared" si="39"/>
        <v>0</v>
      </c>
      <c r="Z61" s="181"/>
      <c r="AA61" s="141">
        <f t="shared" si="40"/>
        <v>0</v>
      </c>
      <c r="AB61" s="181"/>
      <c r="AC61" s="141">
        <f t="shared" si="41"/>
        <v>0</v>
      </c>
      <c r="AD61" s="158"/>
      <c r="AE61" s="141">
        <f t="shared" si="42"/>
        <v>0</v>
      </c>
      <c r="AF61" s="100"/>
      <c r="AG61" s="141">
        <f t="shared" si="43"/>
        <v>0</v>
      </c>
      <c r="AH61" s="158"/>
      <c r="AI61" s="141">
        <f t="shared" si="44"/>
        <v>0</v>
      </c>
      <c r="AJ61" s="100"/>
      <c r="AK61" s="141">
        <f t="shared" si="45"/>
        <v>0</v>
      </c>
      <c r="AL61" s="100"/>
      <c r="AM61" s="141">
        <f t="shared" si="46"/>
        <v>0</v>
      </c>
      <c r="AN61" s="100"/>
      <c r="AO61" s="141">
        <f t="shared" si="47"/>
        <v>0</v>
      </c>
      <c r="AP61" s="100"/>
      <c r="AQ61" s="143">
        <f t="shared" si="48"/>
        <v>0</v>
      </c>
      <c r="AR61" s="100"/>
      <c r="AS61" s="143">
        <f t="shared" si="49"/>
        <v>0</v>
      </c>
      <c r="AT61" s="100"/>
      <c r="AU61" s="141">
        <f t="shared" si="50"/>
        <v>0</v>
      </c>
      <c r="AV61" s="100"/>
      <c r="AW61" s="100"/>
      <c r="AX61" s="141">
        <f t="shared" si="51"/>
        <v>0</v>
      </c>
      <c r="AY61" s="100"/>
      <c r="AZ61" s="141">
        <f t="shared" si="52"/>
        <v>0</v>
      </c>
      <c r="BA61" s="100"/>
      <c r="BB61" s="141">
        <f t="shared" si="53"/>
        <v>0</v>
      </c>
      <c r="BC61" s="100"/>
      <c r="BD61" s="141">
        <f t="shared" si="54"/>
        <v>0</v>
      </c>
      <c r="BF61" s="141">
        <f t="shared" si="55"/>
        <v>0</v>
      </c>
      <c r="BH61" s="141">
        <f t="shared" si="56"/>
        <v>0</v>
      </c>
      <c r="BJ61" s="141">
        <f t="shared" si="57"/>
        <v>0</v>
      </c>
      <c r="BL61" s="141">
        <f t="shared" si="58"/>
        <v>0</v>
      </c>
      <c r="BN61" s="274">
        <f t="shared" si="59"/>
        <v>0</v>
      </c>
    </row>
    <row r="62" spans="1:66" s="99" customFormat="1" ht="18" customHeight="1" x14ac:dyDescent="0.15">
      <c r="A62" s="183">
        <f t="shared" si="30"/>
        <v>29</v>
      </c>
      <c r="B62" s="102"/>
      <c r="D62" s="182">
        <f>LARGE((K62,M62,O62,Q62,S62,U62,W62,Y62,AA62,AC62,AE62,AG62,AI62,AK62,AM62,AU62,AX62,AZ62,BB62,BD62,BF62,BH62,BJ62,BL62,BN62),1)</f>
        <v>0</v>
      </c>
      <c r="E62" s="182">
        <f>LARGE((K62,M62,O62,Q62,S62,U62,W62,Y62,AA62,AC62,AE62,AG62,AI62,AK62,AM62, AU62,AX62,AZ62,BB62,BD62,BF62,BH62,BJ62,BL62,BN62),2)</f>
        <v>0</v>
      </c>
      <c r="F62" s="182">
        <f>LARGE((K62,M62,O62,Q62,S62,U62,W62,Y62,AA62,AC62,AE62,AG62,AI62,AK62,AM62,AU62,AX62,AZ62,BB62,BD62,BF62,BH62,BJ62,BL62,BN62),3)</f>
        <v>0</v>
      </c>
      <c r="G62" s="182"/>
      <c r="H62" s="98">
        <f t="shared" si="31"/>
        <v>0</v>
      </c>
      <c r="I62" s="216"/>
      <c r="J62" s="216"/>
      <c r="K62" s="141">
        <f t="shared" si="32"/>
        <v>0</v>
      </c>
      <c r="L62" s="181"/>
      <c r="M62" s="141">
        <f t="shared" si="33"/>
        <v>0</v>
      </c>
      <c r="N62" s="181"/>
      <c r="O62" s="141">
        <f t="shared" si="34"/>
        <v>0</v>
      </c>
      <c r="P62" s="100"/>
      <c r="Q62" s="141">
        <f t="shared" si="35"/>
        <v>0</v>
      </c>
      <c r="R62" s="100"/>
      <c r="S62" s="141">
        <f t="shared" si="36"/>
        <v>0</v>
      </c>
      <c r="T62" s="100"/>
      <c r="U62" s="141">
        <f t="shared" si="37"/>
        <v>0</v>
      </c>
      <c r="V62" s="100"/>
      <c r="W62" s="141">
        <f t="shared" si="38"/>
        <v>0</v>
      </c>
      <c r="X62" s="100"/>
      <c r="Y62" s="141">
        <f t="shared" si="39"/>
        <v>0</v>
      </c>
      <c r="Z62" s="181"/>
      <c r="AA62" s="141">
        <f t="shared" si="40"/>
        <v>0</v>
      </c>
      <c r="AB62" s="181"/>
      <c r="AC62" s="141">
        <f t="shared" si="41"/>
        <v>0</v>
      </c>
      <c r="AD62" s="158"/>
      <c r="AE62" s="141">
        <f t="shared" si="42"/>
        <v>0</v>
      </c>
      <c r="AF62" s="100"/>
      <c r="AG62" s="141">
        <f t="shared" si="43"/>
        <v>0</v>
      </c>
      <c r="AH62" s="158"/>
      <c r="AI62" s="141">
        <f t="shared" si="44"/>
        <v>0</v>
      </c>
      <c r="AJ62" s="100"/>
      <c r="AK62" s="141">
        <f t="shared" si="45"/>
        <v>0</v>
      </c>
      <c r="AL62" s="100"/>
      <c r="AM62" s="141">
        <f t="shared" si="46"/>
        <v>0</v>
      </c>
      <c r="AN62" s="100"/>
      <c r="AO62" s="141">
        <f t="shared" si="47"/>
        <v>0</v>
      </c>
      <c r="AP62" s="100"/>
      <c r="AQ62" s="143">
        <f t="shared" si="48"/>
        <v>0</v>
      </c>
      <c r="AR62" s="100"/>
      <c r="AS62" s="143">
        <f t="shared" si="49"/>
        <v>0</v>
      </c>
      <c r="AT62" s="100"/>
      <c r="AU62" s="141">
        <f t="shared" si="50"/>
        <v>0</v>
      </c>
      <c r="AV62" s="100"/>
      <c r="AW62" s="100"/>
      <c r="AX62" s="141">
        <f t="shared" si="51"/>
        <v>0</v>
      </c>
      <c r="AY62" s="100"/>
      <c r="AZ62" s="141">
        <f t="shared" si="52"/>
        <v>0</v>
      </c>
      <c r="BA62" s="100"/>
      <c r="BB62" s="141">
        <f t="shared" si="53"/>
        <v>0</v>
      </c>
      <c r="BC62" s="100"/>
      <c r="BD62" s="141">
        <f t="shared" si="54"/>
        <v>0</v>
      </c>
      <c r="BF62" s="141">
        <f t="shared" si="55"/>
        <v>0</v>
      </c>
      <c r="BH62" s="141">
        <f t="shared" si="56"/>
        <v>0</v>
      </c>
      <c r="BJ62" s="141">
        <f t="shared" si="57"/>
        <v>0</v>
      </c>
      <c r="BL62" s="141">
        <f t="shared" si="58"/>
        <v>0</v>
      </c>
      <c r="BN62" s="274">
        <f t="shared" si="59"/>
        <v>0</v>
      </c>
    </row>
    <row r="63" spans="1:66" s="99" customFormat="1" ht="18" customHeight="1" x14ac:dyDescent="0.15">
      <c r="A63" s="183">
        <f t="shared" si="30"/>
        <v>29</v>
      </c>
      <c r="B63" s="102"/>
      <c r="D63" s="182">
        <f>LARGE((K63,M63,O63,Q63,S63,U63,W63,Y63,AA63,AC63,AE63,AG63,AI63,AK63,AM63,AU63,AX63,AZ63,BB63,BD63,BF63,BH63,BJ63,BL63,BN63),1)</f>
        <v>0</v>
      </c>
      <c r="E63" s="182">
        <f>LARGE((K63,M63,O63,Q63,S63,U63,W63,Y63,AA63,AC63,AE63,AG63,AI63,AK63,AM63, AU63,AX63,AZ63,BB63,BD63,BF63,BH63,BJ63,BL63,BN63),2)</f>
        <v>0</v>
      </c>
      <c r="F63" s="182">
        <f>LARGE((K63,M63,O63,Q63,S63,U63,W63,Y63,AA63,AC63,AE63,AG63,AI63,AK63,AM63,AU63,AX63,AZ63,BB63,BD63,BF63,BH63,BJ63,BL63,BN63),3)</f>
        <v>0</v>
      </c>
      <c r="G63" s="182"/>
      <c r="H63" s="98">
        <f t="shared" si="31"/>
        <v>0</v>
      </c>
      <c r="I63" s="216"/>
      <c r="J63" s="216"/>
      <c r="K63" s="141">
        <f t="shared" si="32"/>
        <v>0</v>
      </c>
      <c r="L63" s="181"/>
      <c r="M63" s="141">
        <f t="shared" si="33"/>
        <v>0</v>
      </c>
      <c r="N63" s="181"/>
      <c r="O63" s="141">
        <f t="shared" si="34"/>
        <v>0</v>
      </c>
      <c r="P63" s="100"/>
      <c r="Q63" s="141">
        <f t="shared" si="35"/>
        <v>0</v>
      </c>
      <c r="R63" s="100"/>
      <c r="S63" s="141">
        <f t="shared" si="36"/>
        <v>0</v>
      </c>
      <c r="T63" s="100"/>
      <c r="U63" s="141">
        <f t="shared" si="37"/>
        <v>0</v>
      </c>
      <c r="V63" s="100"/>
      <c r="W63" s="141">
        <f t="shared" si="38"/>
        <v>0</v>
      </c>
      <c r="X63" s="100"/>
      <c r="Y63" s="141">
        <f t="shared" si="39"/>
        <v>0</v>
      </c>
      <c r="Z63" s="181"/>
      <c r="AA63" s="141">
        <f t="shared" si="40"/>
        <v>0</v>
      </c>
      <c r="AB63" s="181"/>
      <c r="AC63" s="141">
        <f t="shared" si="41"/>
        <v>0</v>
      </c>
      <c r="AD63" s="158"/>
      <c r="AE63" s="141">
        <f t="shared" si="42"/>
        <v>0</v>
      </c>
      <c r="AF63" s="100"/>
      <c r="AG63" s="141">
        <f t="shared" si="43"/>
        <v>0</v>
      </c>
      <c r="AH63" s="158"/>
      <c r="AI63" s="141">
        <f t="shared" si="44"/>
        <v>0</v>
      </c>
      <c r="AJ63" s="100"/>
      <c r="AK63" s="141">
        <f t="shared" si="45"/>
        <v>0</v>
      </c>
      <c r="AL63" s="100"/>
      <c r="AM63" s="141">
        <f t="shared" si="46"/>
        <v>0</v>
      </c>
      <c r="AN63" s="100"/>
      <c r="AO63" s="141">
        <f t="shared" si="47"/>
        <v>0</v>
      </c>
      <c r="AP63" s="100"/>
      <c r="AQ63" s="143">
        <f t="shared" si="48"/>
        <v>0</v>
      </c>
      <c r="AR63" s="100"/>
      <c r="AS63" s="143">
        <f t="shared" si="49"/>
        <v>0</v>
      </c>
      <c r="AT63" s="100"/>
      <c r="AU63" s="141">
        <f t="shared" si="50"/>
        <v>0</v>
      </c>
      <c r="AV63" s="100"/>
      <c r="AW63" s="100"/>
      <c r="AX63" s="141">
        <f t="shared" si="51"/>
        <v>0</v>
      </c>
      <c r="AY63" s="100"/>
      <c r="AZ63" s="141">
        <f t="shared" si="52"/>
        <v>0</v>
      </c>
      <c r="BA63" s="100"/>
      <c r="BB63" s="141">
        <f t="shared" si="53"/>
        <v>0</v>
      </c>
      <c r="BC63" s="100"/>
      <c r="BD63" s="141">
        <f t="shared" si="54"/>
        <v>0</v>
      </c>
      <c r="BF63" s="141">
        <f t="shared" si="55"/>
        <v>0</v>
      </c>
      <c r="BH63" s="141">
        <f t="shared" si="56"/>
        <v>0</v>
      </c>
      <c r="BJ63" s="141">
        <f t="shared" si="57"/>
        <v>0</v>
      </c>
      <c r="BL63" s="141">
        <f t="shared" si="58"/>
        <v>0</v>
      </c>
      <c r="BN63" s="274">
        <f t="shared" si="59"/>
        <v>0</v>
      </c>
    </row>
    <row r="64" spans="1:66" s="99" customFormat="1" ht="18" customHeight="1" x14ac:dyDescent="0.15">
      <c r="A64" s="183">
        <f t="shared" si="30"/>
        <v>29</v>
      </c>
      <c r="B64" s="102"/>
      <c r="D64" s="182">
        <f>LARGE((K64,M64,O64,Q64,S64,U64,W64,Y64,AA64,AC64,AE64,AG64,AI64,AK64,AM64,AU64,AX64,AZ64,BB64,BD64,BF64,BH64,BJ64,BL64,BN64),1)</f>
        <v>0</v>
      </c>
      <c r="E64" s="182">
        <f>LARGE((K64,M64,O64,Q64,S64,U64,W64,Y64,AA64,AC64,AE64,AG64,AI64,AK64,AM64, AU64,AX64,AZ64,BB64,BD64,BF64,BH64,BJ64,BL64,BN64),2)</f>
        <v>0</v>
      </c>
      <c r="F64" s="182">
        <f>LARGE((K64,M64,O64,Q64,S64,U64,W64,Y64,AA64,AC64,AE64,AG64,AI64,AK64,AM64,AU64,AX64,AZ64,BB64,BD64,BF64,BH64,BJ64,BL64,BN64),3)</f>
        <v>0</v>
      </c>
      <c r="G64" s="182"/>
      <c r="H64" s="98">
        <f t="shared" si="31"/>
        <v>0</v>
      </c>
      <c r="I64" s="216"/>
      <c r="J64" s="216"/>
      <c r="K64" s="141">
        <f t="shared" si="32"/>
        <v>0</v>
      </c>
      <c r="L64" s="181"/>
      <c r="M64" s="141">
        <f t="shared" si="33"/>
        <v>0</v>
      </c>
      <c r="N64" s="181"/>
      <c r="O64" s="141">
        <f t="shared" si="34"/>
        <v>0</v>
      </c>
      <c r="P64" s="100"/>
      <c r="Q64" s="141">
        <f t="shared" si="35"/>
        <v>0</v>
      </c>
      <c r="R64" s="100"/>
      <c r="S64" s="141">
        <f t="shared" si="36"/>
        <v>0</v>
      </c>
      <c r="T64" s="100"/>
      <c r="U64" s="141">
        <f t="shared" si="37"/>
        <v>0</v>
      </c>
      <c r="V64" s="100"/>
      <c r="W64" s="141">
        <f t="shared" si="38"/>
        <v>0</v>
      </c>
      <c r="X64" s="100"/>
      <c r="Y64" s="141">
        <f t="shared" si="39"/>
        <v>0</v>
      </c>
      <c r="Z64" s="181"/>
      <c r="AA64" s="141">
        <f t="shared" si="40"/>
        <v>0</v>
      </c>
      <c r="AB64" s="181"/>
      <c r="AC64" s="141">
        <f t="shared" si="41"/>
        <v>0</v>
      </c>
      <c r="AD64" s="158"/>
      <c r="AE64" s="141">
        <f t="shared" si="42"/>
        <v>0</v>
      </c>
      <c r="AF64" s="100"/>
      <c r="AG64" s="141">
        <f t="shared" si="43"/>
        <v>0</v>
      </c>
      <c r="AH64" s="158"/>
      <c r="AI64" s="141">
        <f t="shared" si="44"/>
        <v>0</v>
      </c>
      <c r="AJ64" s="100"/>
      <c r="AK64" s="141">
        <f t="shared" si="45"/>
        <v>0</v>
      </c>
      <c r="AL64" s="100"/>
      <c r="AM64" s="141">
        <f t="shared" si="46"/>
        <v>0</v>
      </c>
      <c r="AN64" s="100"/>
      <c r="AO64" s="141">
        <f t="shared" si="47"/>
        <v>0</v>
      </c>
      <c r="AP64" s="100"/>
      <c r="AQ64" s="143">
        <f t="shared" si="48"/>
        <v>0</v>
      </c>
      <c r="AR64" s="100"/>
      <c r="AS64" s="143">
        <f t="shared" si="49"/>
        <v>0</v>
      </c>
      <c r="AT64" s="100"/>
      <c r="AU64" s="141">
        <f t="shared" si="50"/>
        <v>0</v>
      </c>
      <c r="AV64" s="100"/>
      <c r="AW64" s="100"/>
      <c r="AX64" s="141">
        <f t="shared" si="51"/>
        <v>0</v>
      </c>
      <c r="AY64" s="100"/>
      <c r="AZ64" s="141">
        <f t="shared" si="52"/>
        <v>0</v>
      </c>
      <c r="BA64" s="100"/>
      <c r="BB64" s="141">
        <f t="shared" si="53"/>
        <v>0</v>
      </c>
      <c r="BC64" s="100"/>
      <c r="BD64" s="141">
        <f t="shared" si="54"/>
        <v>0</v>
      </c>
      <c r="BF64" s="141">
        <f t="shared" si="55"/>
        <v>0</v>
      </c>
      <c r="BH64" s="141">
        <f t="shared" si="56"/>
        <v>0</v>
      </c>
      <c r="BJ64" s="141">
        <f t="shared" si="57"/>
        <v>0</v>
      </c>
      <c r="BL64" s="141">
        <f t="shared" si="58"/>
        <v>0</v>
      </c>
      <c r="BN64" s="274">
        <f t="shared" si="59"/>
        <v>0</v>
      </c>
    </row>
    <row r="65" spans="1:66" s="99" customFormat="1" ht="18" customHeight="1" x14ac:dyDescent="0.15">
      <c r="A65" s="183">
        <f t="shared" si="30"/>
        <v>29</v>
      </c>
      <c r="B65" s="102"/>
      <c r="D65" s="182">
        <f>LARGE((K65,M65,O65,Q65,S65,U65,W65,Y65,AA65,AC65,AE65,AG65,AI65,AK65,AM65,AU65,AX65,AZ65,BB65,BD65,BF65,BH65,BJ65,BL65,BN65),1)</f>
        <v>0</v>
      </c>
      <c r="E65" s="182">
        <f>LARGE((K65,M65,O65,Q65,S65,U65,W65,Y65,AA65,AC65,AE65,AG65,AI65,AK65,AM65, AU65,AX65,AZ65,BB65,BD65,BF65,BH65,BJ65,BL65,BN65),2)</f>
        <v>0</v>
      </c>
      <c r="F65" s="182">
        <f>LARGE((K65,M65,O65,Q65,S65,U65,W65,Y65,AA65,AC65,AE65,AG65,AI65,AK65,AM65,AU65,AX65,AZ65,BB65,BD65,BF65,BH65,BJ65,BL65,BN65),3)</f>
        <v>0</v>
      </c>
      <c r="G65" s="182"/>
      <c r="H65" s="98">
        <f t="shared" si="31"/>
        <v>0</v>
      </c>
      <c r="I65" s="216"/>
      <c r="J65" s="216"/>
      <c r="K65" s="141">
        <f t="shared" si="32"/>
        <v>0</v>
      </c>
      <c r="L65" s="181"/>
      <c r="M65" s="141">
        <f t="shared" si="33"/>
        <v>0</v>
      </c>
      <c r="N65" s="181"/>
      <c r="O65" s="141">
        <f t="shared" si="34"/>
        <v>0</v>
      </c>
      <c r="P65" s="100"/>
      <c r="Q65" s="141">
        <f t="shared" si="35"/>
        <v>0</v>
      </c>
      <c r="R65" s="100"/>
      <c r="S65" s="141">
        <f t="shared" si="36"/>
        <v>0</v>
      </c>
      <c r="T65" s="100"/>
      <c r="U65" s="141">
        <f t="shared" si="37"/>
        <v>0</v>
      </c>
      <c r="V65" s="100"/>
      <c r="W65" s="141">
        <f t="shared" si="38"/>
        <v>0</v>
      </c>
      <c r="X65" s="100"/>
      <c r="Y65" s="141">
        <f t="shared" si="39"/>
        <v>0</v>
      </c>
      <c r="Z65" s="181"/>
      <c r="AA65" s="141">
        <f t="shared" si="40"/>
        <v>0</v>
      </c>
      <c r="AB65" s="181"/>
      <c r="AC65" s="141">
        <f t="shared" si="41"/>
        <v>0</v>
      </c>
      <c r="AD65" s="158"/>
      <c r="AE65" s="141">
        <f t="shared" si="42"/>
        <v>0</v>
      </c>
      <c r="AF65" s="100"/>
      <c r="AG65" s="141">
        <f t="shared" si="43"/>
        <v>0</v>
      </c>
      <c r="AH65" s="158"/>
      <c r="AI65" s="141">
        <f t="shared" si="44"/>
        <v>0</v>
      </c>
      <c r="AJ65" s="100"/>
      <c r="AK65" s="141">
        <f t="shared" si="45"/>
        <v>0</v>
      </c>
      <c r="AL65" s="100"/>
      <c r="AM65" s="141">
        <f t="shared" si="46"/>
        <v>0</v>
      </c>
      <c r="AN65" s="100"/>
      <c r="AO65" s="141">
        <f t="shared" si="47"/>
        <v>0</v>
      </c>
      <c r="AP65" s="100"/>
      <c r="AQ65" s="143">
        <f t="shared" si="48"/>
        <v>0</v>
      </c>
      <c r="AR65" s="100"/>
      <c r="AS65" s="143">
        <f t="shared" si="49"/>
        <v>0</v>
      </c>
      <c r="AT65" s="100"/>
      <c r="AU65" s="141">
        <f t="shared" si="50"/>
        <v>0</v>
      </c>
      <c r="AV65" s="100"/>
      <c r="AW65" s="100"/>
      <c r="AX65" s="141">
        <f t="shared" si="51"/>
        <v>0</v>
      </c>
      <c r="AY65" s="100"/>
      <c r="AZ65" s="141">
        <f t="shared" si="52"/>
        <v>0</v>
      </c>
      <c r="BA65" s="100"/>
      <c r="BB65" s="141">
        <f t="shared" si="53"/>
        <v>0</v>
      </c>
      <c r="BC65" s="100"/>
      <c r="BD65" s="141">
        <f t="shared" si="54"/>
        <v>0</v>
      </c>
      <c r="BF65" s="141">
        <f t="shared" si="55"/>
        <v>0</v>
      </c>
      <c r="BH65" s="141">
        <f t="shared" si="56"/>
        <v>0</v>
      </c>
      <c r="BJ65" s="141">
        <f t="shared" si="57"/>
        <v>0</v>
      </c>
      <c r="BL65" s="141">
        <f t="shared" si="58"/>
        <v>0</v>
      </c>
      <c r="BN65" s="274">
        <f t="shared" si="59"/>
        <v>0</v>
      </c>
    </row>
    <row r="66" spans="1:66" s="99" customFormat="1" ht="18" customHeight="1" x14ac:dyDescent="0.15">
      <c r="A66" s="183">
        <f t="shared" si="30"/>
        <v>29</v>
      </c>
      <c r="B66" s="102"/>
      <c r="D66" s="182">
        <f>LARGE((K66,M66,O66,Q66,S66,U66,W66,Y66,AA66,AC66,AE66,AG66,AI66,AK66,AM66,AU66,AX66,AZ66,BB66,BD66,BF66,BH66,BJ66,BL66,BN66),1)</f>
        <v>0</v>
      </c>
      <c r="E66" s="182">
        <f>LARGE((K66,M66,O66,Q66,S66,U66,W66,Y66,AA66,AC66,AE66,AG66,AI66,AK66,AM66, AU66,AX66,AZ66,BB66,BD66,BF66,BH66,BJ66,BL66,BN66),2)</f>
        <v>0</v>
      </c>
      <c r="F66" s="182">
        <f>LARGE((K66,M66,O66,Q66,S66,U66,W66,Y66,AA66,AC66,AE66,AG66,AI66,AK66,AM66,AU66,AX66,AZ66,BB66,BD66,BF66,BH66,BJ66,BL66,BN66),3)</f>
        <v>0</v>
      </c>
      <c r="G66" s="182"/>
      <c r="H66" s="98">
        <f t="shared" si="31"/>
        <v>0</v>
      </c>
      <c r="I66" s="216"/>
      <c r="J66" s="216"/>
      <c r="K66" s="141">
        <f t="shared" si="32"/>
        <v>0</v>
      </c>
      <c r="L66" s="181"/>
      <c r="M66" s="141">
        <f t="shared" si="33"/>
        <v>0</v>
      </c>
      <c r="N66" s="181"/>
      <c r="O66" s="141">
        <f t="shared" si="34"/>
        <v>0</v>
      </c>
      <c r="P66" s="100"/>
      <c r="Q66" s="141">
        <f t="shared" si="35"/>
        <v>0</v>
      </c>
      <c r="R66" s="100"/>
      <c r="S66" s="141">
        <f t="shared" si="36"/>
        <v>0</v>
      </c>
      <c r="T66" s="100"/>
      <c r="U66" s="141">
        <f t="shared" si="37"/>
        <v>0</v>
      </c>
      <c r="V66" s="100"/>
      <c r="W66" s="141">
        <f t="shared" si="38"/>
        <v>0</v>
      </c>
      <c r="X66" s="100"/>
      <c r="Y66" s="141">
        <f t="shared" si="39"/>
        <v>0</v>
      </c>
      <c r="Z66" s="181"/>
      <c r="AA66" s="141">
        <f t="shared" si="40"/>
        <v>0</v>
      </c>
      <c r="AB66" s="181"/>
      <c r="AC66" s="141">
        <f t="shared" si="41"/>
        <v>0</v>
      </c>
      <c r="AD66" s="158"/>
      <c r="AE66" s="141">
        <f t="shared" si="42"/>
        <v>0</v>
      </c>
      <c r="AF66" s="100"/>
      <c r="AG66" s="141">
        <f t="shared" si="43"/>
        <v>0</v>
      </c>
      <c r="AH66" s="158"/>
      <c r="AI66" s="141">
        <f t="shared" si="44"/>
        <v>0</v>
      </c>
      <c r="AJ66" s="100"/>
      <c r="AK66" s="141">
        <f t="shared" si="45"/>
        <v>0</v>
      </c>
      <c r="AL66" s="100"/>
      <c r="AM66" s="141">
        <f t="shared" si="46"/>
        <v>0</v>
      </c>
      <c r="AN66" s="100"/>
      <c r="AO66" s="141">
        <f t="shared" si="47"/>
        <v>0</v>
      </c>
      <c r="AP66" s="100"/>
      <c r="AQ66" s="143">
        <f t="shared" si="48"/>
        <v>0</v>
      </c>
      <c r="AR66" s="100"/>
      <c r="AS66" s="143">
        <f t="shared" si="49"/>
        <v>0</v>
      </c>
      <c r="AT66" s="100"/>
      <c r="AU66" s="141">
        <f t="shared" si="50"/>
        <v>0</v>
      </c>
      <c r="AV66" s="100"/>
      <c r="AW66" s="100"/>
      <c r="AX66" s="141">
        <f t="shared" si="51"/>
        <v>0</v>
      </c>
      <c r="AY66" s="100"/>
      <c r="AZ66" s="141">
        <f t="shared" si="52"/>
        <v>0</v>
      </c>
      <c r="BA66" s="100"/>
      <c r="BB66" s="141">
        <f t="shared" si="53"/>
        <v>0</v>
      </c>
      <c r="BC66" s="100"/>
      <c r="BD66" s="141">
        <f t="shared" si="54"/>
        <v>0</v>
      </c>
      <c r="BF66" s="141">
        <f t="shared" si="55"/>
        <v>0</v>
      </c>
      <c r="BH66" s="141">
        <f t="shared" si="56"/>
        <v>0</v>
      </c>
      <c r="BJ66" s="141">
        <f t="shared" si="57"/>
        <v>0</v>
      </c>
      <c r="BL66" s="141">
        <f t="shared" si="58"/>
        <v>0</v>
      </c>
      <c r="BN66" s="274">
        <f t="shared" si="59"/>
        <v>0</v>
      </c>
    </row>
    <row r="67" spans="1:66" s="99" customFormat="1" ht="18" customHeight="1" x14ac:dyDescent="0.15">
      <c r="A67" s="183">
        <f t="shared" si="30"/>
        <v>29</v>
      </c>
      <c r="B67" s="102"/>
      <c r="D67" s="182">
        <f>LARGE((K67,M67,O67,Q67,S67,U67,W67,Y67,AA67,AC67,AE67,AG67,AI67,AK67,AM67,AU67,AX67,AZ67,BB67,BD67,BF67,BH67,BJ67,BL67,BN67),1)</f>
        <v>0</v>
      </c>
      <c r="E67" s="182">
        <f>LARGE((K67,M67,O67,Q67,S67,U67,W67,Y67,AA67,AC67,AE67,AG67,AI67,AK67,AM67, AU67,AX67,AZ67,BB67,BD67,BF67,BH67,BJ67,BL67,BN67),2)</f>
        <v>0</v>
      </c>
      <c r="F67" s="182">
        <f>LARGE((K67,M67,O67,Q67,S67,U67,W67,Y67,AA67,AC67,AE67,AG67,AI67,AK67,AM67,AU67,AX67,AZ67,BB67,BD67,BF67,BH67,BJ67,BL67,BN67),3)</f>
        <v>0</v>
      </c>
      <c r="G67" s="182"/>
      <c r="H67" s="98">
        <f t="shared" si="31"/>
        <v>0</v>
      </c>
      <c r="I67" s="216"/>
      <c r="J67" s="216"/>
      <c r="K67" s="141">
        <f t="shared" si="32"/>
        <v>0</v>
      </c>
      <c r="L67" s="181"/>
      <c r="M67" s="141">
        <f t="shared" si="33"/>
        <v>0</v>
      </c>
      <c r="N67" s="181"/>
      <c r="O67" s="141">
        <f t="shared" si="34"/>
        <v>0</v>
      </c>
      <c r="P67" s="100"/>
      <c r="Q67" s="141">
        <f t="shared" si="35"/>
        <v>0</v>
      </c>
      <c r="R67" s="100"/>
      <c r="S67" s="141">
        <f t="shared" si="36"/>
        <v>0</v>
      </c>
      <c r="T67" s="100"/>
      <c r="U67" s="141">
        <f t="shared" si="37"/>
        <v>0</v>
      </c>
      <c r="V67" s="100"/>
      <c r="W67" s="141">
        <f t="shared" si="38"/>
        <v>0</v>
      </c>
      <c r="X67" s="100"/>
      <c r="Y67" s="141">
        <f t="shared" si="39"/>
        <v>0</v>
      </c>
      <c r="Z67" s="181"/>
      <c r="AA67" s="141">
        <f t="shared" si="40"/>
        <v>0</v>
      </c>
      <c r="AB67" s="181"/>
      <c r="AC67" s="141">
        <f t="shared" si="41"/>
        <v>0</v>
      </c>
      <c r="AD67" s="158"/>
      <c r="AE67" s="141">
        <f t="shared" si="42"/>
        <v>0</v>
      </c>
      <c r="AF67" s="100"/>
      <c r="AG67" s="141">
        <f t="shared" si="43"/>
        <v>0</v>
      </c>
      <c r="AH67" s="158"/>
      <c r="AI67" s="141">
        <f t="shared" si="44"/>
        <v>0</v>
      </c>
      <c r="AJ67" s="100"/>
      <c r="AK67" s="141">
        <f t="shared" si="45"/>
        <v>0</v>
      </c>
      <c r="AL67" s="100"/>
      <c r="AM67" s="141">
        <f t="shared" si="46"/>
        <v>0</v>
      </c>
      <c r="AN67" s="100"/>
      <c r="AO67" s="141">
        <f t="shared" si="47"/>
        <v>0</v>
      </c>
      <c r="AP67" s="100"/>
      <c r="AQ67" s="143">
        <f t="shared" si="48"/>
        <v>0</v>
      </c>
      <c r="AR67" s="100"/>
      <c r="AS67" s="143">
        <f t="shared" si="49"/>
        <v>0</v>
      </c>
      <c r="AT67" s="100"/>
      <c r="AU67" s="141">
        <f t="shared" si="50"/>
        <v>0</v>
      </c>
      <c r="AV67" s="100"/>
      <c r="AW67" s="100"/>
      <c r="AX67" s="141">
        <f t="shared" si="51"/>
        <v>0</v>
      </c>
      <c r="AY67" s="100"/>
      <c r="AZ67" s="141">
        <f t="shared" si="52"/>
        <v>0</v>
      </c>
      <c r="BA67" s="100"/>
      <c r="BB67" s="141">
        <f t="shared" si="53"/>
        <v>0</v>
      </c>
      <c r="BC67" s="100"/>
      <c r="BD67" s="141">
        <f t="shared" si="54"/>
        <v>0</v>
      </c>
      <c r="BF67" s="141">
        <f t="shared" si="55"/>
        <v>0</v>
      </c>
      <c r="BH67" s="141">
        <f t="shared" si="56"/>
        <v>0</v>
      </c>
      <c r="BJ67" s="141">
        <f t="shared" si="57"/>
        <v>0</v>
      </c>
      <c r="BL67" s="141">
        <f t="shared" si="58"/>
        <v>0</v>
      </c>
      <c r="BN67" s="274">
        <f t="shared" si="59"/>
        <v>0</v>
      </c>
    </row>
    <row r="68" spans="1:66" s="99" customFormat="1" ht="18" customHeight="1" x14ac:dyDescent="0.15">
      <c r="A68" s="183">
        <f t="shared" si="30"/>
        <v>29</v>
      </c>
      <c r="B68" s="102"/>
      <c r="D68" s="182">
        <f>LARGE((K68,M68,O68,Q68,S68,U68,W68,Y68,AA68,AC68,AE68,AG68,AI68,AK68,AM68,AU68,AX68,AZ68,BB68,BD68,BF68,BH68,BJ68,BL68,BN68),1)</f>
        <v>0</v>
      </c>
      <c r="E68" s="182">
        <f>LARGE((K68,M68,O68,Q68,S68,U68,W68,Y68,AA68,AC68,AE68,AG68,AI68,AK68,AM68, AU68,AX68,AZ68,BB68,BD68,BF68,BH68,BJ68,BL68,BN68),2)</f>
        <v>0</v>
      </c>
      <c r="F68" s="182">
        <f>LARGE((K68,M68,O68,Q68,S68,U68,W68,Y68,AA68,AC68,AE68,AG68,AI68,AK68,AM68,AU68,AX68,AZ68,BB68,BD68,BF68,BH68,BJ68,BL68,BN68),3)</f>
        <v>0</v>
      </c>
      <c r="G68" s="182"/>
      <c r="H68" s="98">
        <f t="shared" si="31"/>
        <v>0</v>
      </c>
      <c r="I68" s="216"/>
      <c r="J68" s="216"/>
      <c r="K68" s="141">
        <f t="shared" si="32"/>
        <v>0</v>
      </c>
      <c r="L68" s="181"/>
      <c r="M68" s="141">
        <f t="shared" si="33"/>
        <v>0</v>
      </c>
      <c r="N68" s="181"/>
      <c r="O68" s="141">
        <f t="shared" si="34"/>
        <v>0</v>
      </c>
      <c r="P68" s="100"/>
      <c r="Q68" s="141">
        <f t="shared" si="35"/>
        <v>0</v>
      </c>
      <c r="R68" s="100"/>
      <c r="S68" s="141">
        <f t="shared" si="36"/>
        <v>0</v>
      </c>
      <c r="T68" s="100"/>
      <c r="U68" s="141">
        <f t="shared" si="37"/>
        <v>0</v>
      </c>
      <c r="V68" s="100"/>
      <c r="W68" s="141">
        <f t="shared" si="38"/>
        <v>0</v>
      </c>
      <c r="X68" s="100"/>
      <c r="Y68" s="141">
        <f t="shared" si="39"/>
        <v>0</v>
      </c>
      <c r="Z68" s="181"/>
      <c r="AA68" s="141">
        <f t="shared" si="40"/>
        <v>0</v>
      </c>
      <c r="AB68" s="181"/>
      <c r="AC68" s="141">
        <f t="shared" si="41"/>
        <v>0</v>
      </c>
      <c r="AD68" s="158"/>
      <c r="AE68" s="141">
        <f t="shared" si="42"/>
        <v>0</v>
      </c>
      <c r="AF68" s="100"/>
      <c r="AG68" s="141">
        <f t="shared" si="43"/>
        <v>0</v>
      </c>
      <c r="AH68" s="158"/>
      <c r="AI68" s="141">
        <f t="shared" si="44"/>
        <v>0</v>
      </c>
      <c r="AJ68" s="100"/>
      <c r="AK68" s="141">
        <f t="shared" si="45"/>
        <v>0</v>
      </c>
      <c r="AL68" s="100"/>
      <c r="AM68" s="141">
        <f t="shared" si="46"/>
        <v>0</v>
      </c>
      <c r="AN68" s="100"/>
      <c r="AO68" s="141">
        <f t="shared" si="47"/>
        <v>0</v>
      </c>
      <c r="AP68" s="100"/>
      <c r="AQ68" s="143">
        <f t="shared" si="48"/>
        <v>0</v>
      </c>
      <c r="AR68" s="100"/>
      <c r="AS68" s="143">
        <f t="shared" si="49"/>
        <v>0</v>
      </c>
      <c r="AT68" s="100"/>
      <c r="AU68" s="141">
        <f t="shared" si="50"/>
        <v>0</v>
      </c>
      <c r="AV68" s="100"/>
      <c r="AW68" s="100"/>
      <c r="AX68" s="141">
        <f t="shared" si="51"/>
        <v>0</v>
      </c>
      <c r="AY68" s="100"/>
      <c r="AZ68" s="141">
        <f t="shared" si="52"/>
        <v>0</v>
      </c>
      <c r="BA68" s="100"/>
      <c r="BB68" s="141">
        <f t="shared" si="53"/>
        <v>0</v>
      </c>
      <c r="BC68" s="100"/>
      <c r="BD68" s="141">
        <f t="shared" si="54"/>
        <v>0</v>
      </c>
      <c r="BF68" s="141">
        <f t="shared" si="55"/>
        <v>0</v>
      </c>
      <c r="BH68" s="141">
        <f t="shared" si="56"/>
        <v>0</v>
      </c>
      <c r="BJ68" s="141">
        <f t="shared" si="57"/>
        <v>0</v>
      </c>
      <c r="BL68" s="141">
        <f t="shared" si="58"/>
        <v>0</v>
      </c>
      <c r="BN68" s="274">
        <f t="shared" si="59"/>
        <v>0</v>
      </c>
    </row>
    <row r="69" spans="1:66" s="99" customFormat="1" ht="18" customHeight="1" x14ac:dyDescent="0.15">
      <c r="A69" s="183">
        <f t="shared" si="30"/>
        <v>29</v>
      </c>
      <c r="B69" s="102"/>
      <c r="D69" s="182">
        <f>LARGE((K69,M69,O69,Q69,S69,U69,W69,Y69,AA69,AC69,AE69,AG69,AI69,AK69,AM69,AU69,AX69,AZ69,BB69,BD69,BF69,BH69,BJ69,BL69,BN69),1)</f>
        <v>0</v>
      </c>
      <c r="E69" s="182">
        <f>LARGE((K69,M69,O69,Q69,S69,U69,W69,Y69,AA69,AC69,AE69,AG69,AI69,AK69,AM69, AU69,AX69,AZ69,BB69,BD69,BF69,BH69,BJ69,BL69,BN69),2)</f>
        <v>0</v>
      </c>
      <c r="F69" s="182">
        <f>LARGE((K69,M69,O69,Q69,S69,U69,W69,Y69,AA69,AC69,AE69,AG69,AI69,AK69,AM69,AU69,AX69,AZ69,BB69,BD69,BF69,BH69,BJ69,BL69,BN69),3)</f>
        <v>0</v>
      </c>
      <c r="G69" s="182"/>
      <c r="H69" s="98">
        <f t="shared" si="31"/>
        <v>0</v>
      </c>
      <c r="I69" s="216"/>
      <c r="J69" s="216"/>
      <c r="K69" s="141">
        <f t="shared" si="32"/>
        <v>0</v>
      </c>
      <c r="L69" s="181"/>
      <c r="M69" s="141">
        <f t="shared" si="33"/>
        <v>0</v>
      </c>
      <c r="N69" s="181"/>
      <c r="O69" s="141">
        <f t="shared" si="34"/>
        <v>0</v>
      </c>
      <c r="P69" s="100"/>
      <c r="Q69" s="141">
        <f t="shared" si="35"/>
        <v>0</v>
      </c>
      <c r="R69" s="100"/>
      <c r="S69" s="141">
        <f t="shared" si="36"/>
        <v>0</v>
      </c>
      <c r="T69" s="100"/>
      <c r="U69" s="141">
        <f t="shared" si="37"/>
        <v>0</v>
      </c>
      <c r="V69" s="100"/>
      <c r="W69" s="141">
        <f t="shared" si="38"/>
        <v>0</v>
      </c>
      <c r="X69" s="100"/>
      <c r="Y69" s="141">
        <f t="shared" si="39"/>
        <v>0</v>
      </c>
      <c r="Z69" s="181"/>
      <c r="AA69" s="141">
        <f t="shared" si="40"/>
        <v>0</v>
      </c>
      <c r="AB69" s="181"/>
      <c r="AC69" s="141">
        <f t="shared" si="41"/>
        <v>0</v>
      </c>
      <c r="AD69" s="158"/>
      <c r="AE69" s="141">
        <f t="shared" si="42"/>
        <v>0</v>
      </c>
      <c r="AF69" s="100"/>
      <c r="AG69" s="141">
        <f t="shared" si="43"/>
        <v>0</v>
      </c>
      <c r="AH69" s="158"/>
      <c r="AI69" s="141">
        <f t="shared" si="44"/>
        <v>0</v>
      </c>
      <c r="AJ69" s="100"/>
      <c r="AK69" s="141">
        <f t="shared" si="45"/>
        <v>0</v>
      </c>
      <c r="AL69" s="100"/>
      <c r="AM69" s="141">
        <f t="shared" si="46"/>
        <v>0</v>
      </c>
      <c r="AN69" s="100"/>
      <c r="AO69" s="141">
        <f t="shared" si="47"/>
        <v>0</v>
      </c>
      <c r="AP69" s="100"/>
      <c r="AQ69" s="143">
        <f t="shared" si="48"/>
        <v>0</v>
      </c>
      <c r="AR69" s="100"/>
      <c r="AS69" s="143">
        <f t="shared" si="49"/>
        <v>0</v>
      </c>
      <c r="AT69" s="100"/>
      <c r="AU69" s="141">
        <f t="shared" si="50"/>
        <v>0</v>
      </c>
      <c r="AV69" s="100"/>
      <c r="AW69" s="100"/>
      <c r="AX69" s="141">
        <f t="shared" si="51"/>
        <v>0</v>
      </c>
      <c r="AY69" s="100"/>
      <c r="AZ69" s="141">
        <f t="shared" si="52"/>
        <v>0</v>
      </c>
      <c r="BA69" s="100"/>
      <c r="BB69" s="141">
        <f t="shared" si="53"/>
        <v>0</v>
      </c>
      <c r="BD69" s="141">
        <f t="shared" si="54"/>
        <v>0</v>
      </c>
      <c r="BF69" s="141">
        <f t="shared" si="55"/>
        <v>0</v>
      </c>
      <c r="BH69" s="141">
        <f t="shared" si="56"/>
        <v>0</v>
      </c>
      <c r="BJ69" s="141">
        <f t="shared" si="57"/>
        <v>0</v>
      </c>
      <c r="BL69" s="141">
        <f t="shared" si="58"/>
        <v>0</v>
      </c>
      <c r="BN69" s="274">
        <f t="shared" si="59"/>
        <v>0</v>
      </c>
    </row>
    <row r="70" spans="1:66" s="99" customFormat="1" ht="18" customHeight="1" x14ac:dyDescent="0.15">
      <c r="A70" s="183">
        <f t="shared" si="30"/>
        <v>29</v>
      </c>
      <c r="B70" s="102"/>
      <c r="D70" s="182">
        <f>LARGE((K70,M70,O70,Q70,S70,U70,W70,Y70,AA70,AC70,AE70,AG70,AI70,AK70,AM70,AU70,AX70,AZ70,BB70,BD70,BF70,BH70,BJ70,BL70,BN70),1)</f>
        <v>0</v>
      </c>
      <c r="E70" s="182">
        <f>LARGE((K70,M70,O70,Q70,S70,U70,W70,Y70,AA70,AC70,AE70,AG70,AI70,AK70,AM70, AU70,AX70,AZ70,BB70,BD70,BF70,BH70,BJ70,BL70,BN70),2)</f>
        <v>0</v>
      </c>
      <c r="F70" s="182">
        <f>LARGE((K70,M70,O70,Q70,S70,U70,W70,Y70,AA70,AC70,AE70,AG70,AI70,AK70,AM70,AU70,AX70,AZ70,BB70,BD70,BF70,BH70,BJ70,BL70,BN70),3)</f>
        <v>0</v>
      </c>
      <c r="G70" s="182"/>
      <c r="H70" s="98">
        <f t="shared" si="31"/>
        <v>0</v>
      </c>
      <c r="I70" s="216"/>
      <c r="J70" s="216"/>
      <c r="K70" s="141">
        <f t="shared" si="32"/>
        <v>0</v>
      </c>
      <c r="L70" s="181"/>
      <c r="M70" s="141">
        <f t="shared" si="33"/>
        <v>0</v>
      </c>
      <c r="N70" s="181"/>
      <c r="O70" s="141">
        <f t="shared" si="34"/>
        <v>0</v>
      </c>
      <c r="P70" s="100"/>
      <c r="Q70" s="141">
        <f t="shared" si="35"/>
        <v>0</v>
      </c>
      <c r="R70" s="100"/>
      <c r="S70" s="141">
        <f t="shared" si="36"/>
        <v>0</v>
      </c>
      <c r="T70" s="100"/>
      <c r="U70" s="141">
        <f t="shared" si="37"/>
        <v>0</v>
      </c>
      <c r="V70" s="100"/>
      <c r="W70" s="141">
        <f t="shared" si="38"/>
        <v>0</v>
      </c>
      <c r="X70" s="100"/>
      <c r="Y70" s="141">
        <f t="shared" si="39"/>
        <v>0</v>
      </c>
      <c r="Z70" s="181"/>
      <c r="AA70" s="141">
        <f t="shared" si="40"/>
        <v>0</v>
      </c>
      <c r="AB70" s="181"/>
      <c r="AC70" s="141">
        <f t="shared" si="41"/>
        <v>0</v>
      </c>
      <c r="AD70" s="158"/>
      <c r="AE70" s="141">
        <f t="shared" si="42"/>
        <v>0</v>
      </c>
      <c r="AF70" s="100"/>
      <c r="AG70" s="141">
        <f t="shared" si="43"/>
        <v>0</v>
      </c>
      <c r="AH70" s="158"/>
      <c r="AI70" s="141">
        <f t="shared" si="44"/>
        <v>0</v>
      </c>
      <c r="AJ70" s="100"/>
      <c r="AK70" s="141">
        <f t="shared" si="45"/>
        <v>0</v>
      </c>
      <c r="AL70" s="100"/>
      <c r="AM70" s="141">
        <f t="shared" si="46"/>
        <v>0</v>
      </c>
      <c r="AN70" s="100"/>
      <c r="AO70" s="141">
        <f t="shared" si="47"/>
        <v>0</v>
      </c>
      <c r="AP70" s="100"/>
      <c r="AQ70" s="143">
        <f t="shared" si="48"/>
        <v>0</v>
      </c>
      <c r="AR70" s="100"/>
      <c r="AS70" s="143">
        <f t="shared" si="49"/>
        <v>0</v>
      </c>
      <c r="AT70" s="100"/>
      <c r="AU70" s="141">
        <f t="shared" si="50"/>
        <v>0</v>
      </c>
      <c r="AV70" s="100"/>
      <c r="AW70" s="100"/>
      <c r="AX70" s="141">
        <f t="shared" si="51"/>
        <v>0</v>
      </c>
      <c r="AY70" s="100"/>
      <c r="AZ70" s="141">
        <f t="shared" si="52"/>
        <v>0</v>
      </c>
      <c r="BA70" s="100"/>
      <c r="BB70" s="141">
        <f t="shared" si="53"/>
        <v>0</v>
      </c>
      <c r="BD70" s="141">
        <f t="shared" si="54"/>
        <v>0</v>
      </c>
      <c r="BF70" s="141">
        <f t="shared" si="55"/>
        <v>0</v>
      </c>
      <c r="BH70" s="141">
        <f t="shared" si="56"/>
        <v>0</v>
      </c>
      <c r="BJ70" s="141">
        <f t="shared" si="57"/>
        <v>0</v>
      </c>
      <c r="BL70" s="141">
        <f t="shared" si="58"/>
        <v>0</v>
      </c>
      <c r="BN70" s="274">
        <f t="shared" si="59"/>
        <v>0</v>
      </c>
    </row>
    <row r="71" spans="1:66" s="99" customFormat="1" ht="18" customHeight="1" x14ac:dyDescent="0.15">
      <c r="A71" s="183">
        <f t="shared" si="30"/>
        <v>29</v>
      </c>
      <c r="B71" s="102"/>
      <c r="D71" s="182">
        <f>LARGE((K71,M71,O71,Q71,S71,U71,W71,Y71,AA71,AC71,AE71,AG71,AI71,AK71,AM71,AU71,AX71,AZ71,BB71,BD71,BF71,BH71,BJ71,BL71,BN71),1)</f>
        <v>0</v>
      </c>
      <c r="E71" s="182">
        <f>LARGE((K71,M71,O71,Q71,S71,U71,W71,Y71,AA71,AC71,AE71,AG71,AI71,AK71,AM71, AU71,AX71,AZ71,BB71,BD71,BF71,BH71,BJ71,BL71,BN71),2)</f>
        <v>0</v>
      </c>
      <c r="F71" s="182">
        <f>LARGE((K71,M71,O71,Q71,S71,U71,W71,Y71,AA71,AC71,AE71,AG71,AI71,AK71,AM71,AU71,AX71,AZ71,BB71,BD71,BF71,BH71,BJ71,BL71,BN71),3)</f>
        <v>0</v>
      </c>
      <c r="G71" s="182"/>
      <c r="H71" s="98">
        <f t="shared" si="31"/>
        <v>0</v>
      </c>
      <c r="I71" s="216"/>
      <c r="J71" s="216"/>
      <c r="K71" s="141">
        <f t="shared" si="32"/>
        <v>0</v>
      </c>
      <c r="L71" s="181"/>
      <c r="M71" s="141">
        <f t="shared" si="33"/>
        <v>0</v>
      </c>
      <c r="N71" s="181"/>
      <c r="O71" s="141">
        <f t="shared" si="34"/>
        <v>0</v>
      </c>
      <c r="P71" s="100"/>
      <c r="Q71" s="141">
        <f t="shared" si="35"/>
        <v>0</v>
      </c>
      <c r="R71" s="100"/>
      <c r="S71" s="141">
        <f t="shared" si="36"/>
        <v>0</v>
      </c>
      <c r="T71" s="100"/>
      <c r="U71" s="141">
        <f t="shared" si="37"/>
        <v>0</v>
      </c>
      <c r="V71" s="100"/>
      <c r="W71" s="141">
        <f t="shared" si="38"/>
        <v>0</v>
      </c>
      <c r="X71" s="100"/>
      <c r="Y71" s="141">
        <f t="shared" si="39"/>
        <v>0</v>
      </c>
      <c r="Z71" s="181"/>
      <c r="AA71" s="141">
        <f t="shared" si="40"/>
        <v>0</v>
      </c>
      <c r="AB71" s="181"/>
      <c r="AC71" s="141">
        <f t="shared" si="41"/>
        <v>0</v>
      </c>
      <c r="AD71" s="158"/>
      <c r="AE71" s="141">
        <f t="shared" si="42"/>
        <v>0</v>
      </c>
      <c r="AF71" s="100"/>
      <c r="AG71" s="141">
        <f t="shared" si="43"/>
        <v>0</v>
      </c>
      <c r="AH71" s="158"/>
      <c r="AI71" s="141">
        <f t="shared" si="44"/>
        <v>0</v>
      </c>
      <c r="AJ71" s="100"/>
      <c r="AK71" s="141">
        <f t="shared" si="45"/>
        <v>0</v>
      </c>
      <c r="AL71" s="100"/>
      <c r="AM71" s="141">
        <f t="shared" si="46"/>
        <v>0</v>
      </c>
      <c r="AN71" s="100"/>
      <c r="AO71" s="141">
        <f t="shared" si="47"/>
        <v>0</v>
      </c>
      <c r="AP71" s="100"/>
      <c r="AQ71" s="143">
        <f t="shared" si="48"/>
        <v>0</v>
      </c>
      <c r="AR71" s="100"/>
      <c r="AS71" s="143">
        <f t="shared" si="49"/>
        <v>0</v>
      </c>
      <c r="AT71" s="100"/>
      <c r="AU71" s="141">
        <f t="shared" si="50"/>
        <v>0</v>
      </c>
      <c r="AV71" s="100"/>
      <c r="AW71" s="100"/>
      <c r="AX71" s="141">
        <f t="shared" si="51"/>
        <v>0</v>
      </c>
      <c r="AY71" s="100"/>
      <c r="AZ71" s="141">
        <f t="shared" si="52"/>
        <v>0</v>
      </c>
      <c r="BA71" s="100"/>
      <c r="BB71" s="141">
        <f t="shared" si="53"/>
        <v>0</v>
      </c>
      <c r="BD71" s="141">
        <f t="shared" si="54"/>
        <v>0</v>
      </c>
      <c r="BF71" s="141">
        <f t="shared" si="55"/>
        <v>0</v>
      </c>
      <c r="BH71" s="141">
        <f t="shared" si="56"/>
        <v>0</v>
      </c>
      <c r="BJ71" s="141">
        <f t="shared" si="57"/>
        <v>0</v>
      </c>
      <c r="BL71" s="141">
        <f t="shared" si="58"/>
        <v>0</v>
      </c>
      <c r="BN71" s="274">
        <f t="shared" si="59"/>
        <v>0</v>
      </c>
    </row>
    <row r="72" spans="1:66" s="99" customFormat="1" ht="18" customHeight="1" x14ac:dyDescent="0.15">
      <c r="A72" s="183">
        <f t="shared" si="30"/>
        <v>29</v>
      </c>
      <c r="B72" s="102"/>
      <c r="D72" s="182">
        <f>LARGE((K72,M72,O72,Q72,S72,U72,W72,Y72,AA72,AC72,AE72,AG72,AI72,AK72,AM72,AU72,AX72,AZ72,BB72,BD72,BF72,BH72,BJ72,BL72,BN72),1)</f>
        <v>0</v>
      </c>
      <c r="E72" s="182">
        <f>LARGE((K72,M72,O72,Q72,S72,U72,W72,Y72,AA72,AC72,AE72,AG72,AI72,AK72,AM72, AU72,AX72,AZ72,BB72,BD72,BF72,BH72,BJ72,BL72,BN72),2)</f>
        <v>0</v>
      </c>
      <c r="F72" s="182">
        <f>LARGE((K72,M72,O72,Q72,S72,U72,W72,Y72,AA72,AC72,AE72,AG72,AI72,AK72,AM72,AU72,AX72,AZ72,BB72,BD72,BF72,BH72,BJ72,BL72,BN72),3)</f>
        <v>0</v>
      </c>
      <c r="G72" s="182"/>
      <c r="H72" s="98">
        <f t="shared" si="31"/>
        <v>0</v>
      </c>
      <c r="I72" s="216"/>
      <c r="J72" s="216"/>
      <c r="K72" s="141">
        <f t="shared" si="32"/>
        <v>0</v>
      </c>
      <c r="L72" s="181"/>
      <c r="M72" s="141">
        <f t="shared" si="33"/>
        <v>0</v>
      </c>
      <c r="N72" s="181"/>
      <c r="O72" s="141">
        <f t="shared" si="34"/>
        <v>0</v>
      </c>
      <c r="P72" s="100"/>
      <c r="Q72" s="141">
        <f t="shared" si="35"/>
        <v>0</v>
      </c>
      <c r="R72" s="100"/>
      <c r="S72" s="141">
        <f t="shared" si="36"/>
        <v>0</v>
      </c>
      <c r="T72" s="100"/>
      <c r="U72" s="141">
        <f t="shared" si="37"/>
        <v>0</v>
      </c>
      <c r="V72" s="100"/>
      <c r="W72" s="141">
        <f t="shared" si="38"/>
        <v>0</v>
      </c>
      <c r="X72" s="100"/>
      <c r="Y72" s="141">
        <f t="shared" si="39"/>
        <v>0</v>
      </c>
      <c r="Z72" s="181"/>
      <c r="AA72" s="141">
        <f t="shared" si="40"/>
        <v>0</v>
      </c>
      <c r="AB72" s="181"/>
      <c r="AC72" s="141">
        <f t="shared" si="41"/>
        <v>0</v>
      </c>
      <c r="AD72" s="158"/>
      <c r="AE72" s="141">
        <f t="shared" si="42"/>
        <v>0</v>
      </c>
      <c r="AF72" s="100"/>
      <c r="AG72" s="141">
        <f t="shared" si="43"/>
        <v>0</v>
      </c>
      <c r="AH72" s="158"/>
      <c r="AI72" s="141">
        <f t="shared" si="44"/>
        <v>0</v>
      </c>
      <c r="AJ72" s="100"/>
      <c r="AK72" s="141">
        <f t="shared" si="45"/>
        <v>0</v>
      </c>
      <c r="AL72" s="100"/>
      <c r="AM72" s="141">
        <f t="shared" si="46"/>
        <v>0</v>
      </c>
      <c r="AN72" s="100"/>
      <c r="AO72" s="141">
        <f t="shared" si="47"/>
        <v>0</v>
      </c>
      <c r="AP72" s="100"/>
      <c r="AQ72" s="143">
        <f t="shared" si="48"/>
        <v>0</v>
      </c>
      <c r="AR72" s="100"/>
      <c r="AS72" s="143">
        <f t="shared" si="49"/>
        <v>0</v>
      </c>
      <c r="AT72" s="100"/>
      <c r="AU72" s="141">
        <f t="shared" si="50"/>
        <v>0</v>
      </c>
      <c r="AV72" s="100"/>
      <c r="AW72" s="100"/>
      <c r="AX72" s="141">
        <f t="shared" si="51"/>
        <v>0</v>
      </c>
      <c r="AY72" s="100"/>
      <c r="AZ72" s="141">
        <f t="shared" si="52"/>
        <v>0</v>
      </c>
      <c r="BA72" s="100"/>
      <c r="BB72" s="141">
        <f t="shared" si="53"/>
        <v>0</v>
      </c>
      <c r="BD72" s="141">
        <f t="shared" si="54"/>
        <v>0</v>
      </c>
      <c r="BF72" s="141">
        <f t="shared" si="55"/>
        <v>0</v>
      </c>
      <c r="BH72" s="141">
        <f t="shared" si="56"/>
        <v>0</v>
      </c>
      <c r="BJ72" s="141">
        <f t="shared" si="57"/>
        <v>0</v>
      </c>
      <c r="BL72" s="141">
        <f t="shared" si="58"/>
        <v>0</v>
      </c>
      <c r="BN72" s="274">
        <f t="shared" si="59"/>
        <v>0</v>
      </c>
    </row>
    <row r="73" spans="1:66" s="99" customFormat="1" ht="18" customHeight="1" x14ac:dyDescent="0.15">
      <c r="A73" s="183">
        <f t="shared" si="30"/>
        <v>29</v>
      </c>
      <c r="B73" s="102"/>
      <c r="D73" s="182">
        <f>LARGE((K73,M73,O73,Q73,S73,U73,W73,Y73,AA73,AC73,AE73,AG73,AI73,AK73,AM73,AU73,AX73,AZ73,BB73,BD73,BF73,BH73,BJ73,BL73,BN73),1)</f>
        <v>0</v>
      </c>
      <c r="E73" s="182">
        <f>LARGE((K73,M73,O73,Q73,S73,U73,W73,Y73,AA73,AC73,AE73,AG73,AI73,AK73,AM73, AU73,AX73,AZ73,BB73,BD73,BF73,BH73,BJ73,BL73,BN73),2)</f>
        <v>0</v>
      </c>
      <c r="F73" s="182">
        <f>LARGE((K73,M73,O73,Q73,S73,U73,W73,Y73,AA73,AC73,AE73,AG73,AI73,AK73,AM73,AU73,AX73,AZ73,BB73,BD73,BF73,BH73,BJ73,BL73,BN73),3)</f>
        <v>0</v>
      </c>
      <c r="G73" s="182"/>
      <c r="H73" s="98">
        <f t="shared" si="31"/>
        <v>0</v>
      </c>
      <c r="I73" s="216"/>
      <c r="J73" s="216"/>
      <c r="K73" s="141">
        <f t="shared" si="32"/>
        <v>0</v>
      </c>
      <c r="L73" s="181"/>
      <c r="M73" s="141">
        <f t="shared" si="33"/>
        <v>0</v>
      </c>
      <c r="N73" s="181"/>
      <c r="O73" s="141">
        <f t="shared" si="34"/>
        <v>0</v>
      </c>
      <c r="P73" s="100"/>
      <c r="Q73" s="141">
        <f t="shared" si="35"/>
        <v>0</v>
      </c>
      <c r="R73" s="100"/>
      <c r="S73" s="141">
        <f t="shared" si="36"/>
        <v>0</v>
      </c>
      <c r="T73" s="100"/>
      <c r="U73" s="141">
        <f t="shared" si="37"/>
        <v>0</v>
      </c>
      <c r="V73" s="100"/>
      <c r="W73" s="141">
        <f t="shared" si="38"/>
        <v>0</v>
      </c>
      <c r="X73" s="100"/>
      <c r="Y73" s="141">
        <f t="shared" si="39"/>
        <v>0</v>
      </c>
      <c r="Z73" s="181"/>
      <c r="AA73" s="141">
        <f t="shared" si="40"/>
        <v>0</v>
      </c>
      <c r="AB73" s="181"/>
      <c r="AC73" s="141">
        <f t="shared" si="41"/>
        <v>0</v>
      </c>
      <c r="AD73" s="158"/>
      <c r="AE73" s="141">
        <f t="shared" si="42"/>
        <v>0</v>
      </c>
      <c r="AF73" s="100"/>
      <c r="AG73" s="141">
        <f t="shared" si="43"/>
        <v>0</v>
      </c>
      <c r="AH73" s="158"/>
      <c r="AI73" s="141">
        <f t="shared" si="44"/>
        <v>0</v>
      </c>
      <c r="AJ73" s="100"/>
      <c r="AK73" s="141">
        <f t="shared" si="45"/>
        <v>0</v>
      </c>
      <c r="AL73" s="100"/>
      <c r="AM73" s="141">
        <f t="shared" si="46"/>
        <v>0</v>
      </c>
      <c r="AN73" s="100"/>
      <c r="AO73" s="141">
        <f t="shared" si="47"/>
        <v>0</v>
      </c>
      <c r="AP73" s="100"/>
      <c r="AQ73" s="143">
        <f t="shared" si="48"/>
        <v>0</v>
      </c>
      <c r="AR73" s="100"/>
      <c r="AS73" s="143">
        <f t="shared" si="49"/>
        <v>0</v>
      </c>
      <c r="AT73" s="100"/>
      <c r="AU73" s="141">
        <f t="shared" si="50"/>
        <v>0</v>
      </c>
      <c r="AV73" s="100"/>
      <c r="AW73" s="100"/>
      <c r="AX73" s="141">
        <f t="shared" si="51"/>
        <v>0</v>
      </c>
      <c r="AY73" s="100"/>
      <c r="AZ73" s="141">
        <f t="shared" si="52"/>
        <v>0</v>
      </c>
      <c r="BA73" s="100"/>
      <c r="BB73" s="141">
        <f t="shared" si="53"/>
        <v>0</v>
      </c>
      <c r="BD73" s="141">
        <f t="shared" si="54"/>
        <v>0</v>
      </c>
      <c r="BF73" s="141">
        <f t="shared" si="55"/>
        <v>0</v>
      </c>
      <c r="BH73" s="141">
        <f t="shared" si="56"/>
        <v>0</v>
      </c>
      <c r="BJ73" s="141">
        <f t="shared" si="57"/>
        <v>0</v>
      </c>
      <c r="BL73" s="141">
        <f t="shared" si="58"/>
        <v>0</v>
      </c>
      <c r="BN73" s="274">
        <f t="shared" si="59"/>
        <v>0</v>
      </c>
    </row>
    <row r="74" spans="1:66" s="99" customFormat="1" ht="18" customHeight="1" x14ac:dyDescent="0.15">
      <c r="A74" s="183">
        <f t="shared" si="30"/>
        <v>29</v>
      </c>
      <c r="B74" s="102"/>
      <c r="D74" s="182">
        <f>LARGE((K74,M74,O74,Q74,S74,U74,W74,Y74,AA74,AC74,AE74,AG74,AI74,AK74,AM74,AU74,AX74,AZ74,BB74,BD74,BF74,BH74,BJ74,BL74,BN74),1)</f>
        <v>0</v>
      </c>
      <c r="E74" s="182">
        <f>LARGE((K74,M74,O74,Q74,S74,U74,W74,Y74,AA74,AC74,AE74,AG74,AI74,AK74,AM74, AU74,AX74,AZ74,BB74,BD74,BF74,BH74,BJ74,BL74,BN74),2)</f>
        <v>0</v>
      </c>
      <c r="F74" s="182">
        <f>LARGE((K74,M74,O74,Q74,S74,U74,W74,Y74,AA74,AC74,AE74,AG74,AI74,AK74,AM74,AU74,AX74,AZ74,BB74,BD74,BF74,BH74,BJ74,BL74,BN74),3)</f>
        <v>0</v>
      </c>
      <c r="G74" s="182"/>
      <c r="H74" s="98">
        <f t="shared" si="31"/>
        <v>0</v>
      </c>
      <c r="I74" s="216"/>
      <c r="J74" s="216"/>
      <c r="K74" s="141">
        <f t="shared" si="32"/>
        <v>0</v>
      </c>
      <c r="L74" s="181"/>
      <c r="M74" s="141">
        <f t="shared" si="33"/>
        <v>0</v>
      </c>
      <c r="N74" s="181"/>
      <c r="O74" s="141">
        <f t="shared" si="34"/>
        <v>0</v>
      </c>
      <c r="P74" s="100"/>
      <c r="Q74" s="141">
        <f t="shared" si="35"/>
        <v>0</v>
      </c>
      <c r="R74" s="100"/>
      <c r="S74" s="141">
        <f t="shared" si="36"/>
        <v>0</v>
      </c>
      <c r="T74" s="100"/>
      <c r="U74" s="141">
        <f t="shared" si="37"/>
        <v>0</v>
      </c>
      <c r="V74" s="100"/>
      <c r="W74" s="141">
        <f t="shared" si="38"/>
        <v>0</v>
      </c>
      <c r="X74" s="100"/>
      <c r="Y74" s="141">
        <f t="shared" si="39"/>
        <v>0</v>
      </c>
      <c r="Z74" s="181"/>
      <c r="AA74" s="141">
        <f t="shared" si="40"/>
        <v>0</v>
      </c>
      <c r="AB74" s="181"/>
      <c r="AC74" s="141">
        <f t="shared" si="41"/>
        <v>0</v>
      </c>
      <c r="AD74" s="158"/>
      <c r="AE74" s="141">
        <f t="shared" si="42"/>
        <v>0</v>
      </c>
      <c r="AF74" s="100"/>
      <c r="AG74" s="141">
        <f t="shared" si="43"/>
        <v>0</v>
      </c>
      <c r="AH74" s="158"/>
      <c r="AI74" s="141">
        <f t="shared" si="44"/>
        <v>0</v>
      </c>
      <c r="AJ74" s="100"/>
      <c r="AK74" s="141">
        <f t="shared" si="45"/>
        <v>0</v>
      </c>
      <c r="AL74" s="100"/>
      <c r="AM74" s="141">
        <f t="shared" si="46"/>
        <v>0</v>
      </c>
      <c r="AN74" s="100"/>
      <c r="AO74" s="141">
        <f t="shared" si="47"/>
        <v>0</v>
      </c>
      <c r="AP74" s="100"/>
      <c r="AQ74" s="143">
        <f t="shared" si="48"/>
        <v>0</v>
      </c>
      <c r="AR74" s="100"/>
      <c r="AS74" s="143">
        <f t="shared" si="49"/>
        <v>0</v>
      </c>
      <c r="AT74" s="100"/>
      <c r="AU74" s="141">
        <f t="shared" si="50"/>
        <v>0</v>
      </c>
      <c r="AV74" s="100"/>
      <c r="AW74" s="100"/>
      <c r="AX74" s="141">
        <f t="shared" si="51"/>
        <v>0</v>
      </c>
      <c r="AY74" s="100"/>
      <c r="AZ74" s="141">
        <f t="shared" si="52"/>
        <v>0</v>
      </c>
      <c r="BA74" s="100"/>
      <c r="BB74" s="141">
        <f t="shared" si="53"/>
        <v>0</v>
      </c>
      <c r="BD74" s="141">
        <f t="shared" si="54"/>
        <v>0</v>
      </c>
      <c r="BF74" s="141">
        <f t="shared" si="55"/>
        <v>0</v>
      </c>
      <c r="BH74" s="141">
        <f t="shared" si="56"/>
        <v>0</v>
      </c>
      <c r="BJ74" s="141">
        <f t="shared" si="57"/>
        <v>0</v>
      </c>
      <c r="BL74" s="141">
        <f t="shared" si="58"/>
        <v>0</v>
      </c>
      <c r="BN74" s="274">
        <f t="shared" si="59"/>
        <v>0</v>
      </c>
    </row>
    <row r="75" spans="1:66" s="99" customFormat="1" ht="18" customHeight="1" x14ac:dyDescent="0.15">
      <c r="A75" s="183">
        <f t="shared" ref="A75:A87" si="60">RANK($H75,($H$11:$H$87),0)</f>
        <v>29</v>
      </c>
      <c r="B75" s="102"/>
      <c r="D75" s="182">
        <f>LARGE((K75,M75,O75,Q75,S75,U75,W75,Y75,AA75,AC75,AE75,AG75,AI75,AK75,AM75,AU75,AX75,AZ75,BB75,BD75,BF75,BH75,BJ75,BL75,BN75),1)</f>
        <v>0</v>
      </c>
      <c r="E75" s="182">
        <f>LARGE((K75,M75,O75,Q75,S75,U75,W75,Y75,AA75,AC75,AE75,AG75,AI75,AK75,AM75, AU75,AX75,AZ75,BB75,BD75,BF75,BH75,BJ75,BL75,BN75),2)</f>
        <v>0</v>
      </c>
      <c r="F75" s="182">
        <f>LARGE((K75,M75,O75,Q75,S75,U75,W75,Y75,AA75,AC75,AE75,AG75,AI75,AK75,AM75,AU75,AX75,AZ75,BB75,BD75,BF75,BH75,BJ75,BL75,BN75),3)</f>
        <v>0</v>
      </c>
      <c r="G75" s="182"/>
      <c r="H75" s="98">
        <f t="shared" ref="H75:H87" si="61">SUM(D75:G75)</f>
        <v>0</v>
      </c>
      <c r="I75" s="216"/>
      <c r="J75" s="216"/>
      <c r="K75" s="141">
        <f t="shared" ref="K75:K87" si="62">IF(((J75&gt;=1)*AND(J75&lt;=J$5)),J$9*(1-J$7)^(J75-1),0)</f>
        <v>0</v>
      </c>
      <c r="L75" s="181"/>
      <c r="M75" s="141">
        <f t="shared" ref="M75:M87" si="63">IF(((L75&gt;=1)*AND(L75&lt;=L$5)),L$9*(1-L$7)^(L75-1),0)</f>
        <v>0</v>
      </c>
      <c r="N75" s="181"/>
      <c r="O75" s="141">
        <f t="shared" ref="O75:O87" si="64">IF(((N75&gt;=1)*AND(N75&lt;=N$5)),N$9*(1-N$7)^(N75-1),0)</f>
        <v>0</v>
      </c>
      <c r="P75" s="100"/>
      <c r="Q75" s="141">
        <f t="shared" ref="Q75:Q87" si="65">IF(((P75&gt;=1)*AND(P75&lt;=P$5)),P$9*(1-P$7)^(P75-1),0)</f>
        <v>0</v>
      </c>
      <c r="R75" s="100"/>
      <c r="S75" s="141">
        <f t="shared" ref="S75:S87" si="66">IF(((R75&gt;=1)*AND(R75&lt;=R$5)),R$9*(1-R$7)^(R75-1),0)</f>
        <v>0</v>
      </c>
      <c r="T75" s="100"/>
      <c r="U75" s="141">
        <f t="shared" ref="U75:U87" si="67">IF(((T75&gt;=1)*AND(T75&lt;=T$5)),T$9*(1-T$7)^(T75-1),0)</f>
        <v>0</v>
      </c>
      <c r="V75" s="100"/>
      <c r="W75" s="141">
        <f t="shared" ref="W75:W87" si="68">IF(((V75&gt;=1)*AND(V75&lt;=V$5)),V$9*(1-V$7)^(V75-1),0)</f>
        <v>0</v>
      </c>
      <c r="X75" s="100"/>
      <c r="Y75" s="141">
        <f t="shared" ref="Y75:Y87" si="69">IF(((X75&gt;=1)*AND(X75&lt;=X$5)),X$9*(1-X$7)^(X75-1),0)</f>
        <v>0</v>
      </c>
      <c r="Z75" s="181"/>
      <c r="AA75" s="141">
        <f t="shared" ref="AA75:AA87" si="70">IF(((Z75&gt;=1)*AND(Z75&lt;=Z$5)),Z$9*(1-Z$7)^(Z75-1),0)</f>
        <v>0</v>
      </c>
      <c r="AB75" s="181"/>
      <c r="AC75" s="141">
        <f t="shared" ref="AC75:AC87" si="71">IF(((AB75&gt;=1)*AND(AB75&lt;=AB$5)),AB$9*(1-AB$7)^(AB75-1),0)</f>
        <v>0</v>
      </c>
      <c r="AD75" s="158"/>
      <c r="AE75" s="141">
        <f t="shared" ref="AE75:AE87" si="72">IF(((AD75&gt;=1)*AND(AD75&lt;=AD$5)),AD$9*(1-AD$7)^(AD75-1),0)</f>
        <v>0</v>
      </c>
      <c r="AF75" s="100"/>
      <c r="AG75" s="141">
        <f t="shared" ref="AG75:AG87" si="73">IF(((AF75&gt;=1)*AND(AF75&lt;=AF$5)),AF$9*(1-AF$7)^(AF75-1),0)</f>
        <v>0</v>
      </c>
      <c r="AH75" s="158"/>
      <c r="AI75" s="141">
        <f t="shared" ref="AI75:AI87" si="74">IF(((AH75&gt;=1)*AND(AH75&lt;=AH$5)),AH$9*(1-AH$7)^(AH75-1),0)</f>
        <v>0</v>
      </c>
      <c r="AJ75" s="100"/>
      <c r="AK75" s="141">
        <f t="shared" ref="AK75:AK87" si="75">IF(((AJ75&gt;=1)*AND(AJ75&lt;=AJ$5)),AJ$9*(1-AJ$7)^(AJ75-1),0)</f>
        <v>0</v>
      </c>
      <c r="AL75" s="100"/>
      <c r="AM75" s="141">
        <f t="shared" ref="AM75:AM87" si="76">IF(((AL75&gt;=1)*AND(AL75&lt;=AL$5)),AL$9*(1-AL$7)^(AL75-1),0)</f>
        <v>0</v>
      </c>
      <c r="AN75" s="100"/>
      <c r="AO75" s="141">
        <f t="shared" ref="AO75:AO87" si="77">IF(((AN75&gt;=1)*AND(AN75&lt;=AN$5)),AN$9*(1-AN$7)^(AN75-1),0)</f>
        <v>0</v>
      </c>
      <c r="AP75" s="100"/>
      <c r="AQ75" s="143">
        <f t="shared" ref="AQ75:AQ87" si="78">IF(((AP75&gt;=1)*AND(AP75&lt;=AP$4)),AP$9*(1-AP$7)^(AP75-1),0)</f>
        <v>0</v>
      </c>
      <c r="AR75" s="100"/>
      <c r="AS75" s="143">
        <f t="shared" ref="AS75:AS87" si="79">IF(((AR75&gt;=1)*AND(AR75&lt;=AR$4)),AR$9*(1-AR$7)^(AR75-1),0)</f>
        <v>0</v>
      </c>
      <c r="AT75" s="100"/>
      <c r="AU75" s="141">
        <f t="shared" ref="AU75:AU87" si="80">IF(((AT75&gt;=1)*AND(AT75&lt;=AT$5)),AT$9*(1-AT$7)^(AT75-1),0)</f>
        <v>0</v>
      </c>
      <c r="AV75" s="100"/>
      <c r="AW75" s="100"/>
      <c r="AX75" s="141">
        <f t="shared" ref="AX75:AX87" si="81">IF(((AW75&gt;=1)*AND(AW75&lt;=AW$5)),AW$9*(1-AW$7)^(AW75-1),0)</f>
        <v>0</v>
      </c>
      <c r="AY75" s="100"/>
      <c r="AZ75" s="141">
        <f t="shared" ref="AZ75:AZ87" si="82">IF(((AY75&gt;=1)*AND(AY75&lt;=AY$5)),AY$9*(1-AY$7)^(AY75-1),0)</f>
        <v>0</v>
      </c>
      <c r="BA75" s="100"/>
      <c r="BB75" s="141">
        <f t="shared" ref="BB75:BB87" si="83">IF(((BA75&gt;=1)*AND(BA75&lt;=BA$5)),BA$9*(1-BA$7)^(BA75-1),0)</f>
        <v>0</v>
      </c>
      <c r="BD75" s="141">
        <f t="shared" ref="BD75:BD87" si="84">IF(((BC75&gt;=1)*AND(BC75&lt;=BC$5)),BC$9*(1-BC$7)^(BC75-1),0)</f>
        <v>0</v>
      </c>
      <c r="BF75" s="141">
        <f t="shared" ref="BF75:BF87" si="85">IF(((BE75&gt;=1)*AND(BE75&lt;=BE$5)),BE$9*(1-BE$7)^(BE75-1),0)</f>
        <v>0</v>
      </c>
      <c r="BH75" s="141">
        <f t="shared" ref="BH75:BH87" si="86">IF(((BG75&gt;=1)*AND(BG75&lt;=BG$5)),BG$9*(1-BG$7)^(BG75-1),0)</f>
        <v>0</v>
      </c>
      <c r="BJ75" s="141">
        <f t="shared" ref="BJ75:BJ87" si="87">IF(((BI75&gt;=1)*AND(BI75&lt;=BI$5)),BI$9*(1-BI$7)^(BI75-1),0)</f>
        <v>0</v>
      </c>
      <c r="BL75" s="141">
        <f t="shared" ref="BL75:BL87" si="88">IF(((BK75&gt;=1)*AND(BK75&lt;=BK$5)),BK$9*(1-BK$7)^(BK75-1),0)</f>
        <v>0</v>
      </c>
      <c r="BN75" s="274">
        <f t="shared" ref="BN75:BN87" si="89">IF(((BM75&gt;=1)*AND(BM75&lt;=BM$5)),BM$9*(1-BM$7)^(BM75-1),0)</f>
        <v>0</v>
      </c>
    </row>
    <row r="76" spans="1:66" s="99" customFormat="1" ht="18" customHeight="1" x14ac:dyDescent="0.15">
      <c r="A76" s="183">
        <f t="shared" si="60"/>
        <v>29</v>
      </c>
      <c r="B76" s="102"/>
      <c r="D76" s="182">
        <f>LARGE((K76,M76,O76,Q76,S76,U76,W76,Y76,AA76,AC76,AE76,AG76,AI76,AK76,AM76,AU76,AX76,AZ76,BB76,BD76,BF76,BH76,BJ76,BL76,BN76),1)</f>
        <v>0</v>
      </c>
      <c r="E76" s="182">
        <f>LARGE((K76,M76,O76,Q76,S76,U76,W76,Y76,AA76,AC76,AE76,AG76,AI76,AK76,AM76, AU76,AX76,AZ76,BB76,BD76,BF76,BH76,BJ76,BL76,BN76),2)</f>
        <v>0</v>
      </c>
      <c r="F76" s="182">
        <f>LARGE((K76,M76,O76,Q76,S76,U76,W76,Y76,AA76,AC76,AE76,AG76,AI76,AK76,AM76,AU76,AX76,AZ76,BB76,BD76,BF76,BH76,BJ76,BL76,BN76),3)</f>
        <v>0</v>
      </c>
      <c r="G76" s="182"/>
      <c r="H76" s="98">
        <f t="shared" si="61"/>
        <v>0</v>
      </c>
      <c r="I76" s="216"/>
      <c r="J76" s="216"/>
      <c r="K76" s="141">
        <f t="shared" si="62"/>
        <v>0</v>
      </c>
      <c r="L76" s="181"/>
      <c r="M76" s="141">
        <f t="shared" si="63"/>
        <v>0</v>
      </c>
      <c r="N76" s="181"/>
      <c r="O76" s="141">
        <f t="shared" si="64"/>
        <v>0</v>
      </c>
      <c r="P76" s="100"/>
      <c r="Q76" s="141">
        <f t="shared" si="65"/>
        <v>0</v>
      </c>
      <c r="R76" s="100"/>
      <c r="S76" s="141">
        <f t="shared" si="66"/>
        <v>0</v>
      </c>
      <c r="T76" s="100"/>
      <c r="U76" s="141">
        <f t="shared" si="67"/>
        <v>0</v>
      </c>
      <c r="V76" s="100"/>
      <c r="W76" s="141">
        <f t="shared" si="68"/>
        <v>0</v>
      </c>
      <c r="X76" s="100"/>
      <c r="Y76" s="141">
        <f t="shared" si="69"/>
        <v>0</v>
      </c>
      <c r="Z76" s="181"/>
      <c r="AA76" s="141">
        <f t="shared" si="70"/>
        <v>0</v>
      </c>
      <c r="AB76" s="181"/>
      <c r="AC76" s="141">
        <f t="shared" si="71"/>
        <v>0</v>
      </c>
      <c r="AD76" s="158"/>
      <c r="AE76" s="141">
        <f t="shared" si="72"/>
        <v>0</v>
      </c>
      <c r="AF76" s="100"/>
      <c r="AG76" s="141">
        <f t="shared" si="73"/>
        <v>0</v>
      </c>
      <c r="AH76" s="158"/>
      <c r="AI76" s="141">
        <f t="shared" si="74"/>
        <v>0</v>
      </c>
      <c r="AJ76" s="100"/>
      <c r="AK76" s="141">
        <f t="shared" si="75"/>
        <v>0</v>
      </c>
      <c r="AL76" s="100"/>
      <c r="AM76" s="141">
        <f t="shared" si="76"/>
        <v>0</v>
      </c>
      <c r="AN76" s="100"/>
      <c r="AO76" s="141">
        <f t="shared" si="77"/>
        <v>0</v>
      </c>
      <c r="AP76" s="100"/>
      <c r="AQ76" s="143">
        <f t="shared" si="78"/>
        <v>0</v>
      </c>
      <c r="AR76" s="100"/>
      <c r="AS76" s="143">
        <f t="shared" si="79"/>
        <v>0</v>
      </c>
      <c r="AT76" s="100"/>
      <c r="AU76" s="141">
        <f t="shared" si="80"/>
        <v>0</v>
      </c>
      <c r="AV76" s="100"/>
      <c r="AW76" s="100"/>
      <c r="AX76" s="141">
        <f t="shared" si="81"/>
        <v>0</v>
      </c>
      <c r="AY76" s="100"/>
      <c r="AZ76" s="141">
        <f t="shared" si="82"/>
        <v>0</v>
      </c>
      <c r="BA76" s="100"/>
      <c r="BB76" s="141">
        <f t="shared" si="83"/>
        <v>0</v>
      </c>
      <c r="BD76" s="141">
        <f t="shared" si="84"/>
        <v>0</v>
      </c>
      <c r="BF76" s="141">
        <f t="shared" si="85"/>
        <v>0</v>
      </c>
      <c r="BH76" s="141">
        <f t="shared" si="86"/>
        <v>0</v>
      </c>
      <c r="BJ76" s="141">
        <f t="shared" si="87"/>
        <v>0</v>
      </c>
      <c r="BL76" s="141">
        <f t="shared" si="88"/>
        <v>0</v>
      </c>
      <c r="BN76" s="274">
        <f t="shared" si="89"/>
        <v>0</v>
      </c>
    </row>
    <row r="77" spans="1:66" s="99" customFormat="1" ht="18" customHeight="1" x14ac:dyDescent="0.15">
      <c r="A77" s="183">
        <f t="shared" si="60"/>
        <v>29</v>
      </c>
      <c r="B77" s="102"/>
      <c r="D77" s="182">
        <f>LARGE((K77,M77,O77,Q77,S77,U77,W77,Y77,AA77,AC77,AE77,AG77,AI77,AK77,AM77,AU77,AX77,AZ77,BB77,BD77,BF77,BH77,BJ77,BL77,BN77),1)</f>
        <v>0</v>
      </c>
      <c r="E77" s="182">
        <f>LARGE((K77,M77,O77,Q77,S77,U77,W77,Y77,AA77,AC77,AE77,AG77,AI77,AK77,AM77, AU77,AX77,AZ77,BB77,BD77,BF77,BH77,BJ77,BL77,BN77),2)</f>
        <v>0</v>
      </c>
      <c r="F77" s="182">
        <f>LARGE((K77,M77,O77,Q77,S77,U77,W77,Y77,AA77,AC77,AE77,AG77,AI77,AK77,AM77,AU77,AX77,AZ77,BB77,BD77,BF77,BH77,BJ77,BL77,BN77),3)</f>
        <v>0</v>
      </c>
      <c r="G77" s="182"/>
      <c r="H77" s="98">
        <f t="shared" si="61"/>
        <v>0</v>
      </c>
      <c r="I77" s="216"/>
      <c r="J77" s="216"/>
      <c r="K77" s="141">
        <f t="shared" si="62"/>
        <v>0</v>
      </c>
      <c r="L77" s="181"/>
      <c r="M77" s="141">
        <f t="shared" si="63"/>
        <v>0</v>
      </c>
      <c r="N77" s="181"/>
      <c r="O77" s="141">
        <f t="shared" si="64"/>
        <v>0</v>
      </c>
      <c r="P77" s="100"/>
      <c r="Q77" s="141">
        <f t="shared" si="65"/>
        <v>0</v>
      </c>
      <c r="R77" s="100"/>
      <c r="S77" s="141">
        <f t="shared" si="66"/>
        <v>0</v>
      </c>
      <c r="T77" s="100"/>
      <c r="U77" s="141">
        <f t="shared" si="67"/>
        <v>0</v>
      </c>
      <c r="V77" s="100"/>
      <c r="W77" s="141">
        <f t="shared" si="68"/>
        <v>0</v>
      </c>
      <c r="X77" s="100"/>
      <c r="Y77" s="141">
        <f t="shared" si="69"/>
        <v>0</v>
      </c>
      <c r="Z77" s="181"/>
      <c r="AA77" s="141">
        <f t="shared" si="70"/>
        <v>0</v>
      </c>
      <c r="AB77" s="181"/>
      <c r="AC77" s="141">
        <f t="shared" si="71"/>
        <v>0</v>
      </c>
      <c r="AD77" s="158"/>
      <c r="AE77" s="141">
        <f t="shared" si="72"/>
        <v>0</v>
      </c>
      <c r="AF77" s="100"/>
      <c r="AG77" s="141">
        <f t="shared" si="73"/>
        <v>0</v>
      </c>
      <c r="AH77" s="158"/>
      <c r="AI77" s="141">
        <f t="shared" si="74"/>
        <v>0</v>
      </c>
      <c r="AJ77" s="100"/>
      <c r="AK77" s="141">
        <f t="shared" si="75"/>
        <v>0</v>
      </c>
      <c r="AL77" s="100"/>
      <c r="AM77" s="141">
        <f t="shared" si="76"/>
        <v>0</v>
      </c>
      <c r="AN77" s="100"/>
      <c r="AO77" s="141">
        <f t="shared" si="77"/>
        <v>0</v>
      </c>
      <c r="AP77" s="100"/>
      <c r="AQ77" s="143">
        <f t="shared" si="78"/>
        <v>0</v>
      </c>
      <c r="AR77" s="100"/>
      <c r="AS77" s="143">
        <f t="shared" si="79"/>
        <v>0</v>
      </c>
      <c r="AT77" s="100"/>
      <c r="AU77" s="141">
        <f t="shared" si="80"/>
        <v>0</v>
      </c>
      <c r="AV77" s="100"/>
      <c r="AW77" s="100"/>
      <c r="AX77" s="141">
        <f t="shared" si="81"/>
        <v>0</v>
      </c>
      <c r="AY77" s="100"/>
      <c r="AZ77" s="141">
        <f t="shared" si="82"/>
        <v>0</v>
      </c>
      <c r="BA77" s="100"/>
      <c r="BB77" s="141">
        <f t="shared" si="83"/>
        <v>0</v>
      </c>
      <c r="BD77" s="141">
        <f t="shared" si="84"/>
        <v>0</v>
      </c>
      <c r="BF77" s="141">
        <f t="shared" si="85"/>
        <v>0</v>
      </c>
      <c r="BH77" s="141">
        <f t="shared" si="86"/>
        <v>0</v>
      </c>
      <c r="BJ77" s="141">
        <f t="shared" si="87"/>
        <v>0</v>
      </c>
      <c r="BL77" s="141">
        <f t="shared" si="88"/>
        <v>0</v>
      </c>
      <c r="BN77" s="274">
        <f t="shared" si="89"/>
        <v>0</v>
      </c>
    </row>
    <row r="78" spans="1:66" s="99" customFormat="1" ht="18" customHeight="1" x14ac:dyDescent="0.15">
      <c r="A78" s="183">
        <f t="shared" si="60"/>
        <v>29</v>
      </c>
      <c r="B78" s="102"/>
      <c r="D78" s="182">
        <f>LARGE((K78,M78,O78,Q78,S78,U78,W78,Y78,AA78,AC78,AE78,AG78,AI78,AK78,AM78,AU78,AX78,AZ78,BB78,BD78,BF78,BH78,BJ78,BL78,BN78),1)</f>
        <v>0</v>
      </c>
      <c r="E78" s="182">
        <f>LARGE((K78,M78,O78,Q78,S78,U78,W78,Y78,AA78,AC78,AE78,AG78,AI78,AK78,AM78, AU78,AX78,AZ78,BB78,BD78,BF78,BH78,BJ78,BL78,BN78),2)</f>
        <v>0</v>
      </c>
      <c r="F78" s="182">
        <f>LARGE((K78,M78,O78,Q78,S78,U78,W78,Y78,AA78,AC78,AE78,AG78,AI78,AK78,AM78,AU78,AX78,AZ78,BB78,BD78,BF78,BH78,BJ78,BL78,BN78),3)</f>
        <v>0</v>
      </c>
      <c r="G78" s="182"/>
      <c r="H78" s="98">
        <f t="shared" si="61"/>
        <v>0</v>
      </c>
      <c r="I78" s="216"/>
      <c r="J78" s="216"/>
      <c r="K78" s="141">
        <f t="shared" si="62"/>
        <v>0</v>
      </c>
      <c r="L78" s="181"/>
      <c r="M78" s="141">
        <f t="shared" si="63"/>
        <v>0</v>
      </c>
      <c r="N78" s="181"/>
      <c r="O78" s="141">
        <f t="shared" si="64"/>
        <v>0</v>
      </c>
      <c r="P78" s="100"/>
      <c r="Q78" s="141">
        <f t="shared" si="65"/>
        <v>0</v>
      </c>
      <c r="R78" s="100"/>
      <c r="S78" s="141">
        <f t="shared" si="66"/>
        <v>0</v>
      </c>
      <c r="T78" s="100"/>
      <c r="U78" s="141">
        <f t="shared" si="67"/>
        <v>0</v>
      </c>
      <c r="V78" s="100"/>
      <c r="W78" s="141">
        <f t="shared" si="68"/>
        <v>0</v>
      </c>
      <c r="X78" s="100"/>
      <c r="Y78" s="141">
        <f t="shared" si="69"/>
        <v>0</v>
      </c>
      <c r="Z78" s="181"/>
      <c r="AA78" s="141">
        <f t="shared" si="70"/>
        <v>0</v>
      </c>
      <c r="AB78" s="181"/>
      <c r="AC78" s="141">
        <f t="shared" si="71"/>
        <v>0</v>
      </c>
      <c r="AD78" s="158"/>
      <c r="AE78" s="141">
        <f t="shared" si="72"/>
        <v>0</v>
      </c>
      <c r="AF78" s="100"/>
      <c r="AG78" s="141">
        <f t="shared" si="73"/>
        <v>0</v>
      </c>
      <c r="AH78" s="158"/>
      <c r="AI78" s="141">
        <f t="shared" si="74"/>
        <v>0</v>
      </c>
      <c r="AJ78" s="100"/>
      <c r="AK78" s="141">
        <f t="shared" si="75"/>
        <v>0</v>
      </c>
      <c r="AL78" s="100"/>
      <c r="AM78" s="141">
        <f t="shared" si="76"/>
        <v>0</v>
      </c>
      <c r="AN78" s="100"/>
      <c r="AO78" s="141">
        <f t="shared" si="77"/>
        <v>0</v>
      </c>
      <c r="AP78" s="100"/>
      <c r="AQ78" s="143">
        <f t="shared" si="78"/>
        <v>0</v>
      </c>
      <c r="AR78" s="100"/>
      <c r="AS78" s="143">
        <f t="shared" si="79"/>
        <v>0</v>
      </c>
      <c r="AT78" s="100"/>
      <c r="AU78" s="141">
        <f t="shared" si="80"/>
        <v>0</v>
      </c>
      <c r="AV78" s="100"/>
      <c r="AW78" s="100"/>
      <c r="AX78" s="141">
        <f t="shared" si="81"/>
        <v>0</v>
      </c>
      <c r="AY78" s="100"/>
      <c r="AZ78" s="141">
        <f t="shared" si="82"/>
        <v>0</v>
      </c>
      <c r="BA78" s="100"/>
      <c r="BB78" s="141">
        <f t="shared" si="83"/>
        <v>0</v>
      </c>
      <c r="BD78" s="141">
        <f t="shared" si="84"/>
        <v>0</v>
      </c>
      <c r="BF78" s="141">
        <f t="shared" si="85"/>
        <v>0</v>
      </c>
      <c r="BH78" s="141">
        <f t="shared" si="86"/>
        <v>0</v>
      </c>
      <c r="BJ78" s="141">
        <f t="shared" si="87"/>
        <v>0</v>
      </c>
      <c r="BL78" s="141">
        <f t="shared" si="88"/>
        <v>0</v>
      </c>
      <c r="BN78" s="274">
        <f t="shared" si="89"/>
        <v>0</v>
      </c>
    </row>
    <row r="79" spans="1:66" s="99" customFormat="1" ht="18" customHeight="1" x14ac:dyDescent="0.15">
      <c r="A79" s="183">
        <f t="shared" si="60"/>
        <v>29</v>
      </c>
      <c r="B79" s="102"/>
      <c r="D79" s="182">
        <f>LARGE((K79,M79,O79,Q79,S79,U79,W79,Y79,AA79,AC79,AE79,AG79,AI79,AK79,AM79,AU79,AX79,AZ79,BB79,BD79,BF79,BH79,BJ79,BL79,BN79),1)</f>
        <v>0</v>
      </c>
      <c r="E79" s="182">
        <f>LARGE((K79,M79,O79,Q79,S79,U79,W79,Y79,AA79,AC79,AE79,AG79,AI79,AK79,AM79, AU79,AX79,AZ79,BB79,BD79,BF79,BH79,BJ79,BL79,BN79),2)</f>
        <v>0</v>
      </c>
      <c r="F79" s="182">
        <f>LARGE((K79,M79,O79,Q79,S79,U79,W79,Y79,AA79,AC79,AE79,AG79,AI79,AK79,AM79,AU79,AX79,AZ79,BB79,BD79,BF79,BH79,BJ79,BL79,BN79),3)</f>
        <v>0</v>
      </c>
      <c r="G79" s="182"/>
      <c r="H79" s="98">
        <f t="shared" si="61"/>
        <v>0</v>
      </c>
      <c r="I79" s="216"/>
      <c r="J79" s="216"/>
      <c r="K79" s="141">
        <f t="shared" si="62"/>
        <v>0</v>
      </c>
      <c r="L79" s="181"/>
      <c r="M79" s="141">
        <f t="shared" si="63"/>
        <v>0</v>
      </c>
      <c r="N79" s="181"/>
      <c r="O79" s="141">
        <f t="shared" si="64"/>
        <v>0</v>
      </c>
      <c r="P79" s="100"/>
      <c r="Q79" s="141">
        <f t="shared" si="65"/>
        <v>0</v>
      </c>
      <c r="R79" s="100"/>
      <c r="S79" s="141">
        <f t="shared" si="66"/>
        <v>0</v>
      </c>
      <c r="T79" s="100"/>
      <c r="U79" s="141">
        <f t="shared" si="67"/>
        <v>0</v>
      </c>
      <c r="V79" s="100"/>
      <c r="W79" s="141">
        <f t="shared" si="68"/>
        <v>0</v>
      </c>
      <c r="X79" s="100"/>
      <c r="Y79" s="141">
        <f t="shared" si="69"/>
        <v>0</v>
      </c>
      <c r="Z79" s="181"/>
      <c r="AA79" s="141">
        <f t="shared" si="70"/>
        <v>0</v>
      </c>
      <c r="AB79" s="181"/>
      <c r="AC79" s="141">
        <f t="shared" si="71"/>
        <v>0</v>
      </c>
      <c r="AD79" s="158"/>
      <c r="AE79" s="141">
        <f t="shared" si="72"/>
        <v>0</v>
      </c>
      <c r="AF79" s="100"/>
      <c r="AG79" s="141">
        <f t="shared" si="73"/>
        <v>0</v>
      </c>
      <c r="AH79" s="158"/>
      <c r="AI79" s="141">
        <f t="shared" si="74"/>
        <v>0</v>
      </c>
      <c r="AJ79" s="100"/>
      <c r="AK79" s="141">
        <f t="shared" si="75"/>
        <v>0</v>
      </c>
      <c r="AL79" s="100"/>
      <c r="AM79" s="141">
        <f t="shared" si="76"/>
        <v>0</v>
      </c>
      <c r="AN79" s="100"/>
      <c r="AO79" s="141">
        <f t="shared" si="77"/>
        <v>0</v>
      </c>
      <c r="AP79" s="100"/>
      <c r="AQ79" s="143">
        <f t="shared" si="78"/>
        <v>0</v>
      </c>
      <c r="AR79" s="100"/>
      <c r="AS79" s="143">
        <f t="shared" si="79"/>
        <v>0</v>
      </c>
      <c r="AU79" s="141">
        <f t="shared" si="80"/>
        <v>0</v>
      </c>
      <c r="AV79" s="100"/>
      <c r="AW79" s="100"/>
      <c r="AX79" s="141">
        <f t="shared" si="81"/>
        <v>0</v>
      </c>
      <c r="AY79" s="100"/>
      <c r="AZ79" s="141">
        <f t="shared" si="82"/>
        <v>0</v>
      </c>
      <c r="BA79" s="100"/>
      <c r="BB79" s="141">
        <f t="shared" si="83"/>
        <v>0</v>
      </c>
      <c r="BD79" s="141">
        <f t="shared" si="84"/>
        <v>0</v>
      </c>
      <c r="BF79" s="141">
        <f t="shared" si="85"/>
        <v>0</v>
      </c>
      <c r="BH79" s="141">
        <f t="shared" si="86"/>
        <v>0</v>
      </c>
      <c r="BJ79" s="141">
        <f t="shared" si="87"/>
        <v>0</v>
      </c>
      <c r="BL79" s="141">
        <f t="shared" si="88"/>
        <v>0</v>
      </c>
      <c r="BN79" s="274">
        <f t="shared" si="89"/>
        <v>0</v>
      </c>
    </row>
    <row r="80" spans="1:66" s="99" customFormat="1" ht="18" customHeight="1" x14ac:dyDescent="0.15">
      <c r="A80" s="183">
        <f t="shared" si="60"/>
        <v>29</v>
      </c>
      <c r="B80" s="102"/>
      <c r="D80" s="182">
        <f>LARGE((K80,M80,O80,Q80,S80,U80,W80,Y80,AA80,AC80,AE80,AG80,AI80,AK80,AM80,AU80,AX80,AZ80,BB80,BD80,BF80,BH80,BJ80,BL80,BN80),1)</f>
        <v>0</v>
      </c>
      <c r="E80" s="182">
        <f>LARGE((K80,M80,O80,Q80,S80,U80,W80,Y80,AA80,AC80,AE80,AG80,AI80,AK80,AM80, AU80,AX80,AZ80,BB80,BD80,BF80,BH80,BJ80,BL80,BN80),2)</f>
        <v>0</v>
      </c>
      <c r="F80" s="182">
        <f>LARGE((K80,M80,O80,Q80,S80,U80,W80,Y80,AA80,AC80,AE80,AG80,AI80,AK80,AM80,AU80,AX80,AZ80,BB80,BD80,BF80,BH80,BJ80,BL80,BN80),3)</f>
        <v>0</v>
      </c>
      <c r="G80" s="182"/>
      <c r="H80" s="98">
        <f t="shared" si="61"/>
        <v>0</v>
      </c>
      <c r="I80" s="216"/>
      <c r="J80" s="216"/>
      <c r="K80" s="141">
        <f t="shared" si="62"/>
        <v>0</v>
      </c>
      <c r="L80" s="181"/>
      <c r="M80" s="141">
        <f t="shared" si="63"/>
        <v>0</v>
      </c>
      <c r="N80" s="181"/>
      <c r="O80" s="141">
        <f t="shared" si="64"/>
        <v>0</v>
      </c>
      <c r="P80" s="100"/>
      <c r="Q80" s="141">
        <f t="shared" si="65"/>
        <v>0</v>
      </c>
      <c r="R80" s="100"/>
      <c r="S80" s="141">
        <f t="shared" si="66"/>
        <v>0</v>
      </c>
      <c r="T80" s="100"/>
      <c r="U80" s="141">
        <f t="shared" si="67"/>
        <v>0</v>
      </c>
      <c r="V80" s="100"/>
      <c r="W80" s="141">
        <f t="shared" si="68"/>
        <v>0</v>
      </c>
      <c r="X80" s="100"/>
      <c r="Y80" s="141">
        <f t="shared" si="69"/>
        <v>0</v>
      </c>
      <c r="Z80" s="181"/>
      <c r="AA80" s="141">
        <f t="shared" si="70"/>
        <v>0</v>
      </c>
      <c r="AB80" s="181"/>
      <c r="AC80" s="141">
        <f t="shared" si="71"/>
        <v>0</v>
      </c>
      <c r="AD80" s="158"/>
      <c r="AE80" s="141">
        <f t="shared" si="72"/>
        <v>0</v>
      </c>
      <c r="AF80" s="100"/>
      <c r="AG80" s="141">
        <f t="shared" si="73"/>
        <v>0</v>
      </c>
      <c r="AH80" s="158"/>
      <c r="AI80" s="141">
        <f t="shared" si="74"/>
        <v>0</v>
      </c>
      <c r="AJ80" s="100"/>
      <c r="AK80" s="141">
        <f t="shared" si="75"/>
        <v>0</v>
      </c>
      <c r="AL80" s="100"/>
      <c r="AM80" s="141">
        <f t="shared" si="76"/>
        <v>0</v>
      </c>
      <c r="AN80" s="100"/>
      <c r="AO80" s="141">
        <f t="shared" si="77"/>
        <v>0</v>
      </c>
      <c r="AP80" s="100"/>
      <c r="AQ80" s="143">
        <f t="shared" si="78"/>
        <v>0</v>
      </c>
      <c r="AR80" s="100"/>
      <c r="AS80" s="143">
        <f t="shared" si="79"/>
        <v>0</v>
      </c>
      <c r="AU80" s="141">
        <f t="shared" si="80"/>
        <v>0</v>
      </c>
      <c r="AV80" s="100"/>
      <c r="AW80" s="100"/>
      <c r="AX80" s="141">
        <f t="shared" si="81"/>
        <v>0</v>
      </c>
      <c r="AY80" s="100"/>
      <c r="AZ80" s="141">
        <f t="shared" si="82"/>
        <v>0</v>
      </c>
      <c r="BA80" s="100"/>
      <c r="BB80" s="141">
        <f t="shared" si="83"/>
        <v>0</v>
      </c>
      <c r="BD80" s="141">
        <f t="shared" si="84"/>
        <v>0</v>
      </c>
      <c r="BF80" s="141">
        <f t="shared" si="85"/>
        <v>0</v>
      </c>
      <c r="BH80" s="141">
        <f t="shared" si="86"/>
        <v>0</v>
      </c>
      <c r="BJ80" s="141">
        <f t="shared" si="87"/>
        <v>0</v>
      </c>
      <c r="BL80" s="141">
        <f t="shared" si="88"/>
        <v>0</v>
      </c>
      <c r="BN80" s="274">
        <f t="shared" si="89"/>
        <v>0</v>
      </c>
    </row>
    <row r="81" spans="1:66" s="99" customFormat="1" ht="18" customHeight="1" x14ac:dyDescent="0.15">
      <c r="A81" s="183">
        <f t="shared" si="60"/>
        <v>29</v>
      </c>
      <c r="B81" s="102"/>
      <c r="D81" s="182">
        <f>LARGE((K81,M81,O81,Q81,S81,U81,W81,Y81,AA81,AC81,AE81,AG81,AI81,AK81,AM81,AU81,AX81,AZ81,BB81,BD81,BF81,BH81,BJ81,BL81,BN81),1)</f>
        <v>0</v>
      </c>
      <c r="E81" s="182">
        <f>LARGE((K81,M81,O81,Q81,S81,U81,W81,Y81,AA81,AC81,AE81,AG81,AI81,AK81,AM81, AU81,AX81,AZ81,BB81,BD81,BF81,BH81,BJ81,BL81,BN81),2)</f>
        <v>0</v>
      </c>
      <c r="F81" s="182">
        <f>LARGE((K81,M81,O81,Q81,S81,U81,W81,Y81,AA81,AC81,AE81,AG81,AI81,AK81,AM81,AU81,AX81,AZ81,BB81,BD81,BF81,BH81,BJ81,BL81,BN81),3)</f>
        <v>0</v>
      </c>
      <c r="G81" s="182"/>
      <c r="H81" s="98">
        <f t="shared" si="61"/>
        <v>0</v>
      </c>
      <c r="I81" s="216"/>
      <c r="J81" s="216"/>
      <c r="K81" s="141">
        <f t="shared" si="62"/>
        <v>0</v>
      </c>
      <c r="L81" s="181"/>
      <c r="M81" s="141">
        <f t="shared" si="63"/>
        <v>0</v>
      </c>
      <c r="N81" s="181"/>
      <c r="O81" s="141">
        <f t="shared" si="64"/>
        <v>0</v>
      </c>
      <c r="P81" s="100"/>
      <c r="Q81" s="141">
        <f t="shared" si="65"/>
        <v>0</v>
      </c>
      <c r="R81" s="100"/>
      <c r="S81" s="141">
        <f t="shared" si="66"/>
        <v>0</v>
      </c>
      <c r="T81" s="100"/>
      <c r="U81" s="141">
        <f t="shared" si="67"/>
        <v>0</v>
      </c>
      <c r="V81" s="100"/>
      <c r="W81" s="141">
        <f t="shared" si="68"/>
        <v>0</v>
      </c>
      <c r="X81" s="100"/>
      <c r="Y81" s="141">
        <f t="shared" si="69"/>
        <v>0</v>
      </c>
      <c r="Z81" s="181"/>
      <c r="AA81" s="141">
        <f t="shared" si="70"/>
        <v>0</v>
      </c>
      <c r="AB81" s="181"/>
      <c r="AC81" s="141">
        <f t="shared" si="71"/>
        <v>0</v>
      </c>
      <c r="AD81" s="158"/>
      <c r="AE81" s="141">
        <f t="shared" si="72"/>
        <v>0</v>
      </c>
      <c r="AF81" s="100"/>
      <c r="AG81" s="141">
        <f t="shared" si="73"/>
        <v>0</v>
      </c>
      <c r="AH81" s="158"/>
      <c r="AI81" s="141">
        <f t="shared" si="74"/>
        <v>0</v>
      </c>
      <c r="AJ81" s="100"/>
      <c r="AK81" s="141">
        <f t="shared" si="75"/>
        <v>0</v>
      </c>
      <c r="AL81" s="100"/>
      <c r="AM81" s="141">
        <f t="shared" si="76"/>
        <v>0</v>
      </c>
      <c r="AN81" s="100"/>
      <c r="AO81" s="141">
        <f t="shared" si="77"/>
        <v>0</v>
      </c>
      <c r="AP81" s="100"/>
      <c r="AQ81" s="143">
        <f t="shared" si="78"/>
        <v>0</v>
      </c>
      <c r="AR81" s="100"/>
      <c r="AS81" s="143">
        <f t="shared" si="79"/>
        <v>0</v>
      </c>
      <c r="AU81" s="141">
        <f t="shared" si="80"/>
        <v>0</v>
      </c>
      <c r="AV81" s="100"/>
      <c r="AW81" s="100"/>
      <c r="AX81" s="141">
        <f t="shared" si="81"/>
        <v>0</v>
      </c>
      <c r="AY81" s="100"/>
      <c r="AZ81" s="141">
        <f t="shared" si="82"/>
        <v>0</v>
      </c>
      <c r="BA81" s="100"/>
      <c r="BB81" s="141">
        <f t="shared" si="83"/>
        <v>0</v>
      </c>
      <c r="BD81" s="141">
        <f t="shared" si="84"/>
        <v>0</v>
      </c>
      <c r="BF81" s="141">
        <f t="shared" si="85"/>
        <v>0</v>
      </c>
      <c r="BH81" s="141">
        <f t="shared" si="86"/>
        <v>0</v>
      </c>
      <c r="BJ81" s="141">
        <f t="shared" si="87"/>
        <v>0</v>
      </c>
      <c r="BL81" s="141">
        <f t="shared" si="88"/>
        <v>0</v>
      </c>
      <c r="BN81" s="274">
        <f t="shared" si="89"/>
        <v>0</v>
      </c>
    </row>
    <row r="82" spans="1:66" s="99" customFormat="1" ht="18" customHeight="1" x14ac:dyDescent="0.15">
      <c r="A82" s="183">
        <f t="shared" si="60"/>
        <v>29</v>
      </c>
      <c r="B82" s="102"/>
      <c r="D82" s="182">
        <f>LARGE((K82,M82,O82,Q82,S82,U82,W82,Y82,AA82,AC82,AE82,AG82,AI82,AK82,AM82,AU82,AX82,AZ82,BB82,BD82,BF82,BH82,BJ82,BL82,BN82),1)</f>
        <v>0</v>
      </c>
      <c r="E82" s="182">
        <f>LARGE((K82,M82,O82,Q82,S82,U82,W82,Y82,AA82,AC82,AE82,AG82,AI82,AK82,AM82, AU82,AX82,AZ82,BB82,BD82,BF82,BH82,BJ82,BL82,BN82),2)</f>
        <v>0</v>
      </c>
      <c r="F82" s="182">
        <f>LARGE((K82,M82,O82,Q82,S82,U82,W82,Y82,AA82,AC82,AE82,AG82,AI82,AK82,AM82,AU82,AX82,AZ82,BB82,BD82,BF82,BH82,BJ82,BL82,BN82),3)</f>
        <v>0</v>
      </c>
      <c r="G82" s="182"/>
      <c r="H82" s="98">
        <f t="shared" si="61"/>
        <v>0</v>
      </c>
      <c r="I82" s="216"/>
      <c r="J82" s="216"/>
      <c r="K82" s="141">
        <f t="shared" si="62"/>
        <v>0</v>
      </c>
      <c r="L82" s="181"/>
      <c r="M82" s="141">
        <f t="shared" si="63"/>
        <v>0</v>
      </c>
      <c r="N82" s="181"/>
      <c r="O82" s="141">
        <f t="shared" si="64"/>
        <v>0</v>
      </c>
      <c r="P82" s="100"/>
      <c r="Q82" s="141">
        <f t="shared" si="65"/>
        <v>0</v>
      </c>
      <c r="R82" s="100"/>
      <c r="S82" s="141">
        <f t="shared" si="66"/>
        <v>0</v>
      </c>
      <c r="T82" s="100"/>
      <c r="U82" s="141">
        <f t="shared" si="67"/>
        <v>0</v>
      </c>
      <c r="V82" s="100"/>
      <c r="W82" s="141">
        <f t="shared" si="68"/>
        <v>0</v>
      </c>
      <c r="X82" s="100"/>
      <c r="Y82" s="141">
        <f t="shared" si="69"/>
        <v>0</v>
      </c>
      <c r="Z82" s="181"/>
      <c r="AA82" s="141">
        <f t="shared" si="70"/>
        <v>0</v>
      </c>
      <c r="AB82" s="181"/>
      <c r="AC82" s="141">
        <f t="shared" si="71"/>
        <v>0</v>
      </c>
      <c r="AD82" s="158"/>
      <c r="AE82" s="141">
        <f t="shared" si="72"/>
        <v>0</v>
      </c>
      <c r="AF82" s="100"/>
      <c r="AG82" s="141">
        <f t="shared" si="73"/>
        <v>0</v>
      </c>
      <c r="AH82" s="158"/>
      <c r="AI82" s="141">
        <f t="shared" si="74"/>
        <v>0</v>
      </c>
      <c r="AJ82" s="100"/>
      <c r="AK82" s="141">
        <f t="shared" si="75"/>
        <v>0</v>
      </c>
      <c r="AL82" s="100"/>
      <c r="AM82" s="141">
        <f t="shared" si="76"/>
        <v>0</v>
      </c>
      <c r="AN82" s="100"/>
      <c r="AO82" s="141">
        <f t="shared" si="77"/>
        <v>0</v>
      </c>
      <c r="AP82" s="100"/>
      <c r="AQ82" s="143">
        <f t="shared" si="78"/>
        <v>0</v>
      </c>
      <c r="AR82" s="100"/>
      <c r="AS82" s="143">
        <f t="shared" si="79"/>
        <v>0</v>
      </c>
      <c r="AU82" s="141">
        <f t="shared" si="80"/>
        <v>0</v>
      </c>
      <c r="AV82" s="100"/>
      <c r="AW82" s="100"/>
      <c r="AX82" s="141">
        <f t="shared" si="81"/>
        <v>0</v>
      </c>
      <c r="AY82" s="100"/>
      <c r="AZ82" s="141">
        <f t="shared" si="82"/>
        <v>0</v>
      </c>
      <c r="BA82" s="100"/>
      <c r="BB82" s="141">
        <f t="shared" si="83"/>
        <v>0</v>
      </c>
      <c r="BD82" s="141">
        <f t="shared" si="84"/>
        <v>0</v>
      </c>
      <c r="BF82" s="141">
        <f t="shared" si="85"/>
        <v>0</v>
      </c>
      <c r="BH82" s="141">
        <f t="shared" si="86"/>
        <v>0</v>
      </c>
      <c r="BJ82" s="141">
        <f t="shared" si="87"/>
        <v>0</v>
      </c>
      <c r="BL82" s="141">
        <f t="shared" si="88"/>
        <v>0</v>
      </c>
      <c r="BN82" s="274">
        <f t="shared" si="89"/>
        <v>0</v>
      </c>
    </row>
    <row r="83" spans="1:66" s="99" customFormat="1" ht="18" customHeight="1" x14ac:dyDescent="0.15">
      <c r="A83" s="183">
        <f t="shared" si="60"/>
        <v>29</v>
      </c>
      <c r="B83" s="102"/>
      <c r="D83" s="182">
        <f>LARGE((K83,M83,O83,Q83,S83,U83,W83,Y83,AA83,AC83,AE83,AG83,AI83,AK83,AM83,AU83,AX83,AZ83,BB83,BD83,BF83,BH83,BJ83,BL83,BN83),1)</f>
        <v>0</v>
      </c>
      <c r="E83" s="182">
        <f>LARGE((K83,M83,O83,Q83,S83,U83,W83,Y83,AA83,AC83,AE83,AG83,AI83,AK83,AM83, AU83,AX83,AZ83,BB83,BD83,BF83,BH83,BJ83,BL83,BN83),2)</f>
        <v>0</v>
      </c>
      <c r="F83" s="182">
        <f>LARGE((K83,M83,O83,Q83,S83,U83,W83,Y83,AA83,AC83,AE83,AG83,AI83,AK83,AM83,AU83,AX83,AZ83,BB83,BD83,BF83,BH83,BJ83,BL83,BN83),3)</f>
        <v>0</v>
      </c>
      <c r="G83" s="182"/>
      <c r="H83" s="98">
        <f t="shared" si="61"/>
        <v>0</v>
      </c>
      <c r="I83" s="216"/>
      <c r="J83" s="216"/>
      <c r="K83" s="141">
        <f t="shared" si="62"/>
        <v>0</v>
      </c>
      <c r="L83" s="181"/>
      <c r="M83" s="141">
        <f t="shared" si="63"/>
        <v>0</v>
      </c>
      <c r="N83" s="181"/>
      <c r="O83" s="141">
        <f t="shared" si="64"/>
        <v>0</v>
      </c>
      <c r="P83" s="100"/>
      <c r="Q83" s="141">
        <f t="shared" si="65"/>
        <v>0</v>
      </c>
      <c r="R83" s="100"/>
      <c r="S83" s="141">
        <f t="shared" si="66"/>
        <v>0</v>
      </c>
      <c r="T83" s="100"/>
      <c r="U83" s="141">
        <f t="shared" si="67"/>
        <v>0</v>
      </c>
      <c r="V83" s="100"/>
      <c r="W83" s="141">
        <f t="shared" si="68"/>
        <v>0</v>
      </c>
      <c r="X83" s="100"/>
      <c r="Y83" s="141">
        <f t="shared" si="69"/>
        <v>0</v>
      </c>
      <c r="Z83" s="181"/>
      <c r="AA83" s="141">
        <f t="shared" si="70"/>
        <v>0</v>
      </c>
      <c r="AB83" s="181"/>
      <c r="AC83" s="141">
        <f t="shared" si="71"/>
        <v>0</v>
      </c>
      <c r="AD83" s="158"/>
      <c r="AE83" s="141">
        <f t="shared" si="72"/>
        <v>0</v>
      </c>
      <c r="AF83" s="100"/>
      <c r="AG83" s="141">
        <f t="shared" si="73"/>
        <v>0</v>
      </c>
      <c r="AH83" s="158"/>
      <c r="AI83" s="141">
        <f t="shared" si="74"/>
        <v>0</v>
      </c>
      <c r="AJ83" s="100"/>
      <c r="AK83" s="141">
        <f t="shared" si="75"/>
        <v>0</v>
      </c>
      <c r="AL83" s="100"/>
      <c r="AM83" s="141">
        <f t="shared" si="76"/>
        <v>0</v>
      </c>
      <c r="AN83" s="100"/>
      <c r="AO83" s="141">
        <f t="shared" si="77"/>
        <v>0</v>
      </c>
      <c r="AP83" s="100"/>
      <c r="AQ83" s="143">
        <f t="shared" si="78"/>
        <v>0</v>
      </c>
      <c r="AR83" s="100"/>
      <c r="AS83" s="143">
        <f t="shared" si="79"/>
        <v>0</v>
      </c>
      <c r="AU83" s="141">
        <f t="shared" si="80"/>
        <v>0</v>
      </c>
      <c r="AV83" s="100"/>
      <c r="AW83" s="100"/>
      <c r="AX83" s="141">
        <f t="shared" si="81"/>
        <v>0</v>
      </c>
      <c r="AY83" s="100"/>
      <c r="AZ83" s="141">
        <f t="shared" si="82"/>
        <v>0</v>
      </c>
      <c r="BA83" s="100"/>
      <c r="BB83" s="141">
        <f t="shared" si="83"/>
        <v>0</v>
      </c>
      <c r="BD83" s="141">
        <f t="shared" si="84"/>
        <v>0</v>
      </c>
      <c r="BF83" s="141">
        <f t="shared" si="85"/>
        <v>0</v>
      </c>
      <c r="BH83" s="141">
        <f t="shared" si="86"/>
        <v>0</v>
      </c>
      <c r="BJ83" s="141">
        <f t="shared" si="87"/>
        <v>0</v>
      </c>
      <c r="BL83" s="141">
        <f t="shared" si="88"/>
        <v>0</v>
      </c>
      <c r="BN83" s="274">
        <f t="shared" si="89"/>
        <v>0</v>
      </c>
    </row>
    <row r="84" spans="1:66" s="99" customFormat="1" ht="18" customHeight="1" x14ac:dyDescent="0.15">
      <c r="A84" s="183">
        <f t="shared" si="60"/>
        <v>29</v>
      </c>
      <c r="B84" s="102"/>
      <c r="D84" s="182">
        <f>LARGE((K84,M84,O84,Q84,S84,U84,W84,Y84,AA84,AC84,AE84,AG84,AI84,AK84,AM84,AU84,AX84,AZ84,BB84,BD84,BF84,BH84,BJ84,BL84,BN84),1)</f>
        <v>0</v>
      </c>
      <c r="E84" s="182">
        <f>LARGE((K84,M84,O84,Q84,S84,U84,W84,Y84,AA84,AC84,AE84,AG84,AI84,AK84,AM84, AU84,AX84,AZ84,BB84,BD84,BF84,BH84,BJ84,BL84,BN84),2)</f>
        <v>0</v>
      </c>
      <c r="F84" s="182">
        <f>LARGE((K84,M84,O84,Q84,S84,U84,W84,Y84,AA84,AC84,AE84,AG84,AI84,AK84,AM84,AU84,AX84,AZ84,BB84,BD84,BF84,BH84,BJ84,BL84,BN84),3)</f>
        <v>0</v>
      </c>
      <c r="G84" s="182"/>
      <c r="H84" s="98">
        <f t="shared" si="61"/>
        <v>0</v>
      </c>
      <c r="I84" s="216"/>
      <c r="J84" s="216"/>
      <c r="K84" s="141">
        <f t="shared" si="62"/>
        <v>0</v>
      </c>
      <c r="L84" s="181"/>
      <c r="M84" s="141">
        <f t="shared" si="63"/>
        <v>0</v>
      </c>
      <c r="N84" s="181"/>
      <c r="O84" s="141">
        <f t="shared" si="64"/>
        <v>0</v>
      </c>
      <c r="P84" s="100"/>
      <c r="Q84" s="141">
        <f t="shared" si="65"/>
        <v>0</v>
      </c>
      <c r="R84" s="100"/>
      <c r="S84" s="141">
        <f t="shared" si="66"/>
        <v>0</v>
      </c>
      <c r="T84" s="100"/>
      <c r="U84" s="141">
        <f t="shared" si="67"/>
        <v>0</v>
      </c>
      <c r="V84" s="100"/>
      <c r="W84" s="141">
        <f t="shared" si="68"/>
        <v>0</v>
      </c>
      <c r="X84" s="100"/>
      <c r="Y84" s="141">
        <f t="shared" si="69"/>
        <v>0</v>
      </c>
      <c r="Z84" s="181"/>
      <c r="AA84" s="141">
        <f t="shared" si="70"/>
        <v>0</v>
      </c>
      <c r="AB84" s="181"/>
      <c r="AC84" s="141">
        <f t="shared" si="71"/>
        <v>0</v>
      </c>
      <c r="AD84" s="158"/>
      <c r="AE84" s="141">
        <f t="shared" si="72"/>
        <v>0</v>
      </c>
      <c r="AF84" s="100"/>
      <c r="AG84" s="141">
        <f t="shared" si="73"/>
        <v>0</v>
      </c>
      <c r="AH84" s="158"/>
      <c r="AI84" s="141">
        <f t="shared" si="74"/>
        <v>0</v>
      </c>
      <c r="AJ84" s="100"/>
      <c r="AK84" s="141">
        <f t="shared" si="75"/>
        <v>0</v>
      </c>
      <c r="AL84" s="100"/>
      <c r="AM84" s="141">
        <f t="shared" si="76"/>
        <v>0</v>
      </c>
      <c r="AN84" s="100"/>
      <c r="AO84" s="141">
        <f t="shared" si="77"/>
        <v>0</v>
      </c>
      <c r="AP84" s="100"/>
      <c r="AQ84" s="143">
        <f t="shared" si="78"/>
        <v>0</v>
      </c>
      <c r="AR84" s="100"/>
      <c r="AS84" s="143">
        <f t="shared" si="79"/>
        <v>0</v>
      </c>
      <c r="AU84" s="141">
        <f t="shared" si="80"/>
        <v>0</v>
      </c>
      <c r="AV84" s="100"/>
      <c r="AW84" s="100"/>
      <c r="AX84" s="141">
        <f t="shared" si="81"/>
        <v>0</v>
      </c>
      <c r="AY84" s="100"/>
      <c r="AZ84" s="141">
        <f t="shared" si="82"/>
        <v>0</v>
      </c>
      <c r="BA84" s="100"/>
      <c r="BB84" s="141">
        <f t="shared" si="83"/>
        <v>0</v>
      </c>
      <c r="BD84" s="141">
        <f t="shared" si="84"/>
        <v>0</v>
      </c>
      <c r="BF84" s="141">
        <f t="shared" si="85"/>
        <v>0</v>
      </c>
      <c r="BH84" s="141">
        <f t="shared" si="86"/>
        <v>0</v>
      </c>
      <c r="BJ84" s="141">
        <f t="shared" si="87"/>
        <v>0</v>
      </c>
      <c r="BL84" s="141">
        <f t="shared" si="88"/>
        <v>0</v>
      </c>
      <c r="BN84" s="274">
        <f t="shared" si="89"/>
        <v>0</v>
      </c>
    </row>
    <row r="85" spans="1:66" s="99" customFormat="1" ht="18" customHeight="1" x14ac:dyDescent="0.15">
      <c r="A85" s="183">
        <f t="shared" si="60"/>
        <v>29</v>
      </c>
      <c r="B85" s="102"/>
      <c r="D85" s="182">
        <f>LARGE((K85,M85,O85,Q85,S85,U85,W85,Y85,AA85,AC85,AE85,AG85,AI85,AK85,AM85,AU85,AX85,AZ85,BB85,BD85,BF85,BH85,BJ85,BL85,BN85),1)</f>
        <v>0</v>
      </c>
      <c r="E85" s="182">
        <f>LARGE((K85,M85,O85,Q85,S85,U85,W85,Y85,AA85,AC85,AE85,AG85,AI85,AK85,AM85, AU85,AX85,AZ85,BB85,BD85,BF85,BH85,BJ85,BL85,BN85),2)</f>
        <v>0</v>
      </c>
      <c r="F85" s="182">
        <f>LARGE((K85,M85,O85,Q85,S85,U85,W85,Y85,AA85,AC85,AE85,AG85,AI85,AK85,AM85,AU85,AX85,AZ85,BB85,BD85,BF85,BH85,BJ85,BL85,BN85),3)</f>
        <v>0</v>
      </c>
      <c r="G85" s="182"/>
      <c r="H85" s="98">
        <f t="shared" si="61"/>
        <v>0</v>
      </c>
      <c r="I85" s="216"/>
      <c r="J85" s="216"/>
      <c r="K85" s="141">
        <f t="shared" si="62"/>
        <v>0</v>
      </c>
      <c r="L85" s="181"/>
      <c r="M85" s="141">
        <f t="shared" si="63"/>
        <v>0</v>
      </c>
      <c r="N85" s="181"/>
      <c r="O85" s="141">
        <f t="shared" si="64"/>
        <v>0</v>
      </c>
      <c r="P85" s="100"/>
      <c r="Q85" s="141">
        <f t="shared" si="65"/>
        <v>0</v>
      </c>
      <c r="R85" s="100"/>
      <c r="S85" s="141">
        <f t="shared" si="66"/>
        <v>0</v>
      </c>
      <c r="T85" s="100"/>
      <c r="U85" s="141">
        <f t="shared" si="67"/>
        <v>0</v>
      </c>
      <c r="V85" s="100"/>
      <c r="W85" s="141">
        <f t="shared" si="68"/>
        <v>0</v>
      </c>
      <c r="X85" s="100"/>
      <c r="Y85" s="141">
        <f t="shared" si="69"/>
        <v>0</v>
      </c>
      <c r="Z85" s="181"/>
      <c r="AA85" s="141">
        <f t="shared" si="70"/>
        <v>0</v>
      </c>
      <c r="AB85" s="181"/>
      <c r="AC85" s="141">
        <f t="shared" si="71"/>
        <v>0</v>
      </c>
      <c r="AD85" s="158"/>
      <c r="AE85" s="141">
        <f t="shared" si="72"/>
        <v>0</v>
      </c>
      <c r="AF85" s="100"/>
      <c r="AG85" s="141">
        <f t="shared" si="73"/>
        <v>0</v>
      </c>
      <c r="AH85" s="158"/>
      <c r="AI85" s="141">
        <f t="shared" si="74"/>
        <v>0</v>
      </c>
      <c r="AJ85" s="100"/>
      <c r="AK85" s="141">
        <f t="shared" si="75"/>
        <v>0</v>
      </c>
      <c r="AL85" s="100"/>
      <c r="AM85" s="141">
        <f t="shared" si="76"/>
        <v>0</v>
      </c>
      <c r="AN85" s="100"/>
      <c r="AO85" s="141">
        <f t="shared" si="77"/>
        <v>0</v>
      </c>
      <c r="AP85" s="100"/>
      <c r="AQ85" s="143">
        <f t="shared" si="78"/>
        <v>0</v>
      </c>
      <c r="AR85" s="100"/>
      <c r="AS85" s="143">
        <f t="shared" si="79"/>
        <v>0</v>
      </c>
      <c r="AU85" s="141">
        <f t="shared" si="80"/>
        <v>0</v>
      </c>
      <c r="AV85" s="100"/>
      <c r="AW85" s="100"/>
      <c r="AX85" s="141">
        <f t="shared" si="81"/>
        <v>0</v>
      </c>
      <c r="AY85" s="100"/>
      <c r="AZ85" s="141">
        <f t="shared" si="82"/>
        <v>0</v>
      </c>
      <c r="BA85" s="100"/>
      <c r="BB85" s="141">
        <f t="shared" si="83"/>
        <v>0</v>
      </c>
      <c r="BD85" s="141">
        <f t="shared" si="84"/>
        <v>0</v>
      </c>
      <c r="BF85" s="141">
        <f t="shared" si="85"/>
        <v>0</v>
      </c>
      <c r="BH85" s="141">
        <f t="shared" si="86"/>
        <v>0</v>
      </c>
      <c r="BJ85" s="141">
        <f t="shared" si="87"/>
        <v>0</v>
      </c>
      <c r="BL85" s="141">
        <f t="shared" si="88"/>
        <v>0</v>
      </c>
      <c r="BN85" s="274">
        <f t="shared" si="89"/>
        <v>0</v>
      </c>
    </row>
    <row r="86" spans="1:66" s="99" customFormat="1" ht="18" customHeight="1" x14ac:dyDescent="0.15">
      <c r="A86" s="183">
        <f t="shared" si="60"/>
        <v>29</v>
      </c>
      <c r="B86" s="102"/>
      <c r="D86" s="182">
        <f>LARGE((K86,M86,O86,Q86,S86,U86,W86,Y86,AA86,AC86,AE86,AG86,AI86,AK86,AM86,AU86,AX86,AZ86,BB86,BD86,BF86,BH86,BJ86,BL86,BN86),1)</f>
        <v>0</v>
      </c>
      <c r="E86" s="182">
        <f>LARGE((K86,M86,O86,Q86,S86,U86,W86,Y86,AA86,AC86,AE86,AG86,AI86,AK86,AM86, AU86,AX86,AZ86,BB86,BD86,BF86,BH86,BJ86,BL86,BN86),2)</f>
        <v>0</v>
      </c>
      <c r="F86" s="182">
        <f>LARGE((K86,M86,O86,Q86,S86,U86,W86,Y86,AA86,AC86,AE86,AG86,AI86,AK86,AM86,AU86,AX86,AZ86,BB86,BD86,BF86,BH86,BJ86,BL86,BN86),3)</f>
        <v>0</v>
      </c>
      <c r="G86" s="182"/>
      <c r="H86" s="98">
        <f t="shared" si="61"/>
        <v>0</v>
      </c>
      <c r="I86" s="216"/>
      <c r="J86" s="216"/>
      <c r="K86" s="141">
        <f t="shared" si="62"/>
        <v>0</v>
      </c>
      <c r="L86" s="181"/>
      <c r="M86" s="141">
        <f t="shared" si="63"/>
        <v>0</v>
      </c>
      <c r="N86" s="181"/>
      <c r="O86" s="141">
        <f t="shared" si="64"/>
        <v>0</v>
      </c>
      <c r="P86" s="100"/>
      <c r="Q86" s="141">
        <f t="shared" si="65"/>
        <v>0</v>
      </c>
      <c r="R86" s="100"/>
      <c r="S86" s="141">
        <f t="shared" si="66"/>
        <v>0</v>
      </c>
      <c r="T86" s="100"/>
      <c r="U86" s="141">
        <f t="shared" si="67"/>
        <v>0</v>
      </c>
      <c r="V86" s="100"/>
      <c r="W86" s="141">
        <f t="shared" si="68"/>
        <v>0</v>
      </c>
      <c r="X86" s="100"/>
      <c r="Y86" s="141">
        <f t="shared" si="69"/>
        <v>0</v>
      </c>
      <c r="Z86" s="181"/>
      <c r="AA86" s="141">
        <f t="shared" si="70"/>
        <v>0</v>
      </c>
      <c r="AB86" s="181"/>
      <c r="AC86" s="141">
        <f t="shared" si="71"/>
        <v>0</v>
      </c>
      <c r="AD86" s="158"/>
      <c r="AE86" s="141">
        <f t="shared" si="72"/>
        <v>0</v>
      </c>
      <c r="AF86" s="100"/>
      <c r="AG86" s="141">
        <f t="shared" si="73"/>
        <v>0</v>
      </c>
      <c r="AH86" s="158"/>
      <c r="AI86" s="141">
        <f t="shared" si="74"/>
        <v>0</v>
      </c>
      <c r="AJ86" s="100"/>
      <c r="AK86" s="141">
        <f t="shared" si="75"/>
        <v>0</v>
      </c>
      <c r="AL86" s="100"/>
      <c r="AM86" s="141">
        <f t="shared" si="76"/>
        <v>0</v>
      </c>
      <c r="AN86" s="100"/>
      <c r="AO86" s="141">
        <f t="shared" si="77"/>
        <v>0</v>
      </c>
      <c r="AP86" s="100"/>
      <c r="AQ86" s="143">
        <f t="shared" si="78"/>
        <v>0</v>
      </c>
      <c r="AR86" s="100"/>
      <c r="AS86" s="143">
        <f t="shared" si="79"/>
        <v>0</v>
      </c>
      <c r="AU86" s="141">
        <f t="shared" si="80"/>
        <v>0</v>
      </c>
      <c r="AV86" s="100"/>
      <c r="AW86" s="100"/>
      <c r="AX86" s="141">
        <f t="shared" si="81"/>
        <v>0</v>
      </c>
      <c r="AY86" s="100"/>
      <c r="AZ86" s="141">
        <f t="shared" si="82"/>
        <v>0</v>
      </c>
      <c r="BA86" s="100"/>
      <c r="BB86" s="141">
        <f t="shared" si="83"/>
        <v>0</v>
      </c>
      <c r="BD86" s="141">
        <f t="shared" si="84"/>
        <v>0</v>
      </c>
      <c r="BF86" s="141">
        <f t="shared" si="85"/>
        <v>0</v>
      </c>
      <c r="BH86" s="141">
        <f t="shared" si="86"/>
        <v>0</v>
      </c>
      <c r="BJ86" s="141">
        <f t="shared" si="87"/>
        <v>0</v>
      </c>
      <c r="BL86" s="141">
        <f t="shared" si="88"/>
        <v>0</v>
      </c>
      <c r="BN86" s="274">
        <f t="shared" si="89"/>
        <v>0</v>
      </c>
    </row>
    <row r="87" spans="1:66" s="99" customFormat="1" ht="18" customHeight="1" x14ac:dyDescent="0.15">
      <c r="A87" s="183">
        <f t="shared" si="60"/>
        <v>29</v>
      </c>
      <c r="B87" s="102"/>
      <c r="D87" s="182">
        <f>LARGE((K87,M87,O87,Q87,S87,U87,W87,Y87,AA87,AC87,AE87,AG87,AI87,AK87,AM87,AU87,AX87,AZ87,BB87,BD87,BF87,BH87,BJ87,BL87,BN87),1)</f>
        <v>0</v>
      </c>
      <c r="E87" s="182">
        <f>LARGE((K87,M87,O87,Q87,S87,U87,W87,Y87,AA87,AC87,AE87,AG87,AI87,AK87,AM87, AU87,AX87,AZ87,BB87,BD87,BF87,BH87,BJ87,BL87,BN87),2)</f>
        <v>0</v>
      </c>
      <c r="F87" s="182">
        <f>LARGE((K87,M87,O87,Q87,S87,U87,W87,Y87,AA87,AC87,AE87,AG87,AI87,AK87,AM87,AU87,AX87,AZ87,BB87,BD87,BF87,BH87,BJ87,BL87,BN87),3)</f>
        <v>0</v>
      </c>
      <c r="G87" s="182"/>
      <c r="H87" s="98">
        <f t="shared" si="61"/>
        <v>0</v>
      </c>
      <c r="I87" s="216"/>
      <c r="J87" s="216"/>
      <c r="K87" s="141">
        <f t="shared" si="62"/>
        <v>0</v>
      </c>
      <c r="L87" s="181"/>
      <c r="M87" s="141">
        <f t="shared" si="63"/>
        <v>0</v>
      </c>
      <c r="N87" s="181"/>
      <c r="O87" s="141">
        <f t="shared" si="64"/>
        <v>0</v>
      </c>
      <c r="P87" s="100"/>
      <c r="Q87" s="141">
        <f t="shared" si="65"/>
        <v>0</v>
      </c>
      <c r="R87" s="100"/>
      <c r="S87" s="141">
        <f t="shared" si="66"/>
        <v>0</v>
      </c>
      <c r="T87" s="100"/>
      <c r="U87" s="141">
        <f t="shared" si="67"/>
        <v>0</v>
      </c>
      <c r="V87" s="100"/>
      <c r="W87" s="141">
        <f t="shared" si="68"/>
        <v>0</v>
      </c>
      <c r="X87" s="100"/>
      <c r="Y87" s="141">
        <f t="shared" si="69"/>
        <v>0</v>
      </c>
      <c r="Z87" s="181"/>
      <c r="AA87" s="141">
        <f t="shared" si="70"/>
        <v>0</v>
      </c>
      <c r="AB87" s="181"/>
      <c r="AC87" s="141">
        <f t="shared" si="71"/>
        <v>0</v>
      </c>
      <c r="AD87" s="158"/>
      <c r="AE87" s="141">
        <f t="shared" si="72"/>
        <v>0</v>
      </c>
      <c r="AF87" s="100"/>
      <c r="AG87" s="141">
        <f t="shared" si="73"/>
        <v>0</v>
      </c>
      <c r="AH87" s="158"/>
      <c r="AI87" s="141">
        <f t="shared" si="74"/>
        <v>0</v>
      </c>
      <c r="AJ87" s="100"/>
      <c r="AK87" s="141">
        <f t="shared" si="75"/>
        <v>0</v>
      </c>
      <c r="AL87" s="100"/>
      <c r="AM87" s="141">
        <f t="shared" si="76"/>
        <v>0</v>
      </c>
      <c r="AN87" s="100"/>
      <c r="AO87" s="141">
        <f t="shared" si="77"/>
        <v>0</v>
      </c>
      <c r="AP87" s="100"/>
      <c r="AQ87" s="143">
        <f t="shared" si="78"/>
        <v>0</v>
      </c>
      <c r="AR87" s="100"/>
      <c r="AS87" s="143">
        <f t="shared" si="79"/>
        <v>0</v>
      </c>
      <c r="AU87" s="141">
        <f t="shared" si="80"/>
        <v>0</v>
      </c>
      <c r="AV87" s="100"/>
      <c r="AW87" s="100"/>
      <c r="AX87" s="141">
        <f t="shared" si="81"/>
        <v>0</v>
      </c>
      <c r="AY87" s="100"/>
      <c r="AZ87" s="141">
        <f t="shared" si="82"/>
        <v>0</v>
      </c>
      <c r="BA87" s="100"/>
      <c r="BB87" s="141">
        <f t="shared" si="83"/>
        <v>0</v>
      </c>
      <c r="BD87" s="141">
        <f t="shared" si="84"/>
        <v>0</v>
      </c>
      <c r="BF87" s="141">
        <f t="shared" si="85"/>
        <v>0</v>
      </c>
      <c r="BH87" s="141">
        <f t="shared" si="86"/>
        <v>0</v>
      </c>
      <c r="BJ87" s="141">
        <f t="shared" si="87"/>
        <v>0</v>
      </c>
      <c r="BL87" s="141">
        <f t="shared" si="88"/>
        <v>0</v>
      </c>
      <c r="BN87" s="274">
        <f t="shared" si="89"/>
        <v>0</v>
      </c>
    </row>
    <row r="88" spans="1:66" s="104" customFormat="1" ht="18" customHeight="1" x14ac:dyDescent="0.15">
      <c r="B88" s="105"/>
      <c r="D88" s="182">
        <f>LARGE((K88,M88,O88,Q88,S88,U88,W88,Y88,AA88,AC88,AE88,AG88,AI88,AK88,AU88,AX88,AZ88,BB88,BD88,BF88,BH88,BJ88,BL88,BN88),1)</f>
        <v>0</v>
      </c>
      <c r="E88" s="182">
        <f>LARGE((K88,M88,O88,Q88,S88,U88,W88,Y88,AA88,AC88,AE88,AG88,AI88,AK88,AU88,AX88,AZ88,BB88,BD88,BF88,BH88,BJ88,BL88,BN88),2)</f>
        <v>0</v>
      </c>
      <c r="F88" s="182">
        <f>LARGE((K88,M88,O88,Q88,S88,U88,W88,Y88,AA88,AC88,AE88,AG88,AI88,AK88,AU88,AX88,AZ88,BB88,BD88,BF88,BH88,BJ88,BL88,BN88),3)</f>
        <v>0</v>
      </c>
      <c r="G88" s="182"/>
      <c r="H88" s="98">
        <f t="shared" ref="H88:H106" si="90">SUM(D88:G88)</f>
        <v>0</v>
      </c>
      <c r="K88" s="141">
        <f t="shared" ref="K88:K139" si="91">IF(((J88&gt;=1)*AND(J88&lt;=J$5)),J$9*(1-J$7)^(J88-1),0)</f>
        <v>0</v>
      </c>
      <c r="L88" s="181"/>
      <c r="M88" s="141">
        <f t="shared" ref="M88:M139" si="92">IF(((L88&gt;=1)*AND(L88&lt;=L$5)),L$9*(1-L$7)^(L88-1),0)</f>
        <v>0</v>
      </c>
      <c r="N88" s="181"/>
      <c r="O88" s="141">
        <f t="shared" ref="O88:O139" si="93">IF(((N88&gt;=1)*AND(N88&lt;=N$5)),N$9*(1-N$7)^(N88-1),0)</f>
        <v>0</v>
      </c>
      <c r="P88" s="100"/>
      <c r="Q88" s="141">
        <f t="shared" ref="Q88:Q139" si="94">IF(((P88&gt;=1)*AND(P88&lt;=P$5)),P$9*(1-P$7)^(P88-1),0)</f>
        <v>0</v>
      </c>
      <c r="R88" s="100"/>
      <c r="S88" s="141">
        <f t="shared" ref="S88:S139" si="95">IF(((R88&gt;=1)*AND(R88&lt;=R$5)),R$9*(1-R$7)^(R88-1),0)</f>
        <v>0</v>
      </c>
      <c r="T88" s="100"/>
      <c r="U88" s="141">
        <f t="shared" ref="U88:U139" si="96">IF(((T88&gt;=1)*AND(T88&lt;=T$5)),T$9*(1-T$7)^(T88-1),0)</f>
        <v>0</v>
      </c>
      <c r="V88" s="100"/>
      <c r="W88" s="141">
        <f t="shared" ref="W88:W139" si="97">IF(((V88&gt;=1)*AND(V88&lt;=V$5)),V$9*(1-V$7)^(V88-1),0)</f>
        <v>0</v>
      </c>
      <c r="X88" s="100"/>
      <c r="Y88" s="141">
        <f t="shared" ref="Y88:Y139" si="98">IF(((X88&gt;=1)*AND(X88&lt;=X$5)),X$9*(1-X$7)^(X88-1),0)</f>
        <v>0</v>
      </c>
      <c r="Z88" s="181"/>
      <c r="AA88" s="141">
        <f t="shared" ref="AA88:AA139" si="99">IF(((Z88&gt;=1)*AND(Z88&lt;=Z$5)),Z$9*(1-Z$7)^(Z88-1),0)</f>
        <v>0</v>
      </c>
      <c r="AB88" s="181"/>
      <c r="AC88" s="141">
        <f t="shared" ref="AC88:AC139" si="100">IF(((AB88&gt;=1)*AND(AB88&lt;=AB$5)),AB$9*(1-AB$7)^(AB88-1),0)</f>
        <v>0</v>
      </c>
      <c r="AD88" s="158"/>
      <c r="AE88" s="141">
        <f t="shared" ref="AE88:AE139" si="101">IF(((AD88&gt;=1)*AND(AD88&lt;=AD$5)),AD$9*(1-AD$7)^(AD88-1),0)</f>
        <v>0</v>
      </c>
      <c r="AF88" s="100"/>
      <c r="AG88" s="141">
        <f t="shared" ref="AG88:AG139" si="102">IF(((AF88&gt;=1)*AND(AF88&lt;=AF$5)),AF$9*(1-AF$7)^(AF88-1),0)</f>
        <v>0</v>
      </c>
      <c r="AH88" s="158"/>
      <c r="AI88" s="141">
        <f t="shared" ref="AI88:AI139" si="103">IF(((AH88&gt;=1)*AND(AH88&lt;=AH$5)),AH$9*(1-AH$7)^(AH88-1),0)</f>
        <v>0</v>
      </c>
      <c r="AJ88" s="100"/>
      <c r="AK88" s="141">
        <f t="shared" ref="AK88:AK139" si="104">IF(((AJ88&gt;=1)*AND(AJ88&lt;=AJ$5)),AJ$9*(1-AJ$7)^(AJ88-1),0)</f>
        <v>0</v>
      </c>
      <c r="AL88" s="100"/>
      <c r="AM88" s="143">
        <f t="shared" ref="AM88:AM106" si="105">IF(((AL88&gt;=1)*AND(AL88&lt;=AL$4)),AL$9*(1-AL$7)^(AL88-1),0)</f>
        <v>0</v>
      </c>
      <c r="AN88" s="100"/>
      <c r="AO88" s="143">
        <f t="shared" ref="AO88:AO106" si="106">IF(((AN88&gt;=1)*AND(AN88&lt;=AN$4)),AN$9*(1-AN$7)^(AN88-1),0)</f>
        <v>0</v>
      </c>
      <c r="AP88" s="100"/>
      <c r="AQ88" s="143">
        <f t="shared" ref="AQ88:AQ106" si="107">IF(((AP88&gt;=1)*AND(AP88&lt;=AP$4)),AP$9*(1-AP$7)^(AP88-1),0)</f>
        <v>0</v>
      </c>
      <c r="AR88" s="100"/>
      <c r="AS88" s="143">
        <f t="shared" ref="AS88:AS106" si="108">IF(((AR88&gt;=1)*AND(AR88&lt;=AR$4)),AR$9*(1-AR$7)^(AR88-1),0)</f>
        <v>0</v>
      </c>
      <c r="AU88" s="141">
        <f t="shared" ref="AU88:AU139" si="109">IF(((AT88&gt;=1)*AND(AT88&lt;=AT$5)),AT$9*(1-AT$7)^(AT88-1),0)</f>
        <v>0</v>
      </c>
      <c r="AV88" s="100"/>
      <c r="AW88" s="100"/>
      <c r="AX88" s="141">
        <f t="shared" ref="AX88:AX139" si="110">IF(((AW88&gt;=1)*AND(AW88&lt;=AW$5)),AW$9*(1-AW$7)^(AW88-1),0)</f>
        <v>0</v>
      </c>
      <c r="AY88" s="100"/>
      <c r="AZ88" s="141">
        <f t="shared" ref="AZ88:AZ139" si="111">IF(((AY88&gt;=1)*AND(AY88&lt;=AY$5)),AY$9*(1-AY$7)^(AY88-1),0)</f>
        <v>0</v>
      </c>
      <c r="BA88" s="100"/>
      <c r="BB88" s="141">
        <f t="shared" ref="BB88:BB139" si="112">IF(((BA88&gt;=1)*AND(BA88&lt;=BA$5)),BA$9*(1-BA$7)^(BA88-1),0)</f>
        <v>0</v>
      </c>
      <c r="BD88" s="141">
        <f t="shared" ref="BD88:BD139" si="113">IF(((BC88&gt;=1)*AND(BC88&lt;=BC$5)),BC$9*(1-BC$7)^(BC88-1),0)</f>
        <v>0</v>
      </c>
      <c r="BF88" s="141">
        <f t="shared" ref="BF88:BF139" si="114">IF(((BE88&gt;=1)*AND(BE88&lt;=BE$5)),BE$9*(1-BE$7)^(BE88-1),0)</f>
        <v>0</v>
      </c>
      <c r="BH88" s="141">
        <f t="shared" ref="BH88:BH139" si="115">IF(((BG88&gt;=1)*AND(BG88&lt;=BG$5)),BG$9*(1-BG$7)^(BG88-1),0)</f>
        <v>0</v>
      </c>
      <c r="BI88" s="99"/>
      <c r="BJ88" s="141">
        <f t="shared" ref="BJ88:BJ139" si="116">IF(((BI88&gt;=1)*AND(BI88&lt;=BI$5)),BI$9*(1-BI$7)^(BI88-1),0)</f>
        <v>0</v>
      </c>
      <c r="BK88" s="99"/>
      <c r="BL88" s="141">
        <f t="shared" ref="BL88:BL139" si="117">IF(((BK88&gt;=1)*AND(BK88&lt;=BK$5)),BK$9*(1-BK$7)^(BK88-1),0)</f>
        <v>0</v>
      </c>
      <c r="BM88" s="99"/>
      <c r="BN88" s="141">
        <f t="shared" ref="BN88:BN139" si="118">IF(((BM88&gt;=1)*AND(BM88&lt;=BM$5)),BM$9*(1-BM$7)^(BM88-1),0)</f>
        <v>0</v>
      </c>
    </row>
    <row r="89" spans="1:66" s="104" customFormat="1" ht="18" customHeight="1" x14ac:dyDescent="0.15">
      <c r="B89" s="105"/>
      <c r="D89" s="182">
        <f>LARGE((K89,M89,O89,Q89,S89,U89,W89,Y89,AA89,AC89,AE89,AG89,AI89,AK89,AU89,AX89,AZ89,BB89,BD89,BF89,BH89,BJ89,BL89,BN89),1)</f>
        <v>0</v>
      </c>
      <c r="E89" s="182">
        <f>LARGE((K89,M89,O89,Q89,S89,U89,W89,Y89,AA89,AC89,AE89,AG89,AI89,AK89,AU89,AX89,AZ89,BB89,BD89,BF89,BH89,BJ89,BL89,BN89),2)</f>
        <v>0</v>
      </c>
      <c r="F89" s="182">
        <f>LARGE((K89,M89,O89,Q89,S89,U89,W89,Y89,AA89,AC89,AE89,AG89,AI89,AK89,AU89,AX89,AZ89,BB89,BD89,BF89,BH89,BJ89,BL89,BN89),3)</f>
        <v>0</v>
      </c>
      <c r="G89" s="182"/>
      <c r="H89" s="98">
        <f t="shared" si="90"/>
        <v>0</v>
      </c>
      <c r="K89" s="141">
        <f t="shared" si="91"/>
        <v>0</v>
      </c>
      <c r="L89" s="181"/>
      <c r="M89" s="141">
        <f t="shared" si="92"/>
        <v>0</v>
      </c>
      <c r="N89" s="181"/>
      <c r="O89" s="141">
        <f t="shared" si="93"/>
        <v>0</v>
      </c>
      <c r="P89" s="100"/>
      <c r="Q89" s="141">
        <f t="shared" si="94"/>
        <v>0</v>
      </c>
      <c r="R89" s="100"/>
      <c r="S89" s="141">
        <f t="shared" si="95"/>
        <v>0</v>
      </c>
      <c r="T89" s="100"/>
      <c r="U89" s="141">
        <f t="shared" si="96"/>
        <v>0</v>
      </c>
      <c r="V89" s="100"/>
      <c r="W89" s="141">
        <f t="shared" si="97"/>
        <v>0</v>
      </c>
      <c r="X89" s="100"/>
      <c r="Y89" s="141">
        <f t="shared" si="98"/>
        <v>0</v>
      </c>
      <c r="Z89" s="158"/>
      <c r="AA89" s="141">
        <f t="shared" si="99"/>
        <v>0</v>
      </c>
      <c r="AB89" s="158"/>
      <c r="AC89" s="141">
        <f t="shared" si="100"/>
        <v>0</v>
      </c>
      <c r="AD89" s="158"/>
      <c r="AE89" s="141">
        <f t="shared" si="101"/>
        <v>0</v>
      </c>
      <c r="AF89" s="100"/>
      <c r="AG89" s="141">
        <f t="shared" si="102"/>
        <v>0</v>
      </c>
      <c r="AH89" s="158"/>
      <c r="AI89" s="141">
        <f t="shared" si="103"/>
        <v>0</v>
      </c>
      <c r="AJ89" s="100"/>
      <c r="AK89" s="141">
        <f t="shared" si="104"/>
        <v>0</v>
      </c>
      <c r="AL89" s="100"/>
      <c r="AM89" s="143">
        <f t="shared" si="105"/>
        <v>0</v>
      </c>
      <c r="AN89" s="100"/>
      <c r="AO89" s="143">
        <f t="shared" si="106"/>
        <v>0</v>
      </c>
      <c r="AP89" s="100"/>
      <c r="AQ89" s="143">
        <f t="shared" si="107"/>
        <v>0</v>
      </c>
      <c r="AR89" s="100"/>
      <c r="AS89" s="143">
        <f t="shared" si="108"/>
        <v>0</v>
      </c>
      <c r="AU89" s="141">
        <f t="shared" si="109"/>
        <v>0</v>
      </c>
      <c r="AV89" s="100"/>
      <c r="AW89" s="100"/>
      <c r="AX89" s="141">
        <f t="shared" si="110"/>
        <v>0</v>
      </c>
      <c r="AY89" s="100"/>
      <c r="AZ89" s="141">
        <f t="shared" si="111"/>
        <v>0</v>
      </c>
      <c r="BA89" s="100"/>
      <c r="BB89" s="141">
        <f t="shared" si="112"/>
        <v>0</v>
      </c>
      <c r="BD89" s="141">
        <f t="shared" si="113"/>
        <v>0</v>
      </c>
      <c r="BF89" s="141">
        <f t="shared" si="114"/>
        <v>0</v>
      </c>
      <c r="BH89" s="141">
        <f t="shared" si="115"/>
        <v>0</v>
      </c>
      <c r="BI89" s="99"/>
      <c r="BJ89" s="141">
        <f t="shared" si="116"/>
        <v>0</v>
      </c>
      <c r="BK89" s="99"/>
      <c r="BL89" s="141">
        <f t="shared" si="117"/>
        <v>0</v>
      </c>
      <c r="BM89" s="99"/>
      <c r="BN89" s="141">
        <f t="shared" si="118"/>
        <v>0</v>
      </c>
    </row>
    <row r="90" spans="1:66" s="104" customFormat="1" ht="18" customHeight="1" x14ac:dyDescent="0.15">
      <c r="B90" s="105"/>
      <c r="D90" s="182">
        <f>LARGE((K90,M90,O90,Q90,S90,U90,W90,Y90,AA90,AC90,AE90,AG90,AI90,AK90,AU90,AX90,AZ90,BB90,BD90,BF90,BH90,BJ90,BL90,BN90),1)</f>
        <v>0</v>
      </c>
      <c r="E90" s="182">
        <f>LARGE((K90,M90,O90,Q90,S90,U90,W90,Y90,AA90,AC90,AE90,AG90,AI90,AK90,AU90,AX90,AZ90,BB90,BD90,BF90,BH90,BJ90,BL90,BN90),2)</f>
        <v>0</v>
      </c>
      <c r="F90" s="182">
        <f>LARGE((K90,M90,O90,Q90,S90,U90,W90,Y90,AA90,AC90,AE90,AG90,AI90,AK90,AU90,AX90,AZ90,BB90,BD90,BF90,BH90,BJ90,BL90,BN90),3)</f>
        <v>0</v>
      </c>
      <c r="G90" s="182"/>
      <c r="H90" s="98">
        <f t="shared" si="90"/>
        <v>0</v>
      </c>
      <c r="K90" s="141">
        <f t="shared" si="91"/>
        <v>0</v>
      </c>
      <c r="L90" s="181"/>
      <c r="M90" s="141">
        <f t="shared" si="92"/>
        <v>0</v>
      </c>
      <c r="N90" s="181"/>
      <c r="O90" s="141">
        <f t="shared" si="93"/>
        <v>0</v>
      </c>
      <c r="P90" s="100"/>
      <c r="Q90" s="141">
        <f t="shared" si="94"/>
        <v>0</v>
      </c>
      <c r="R90" s="100"/>
      <c r="S90" s="141">
        <f t="shared" si="95"/>
        <v>0</v>
      </c>
      <c r="T90" s="100"/>
      <c r="U90" s="141">
        <f t="shared" si="96"/>
        <v>0</v>
      </c>
      <c r="V90" s="100"/>
      <c r="W90" s="141">
        <f t="shared" si="97"/>
        <v>0</v>
      </c>
      <c r="X90" s="100"/>
      <c r="Y90" s="141">
        <f t="shared" si="98"/>
        <v>0</v>
      </c>
      <c r="Z90" s="158"/>
      <c r="AA90" s="141">
        <f t="shared" si="99"/>
        <v>0</v>
      </c>
      <c r="AB90" s="158"/>
      <c r="AC90" s="141">
        <f t="shared" si="100"/>
        <v>0</v>
      </c>
      <c r="AD90" s="158"/>
      <c r="AE90" s="141">
        <f t="shared" si="101"/>
        <v>0</v>
      </c>
      <c r="AF90" s="100"/>
      <c r="AG90" s="141">
        <f t="shared" si="102"/>
        <v>0</v>
      </c>
      <c r="AH90" s="158"/>
      <c r="AI90" s="141">
        <f t="shared" si="103"/>
        <v>0</v>
      </c>
      <c r="AJ90" s="100"/>
      <c r="AK90" s="141">
        <f t="shared" si="104"/>
        <v>0</v>
      </c>
      <c r="AL90" s="100"/>
      <c r="AM90" s="143">
        <f t="shared" si="105"/>
        <v>0</v>
      </c>
      <c r="AN90" s="100"/>
      <c r="AO90" s="143">
        <f t="shared" si="106"/>
        <v>0</v>
      </c>
      <c r="AP90" s="100"/>
      <c r="AQ90" s="143">
        <f t="shared" si="107"/>
        <v>0</v>
      </c>
      <c r="AR90" s="100"/>
      <c r="AS90" s="143">
        <f t="shared" si="108"/>
        <v>0</v>
      </c>
      <c r="AU90" s="141">
        <f t="shared" si="109"/>
        <v>0</v>
      </c>
      <c r="AV90" s="100"/>
      <c r="AW90" s="100"/>
      <c r="AX90" s="141">
        <f t="shared" si="110"/>
        <v>0</v>
      </c>
      <c r="AY90" s="100"/>
      <c r="AZ90" s="141">
        <f t="shared" si="111"/>
        <v>0</v>
      </c>
      <c r="BA90" s="100"/>
      <c r="BB90" s="141">
        <f t="shared" si="112"/>
        <v>0</v>
      </c>
      <c r="BD90" s="141">
        <f t="shared" si="113"/>
        <v>0</v>
      </c>
      <c r="BF90" s="141">
        <f t="shared" si="114"/>
        <v>0</v>
      </c>
      <c r="BH90" s="141">
        <f t="shared" si="115"/>
        <v>0</v>
      </c>
      <c r="BI90" s="99"/>
      <c r="BJ90" s="141">
        <f t="shared" si="116"/>
        <v>0</v>
      </c>
      <c r="BK90" s="99"/>
      <c r="BL90" s="141">
        <f t="shared" si="117"/>
        <v>0</v>
      </c>
      <c r="BM90" s="99"/>
      <c r="BN90" s="141">
        <f t="shared" si="118"/>
        <v>0</v>
      </c>
    </row>
    <row r="91" spans="1:66" ht="18" customHeight="1" x14ac:dyDescent="0.15">
      <c r="D91" s="182">
        <f>LARGE((K91,M91,O91,Q91,S91,U91,W91,Y91,AA91,AC91,AE91,AG91,AI91,AK91,AU91,AX91,AZ91,BB91,BD91,BF91,BH91,BJ91,BL91,BN91),1)</f>
        <v>0</v>
      </c>
      <c r="E91" s="182">
        <f>LARGE((K91,M91,O91,Q91,S91,U91,W91,Y91,AA91,AC91,AE91,AG91,AI91,AK91,AU91,AX91,AZ91,BB91,BD91,BF91,BH91,BJ91,BL91,BN91),2)</f>
        <v>0</v>
      </c>
      <c r="F91" s="182">
        <f>LARGE((K91,M91,O91,Q91,S91,U91,W91,Y91,AA91,AC91,AE91,AG91,AI91,AK91,AU91,AX91,AZ91,BB91,BD91,BF91,BH91,BJ91,BL91,BN91),3)</f>
        <v>0</v>
      </c>
      <c r="G91" s="182"/>
      <c r="H91" s="98">
        <f t="shared" si="90"/>
        <v>0</v>
      </c>
      <c r="K91" s="141">
        <f t="shared" si="91"/>
        <v>0</v>
      </c>
      <c r="L91" s="181"/>
      <c r="M91" s="141">
        <f t="shared" si="92"/>
        <v>0</v>
      </c>
      <c r="N91" s="181"/>
      <c r="O91" s="141">
        <f t="shared" si="93"/>
        <v>0</v>
      </c>
      <c r="P91" s="100"/>
      <c r="Q91" s="141">
        <f t="shared" si="94"/>
        <v>0</v>
      </c>
      <c r="R91" s="100"/>
      <c r="S91" s="141">
        <f t="shared" si="95"/>
        <v>0</v>
      </c>
      <c r="T91" s="100"/>
      <c r="U91" s="141">
        <f t="shared" si="96"/>
        <v>0</v>
      </c>
      <c r="V91" s="100"/>
      <c r="W91" s="141">
        <f t="shared" si="97"/>
        <v>0</v>
      </c>
      <c r="X91" s="100"/>
      <c r="Y91" s="141">
        <f t="shared" si="98"/>
        <v>0</v>
      </c>
      <c r="Z91" s="158"/>
      <c r="AA91" s="141">
        <f t="shared" si="99"/>
        <v>0</v>
      </c>
      <c r="AB91" s="158"/>
      <c r="AC91" s="141">
        <f t="shared" si="100"/>
        <v>0</v>
      </c>
      <c r="AD91" s="158"/>
      <c r="AE91" s="141">
        <f t="shared" si="101"/>
        <v>0</v>
      </c>
      <c r="AF91" s="100"/>
      <c r="AG91" s="141">
        <f t="shared" si="102"/>
        <v>0</v>
      </c>
      <c r="AH91" s="158"/>
      <c r="AI91" s="141">
        <f t="shared" si="103"/>
        <v>0</v>
      </c>
      <c r="AJ91" s="100"/>
      <c r="AK91" s="141">
        <f t="shared" si="104"/>
        <v>0</v>
      </c>
      <c r="AL91" s="100"/>
      <c r="AM91" s="143">
        <f t="shared" si="105"/>
        <v>0</v>
      </c>
      <c r="AN91" s="100"/>
      <c r="AO91" s="143">
        <f t="shared" si="106"/>
        <v>0</v>
      </c>
      <c r="AP91" s="100"/>
      <c r="AQ91" s="143">
        <f t="shared" si="107"/>
        <v>0</v>
      </c>
      <c r="AR91" s="100"/>
      <c r="AS91" s="143">
        <f t="shared" si="108"/>
        <v>0</v>
      </c>
      <c r="AU91" s="141">
        <f t="shared" si="109"/>
        <v>0</v>
      </c>
      <c r="AV91" s="100"/>
      <c r="AW91" s="100"/>
      <c r="AX91" s="141">
        <f t="shared" si="110"/>
        <v>0</v>
      </c>
      <c r="AY91" s="100"/>
      <c r="AZ91" s="141">
        <f t="shared" si="111"/>
        <v>0</v>
      </c>
      <c r="BA91" s="100"/>
      <c r="BB91" s="141">
        <f t="shared" si="112"/>
        <v>0</v>
      </c>
      <c r="BD91" s="141">
        <f t="shared" si="113"/>
        <v>0</v>
      </c>
      <c r="BF91" s="141">
        <f t="shared" si="114"/>
        <v>0</v>
      </c>
      <c r="BH91" s="141">
        <f t="shared" si="115"/>
        <v>0</v>
      </c>
      <c r="BI91" s="99"/>
      <c r="BJ91" s="141">
        <f t="shared" si="116"/>
        <v>0</v>
      </c>
      <c r="BK91" s="99"/>
      <c r="BL91" s="141">
        <f t="shared" si="117"/>
        <v>0</v>
      </c>
      <c r="BM91" s="99"/>
      <c r="BN91" s="141">
        <f t="shared" si="118"/>
        <v>0</v>
      </c>
    </row>
    <row r="92" spans="1:66" ht="18" customHeight="1" x14ac:dyDescent="0.15">
      <c r="D92" s="182">
        <f>LARGE((K92,M92,O92,Q92,S92,U92,W92,Y92,AA92,AC92,AE92,AG92,AI92,AK92,AU92,AX92,AZ92,BB92,BD92,BF92,BH92,BJ92,BL92,BN92),1)</f>
        <v>0</v>
      </c>
      <c r="E92" s="182">
        <f>LARGE((K92,M92,O92,Q92,S92,U92,W92,Y92,AA92,AC92,AE92,AG92,AI92,AK92,AU92,AX92,AZ92,BB92,BD92,BF92,BH92,BJ92,BL92,BN92),2)</f>
        <v>0</v>
      </c>
      <c r="F92" s="182">
        <f>LARGE((K92,M92,O92,Q92,S92,U92,W92,Y92,AA92,AC92,AE92,AG92,AI92,AK92,AU92,AX92,AZ92,BB92,BD92,BF92,BH92,BJ92,BL92,BN92),3)</f>
        <v>0</v>
      </c>
      <c r="G92" s="182"/>
      <c r="H92" s="98">
        <f t="shared" si="90"/>
        <v>0</v>
      </c>
      <c r="K92" s="141">
        <f t="shared" si="91"/>
        <v>0</v>
      </c>
      <c r="L92" s="181"/>
      <c r="M92" s="141">
        <f t="shared" si="92"/>
        <v>0</v>
      </c>
      <c r="N92" s="181"/>
      <c r="O92" s="141">
        <f t="shared" si="93"/>
        <v>0</v>
      </c>
      <c r="P92" s="100"/>
      <c r="Q92" s="141">
        <f t="shared" si="94"/>
        <v>0</v>
      </c>
      <c r="R92" s="100"/>
      <c r="S92" s="141">
        <f t="shared" si="95"/>
        <v>0</v>
      </c>
      <c r="T92" s="100"/>
      <c r="U92" s="141">
        <f t="shared" si="96"/>
        <v>0</v>
      </c>
      <c r="V92" s="100"/>
      <c r="W92" s="141">
        <f t="shared" si="97"/>
        <v>0</v>
      </c>
      <c r="X92" s="100"/>
      <c r="Y92" s="141">
        <f t="shared" si="98"/>
        <v>0</v>
      </c>
      <c r="Z92" s="158"/>
      <c r="AA92" s="141">
        <f t="shared" si="99"/>
        <v>0</v>
      </c>
      <c r="AB92" s="158"/>
      <c r="AC92" s="141">
        <f t="shared" si="100"/>
        <v>0</v>
      </c>
      <c r="AD92" s="158"/>
      <c r="AE92" s="141">
        <f t="shared" si="101"/>
        <v>0</v>
      </c>
      <c r="AF92" s="100"/>
      <c r="AG92" s="141">
        <f t="shared" si="102"/>
        <v>0</v>
      </c>
      <c r="AH92" s="158"/>
      <c r="AI92" s="141">
        <f t="shared" si="103"/>
        <v>0</v>
      </c>
      <c r="AJ92" s="100"/>
      <c r="AK92" s="141">
        <f t="shared" si="104"/>
        <v>0</v>
      </c>
      <c r="AL92" s="100"/>
      <c r="AM92" s="143">
        <f t="shared" si="105"/>
        <v>0</v>
      </c>
      <c r="AN92" s="100"/>
      <c r="AO92" s="143">
        <f t="shared" si="106"/>
        <v>0</v>
      </c>
      <c r="AP92" s="100"/>
      <c r="AQ92" s="143">
        <f t="shared" si="107"/>
        <v>0</v>
      </c>
      <c r="AR92" s="100"/>
      <c r="AS92" s="143">
        <f t="shared" si="108"/>
        <v>0</v>
      </c>
      <c r="AU92" s="141">
        <f t="shared" si="109"/>
        <v>0</v>
      </c>
      <c r="AV92" s="100"/>
      <c r="AW92" s="100"/>
      <c r="AX92" s="141">
        <f t="shared" si="110"/>
        <v>0</v>
      </c>
      <c r="AY92" s="100"/>
      <c r="AZ92" s="141">
        <f t="shared" si="111"/>
        <v>0</v>
      </c>
      <c r="BA92" s="100"/>
      <c r="BB92" s="141">
        <f t="shared" si="112"/>
        <v>0</v>
      </c>
      <c r="BD92" s="141">
        <f t="shared" si="113"/>
        <v>0</v>
      </c>
      <c r="BF92" s="141">
        <f t="shared" si="114"/>
        <v>0</v>
      </c>
      <c r="BH92" s="141">
        <f t="shared" si="115"/>
        <v>0</v>
      </c>
      <c r="BI92" s="99"/>
      <c r="BJ92" s="141">
        <f t="shared" si="116"/>
        <v>0</v>
      </c>
      <c r="BK92" s="99"/>
      <c r="BL92" s="141">
        <f t="shared" si="117"/>
        <v>0</v>
      </c>
      <c r="BM92" s="99"/>
      <c r="BN92" s="141">
        <f t="shared" si="118"/>
        <v>0</v>
      </c>
    </row>
    <row r="93" spans="1:66" ht="18" customHeight="1" x14ac:dyDescent="0.15">
      <c r="D93" s="182">
        <f>LARGE((K93,M93,O93,Q93,S93,U93,W93,Y93,AA93,AC93,AE93,AG93,AI93,AK93,AU93,AX93,AZ93,BB93,BD93,BF93,BH93,BJ93,BL93,BN93),1)</f>
        <v>0</v>
      </c>
      <c r="E93" s="182">
        <f>LARGE((K93,M93,O93,Q93,S93,U93,W93,Y93,AA93,AC93,AE93,AG93,AI93,AK93,AU93,AX93,AZ93,BB93,BD93,BF93,BH93,BJ93,BL93,BN93),2)</f>
        <v>0</v>
      </c>
      <c r="F93" s="182">
        <f>LARGE((K93,M93,O93,Q93,S93,U93,W93,Y93,AA93,AC93,AE93,AG93,AI93,AK93,AU93,AX93,AZ93,BB93,BD93,BF93,BH93,BJ93,BL93,BN93),3)</f>
        <v>0</v>
      </c>
      <c r="G93" s="182"/>
      <c r="H93" s="98">
        <f t="shared" si="90"/>
        <v>0</v>
      </c>
      <c r="K93" s="141">
        <f t="shared" si="91"/>
        <v>0</v>
      </c>
      <c r="L93" s="181"/>
      <c r="M93" s="141">
        <f t="shared" si="92"/>
        <v>0</v>
      </c>
      <c r="N93" s="181"/>
      <c r="O93" s="141">
        <f t="shared" si="93"/>
        <v>0</v>
      </c>
      <c r="P93" s="100"/>
      <c r="Q93" s="141">
        <f t="shared" si="94"/>
        <v>0</v>
      </c>
      <c r="R93" s="100"/>
      <c r="S93" s="141">
        <f t="shared" si="95"/>
        <v>0</v>
      </c>
      <c r="T93" s="100"/>
      <c r="U93" s="141">
        <f t="shared" si="96"/>
        <v>0</v>
      </c>
      <c r="V93" s="100"/>
      <c r="W93" s="141">
        <f t="shared" si="97"/>
        <v>0</v>
      </c>
      <c r="X93" s="100"/>
      <c r="Y93" s="141">
        <f t="shared" si="98"/>
        <v>0</v>
      </c>
      <c r="Z93" s="158"/>
      <c r="AA93" s="141">
        <f t="shared" si="99"/>
        <v>0</v>
      </c>
      <c r="AB93" s="158"/>
      <c r="AC93" s="141">
        <f t="shared" si="100"/>
        <v>0</v>
      </c>
      <c r="AD93" s="158"/>
      <c r="AE93" s="141">
        <f t="shared" si="101"/>
        <v>0</v>
      </c>
      <c r="AF93" s="100"/>
      <c r="AG93" s="141">
        <f t="shared" si="102"/>
        <v>0</v>
      </c>
      <c r="AH93" s="158"/>
      <c r="AI93" s="141">
        <f t="shared" si="103"/>
        <v>0</v>
      </c>
      <c r="AJ93" s="100"/>
      <c r="AK93" s="141">
        <f t="shared" si="104"/>
        <v>0</v>
      </c>
      <c r="AL93" s="100"/>
      <c r="AM93" s="143">
        <f t="shared" si="105"/>
        <v>0</v>
      </c>
      <c r="AN93" s="100"/>
      <c r="AO93" s="143">
        <f t="shared" si="106"/>
        <v>0</v>
      </c>
      <c r="AP93" s="100"/>
      <c r="AQ93" s="143">
        <f t="shared" si="107"/>
        <v>0</v>
      </c>
      <c r="AR93" s="100"/>
      <c r="AS93" s="143">
        <f t="shared" si="108"/>
        <v>0</v>
      </c>
      <c r="AU93" s="141">
        <f t="shared" si="109"/>
        <v>0</v>
      </c>
      <c r="AV93" s="100"/>
      <c r="AW93" s="100"/>
      <c r="AX93" s="141">
        <f t="shared" si="110"/>
        <v>0</v>
      </c>
      <c r="AY93" s="100"/>
      <c r="AZ93" s="141">
        <f t="shared" si="111"/>
        <v>0</v>
      </c>
      <c r="BA93" s="100"/>
      <c r="BB93" s="141">
        <f t="shared" si="112"/>
        <v>0</v>
      </c>
      <c r="BD93" s="141">
        <f t="shared" si="113"/>
        <v>0</v>
      </c>
      <c r="BF93" s="141">
        <f t="shared" si="114"/>
        <v>0</v>
      </c>
      <c r="BH93" s="141">
        <f t="shared" si="115"/>
        <v>0</v>
      </c>
      <c r="BI93" s="99"/>
      <c r="BJ93" s="141">
        <f t="shared" si="116"/>
        <v>0</v>
      </c>
      <c r="BK93" s="99"/>
      <c r="BL93" s="141">
        <f t="shared" si="117"/>
        <v>0</v>
      </c>
      <c r="BM93" s="99"/>
      <c r="BN93" s="141">
        <f t="shared" si="118"/>
        <v>0</v>
      </c>
    </row>
    <row r="94" spans="1:66" ht="18" customHeight="1" x14ac:dyDescent="0.15">
      <c r="D94" s="182">
        <f>LARGE((K94,M94,O94,Q94,S94,U94,W94,Y94,AA94,AC94,AE94,AG94,AI94,AK94,AU94,AX94,AZ94,BB94,BD94,BF94,BH94,BJ94,BL94,BN94),1)</f>
        <v>0</v>
      </c>
      <c r="E94" s="182">
        <f>LARGE((K94,M94,O94,Q94,S94,U94,W94,Y94,AA94,AC94,AE94,AG94,AI94,AK94,AU94,AX94,AZ94,BB94,BD94,BF94,BH94,BJ94,BL94,BN94),2)</f>
        <v>0</v>
      </c>
      <c r="F94" s="182">
        <f>LARGE((K94,M94,O94,Q94,S94,U94,W94,Y94,AA94,AC94,AE94,AG94,AI94,AK94,AU94,AX94,AZ94,BB94,BD94,BF94,BH94,BJ94,BL94,BN94),3)</f>
        <v>0</v>
      </c>
      <c r="G94" s="182"/>
      <c r="H94" s="98">
        <f t="shared" si="90"/>
        <v>0</v>
      </c>
      <c r="K94" s="141">
        <f t="shared" si="91"/>
        <v>0</v>
      </c>
      <c r="L94" s="181"/>
      <c r="M94" s="141">
        <f t="shared" si="92"/>
        <v>0</v>
      </c>
      <c r="N94" s="181"/>
      <c r="O94" s="141">
        <f t="shared" si="93"/>
        <v>0</v>
      </c>
      <c r="P94" s="100"/>
      <c r="Q94" s="141">
        <f t="shared" si="94"/>
        <v>0</v>
      </c>
      <c r="R94" s="100"/>
      <c r="S94" s="141">
        <f t="shared" si="95"/>
        <v>0</v>
      </c>
      <c r="T94" s="100"/>
      <c r="U94" s="141">
        <f t="shared" si="96"/>
        <v>0</v>
      </c>
      <c r="V94" s="100"/>
      <c r="W94" s="141">
        <f t="shared" si="97"/>
        <v>0</v>
      </c>
      <c r="X94" s="100"/>
      <c r="Y94" s="141">
        <f t="shared" si="98"/>
        <v>0</v>
      </c>
      <c r="Z94" s="158"/>
      <c r="AA94" s="141">
        <f t="shared" si="99"/>
        <v>0</v>
      </c>
      <c r="AB94" s="158"/>
      <c r="AC94" s="141">
        <f t="shared" si="100"/>
        <v>0</v>
      </c>
      <c r="AD94" s="158"/>
      <c r="AE94" s="141">
        <f t="shared" si="101"/>
        <v>0</v>
      </c>
      <c r="AF94" s="100"/>
      <c r="AG94" s="141">
        <f t="shared" si="102"/>
        <v>0</v>
      </c>
      <c r="AH94" s="158"/>
      <c r="AI94" s="141">
        <f t="shared" si="103"/>
        <v>0</v>
      </c>
      <c r="AJ94" s="100"/>
      <c r="AK94" s="141">
        <f t="shared" si="104"/>
        <v>0</v>
      </c>
      <c r="AL94" s="100"/>
      <c r="AM94" s="143">
        <f t="shared" si="105"/>
        <v>0</v>
      </c>
      <c r="AN94" s="100"/>
      <c r="AO94" s="143">
        <f t="shared" si="106"/>
        <v>0</v>
      </c>
      <c r="AP94" s="100"/>
      <c r="AQ94" s="143">
        <f t="shared" si="107"/>
        <v>0</v>
      </c>
      <c r="AR94" s="100"/>
      <c r="AS94" s="143">
        <f t="shared" si="108"/>
        <v>0</v>
      </c>
      <c r="AU94" s="141">
        <f t="shared" si="109"/>
        <v>0</v>
      </c>
      <c r="AV94" s="100"/>
      <c r="AW94" s="100"/>
      <c r="AX94" s="141">
        <f t="shared" si="110"/>
        <v>0</v>
      </c>
      <c r="AY94" s="100"/>
      <c r="AZ94" s="141">
        <f t="shared" si="111"/>
        <v>0</v>
      </c>
      <c r="BA94" s="100"/>
      <c r="BB94" s="141">
        <f t="shared" si="112"/>
        <v>0</v>
      </c>
      <c r="BD94" s="141">
        <f t="shared" si="113"/>
        <v>0</v>
      </c>
      <c r="BF94" s="141">
        <f t="shared" si="114"/>
        <v>0</v>
      </c>
      <c r="BH94" s="141">
        <f t="shared" si="115"/>
        <v>0</v>
      </c>
      <c r="BI94" s="99"/>
      <c r="BJ94" s="141">
        <f t="shared" si="116"/>
        <v>0</v>
      </c>
      <c r="BK94" s="99"/>
      <c r="BL94" s="141">
        <f t="shared" si="117"/>
        <v>0</v>
      </c>
      <c r="BM94" s="99"/>
      <c r="BN94" s="141">
        <f t="shared" si="118"/>
        <v>0</v>
      </c>
    </row>
    <row r="95" spans="1:66" ht="18" customHeight="1" x14ac:dyDescent="0.15">
      <c r="D95" s="182">
        <f>LARGE((K95,M95,O95,Q95,S95,U95,W95,Y95,AA95,AC95,AE95,AG95,AI95,AK95,AU95,AX95,AZ95,BB95,BD95,BF95,BH95,BJ95,BL95,BN95),1)</f>
        <v>0</v>
      </c>
      <c r="E95" s="182">
        <f>LARGE((K95,M95,O95,Q95,S95,U95,W95,Y95,AA95,AC95,AE95,AG95,AI95,AK95,AU95,AX95,AZ95,BB95,BD95,BF95,BH95,BJ95,BL95,BN95),2)</f>
        <v>0</v>
      </c>
      <c r="F95" s="182">
        <f>LARGE((K95,M95,O95,Q95,S95,U95,W95,Y95,AA95,AC95,AE95,AG95,AI95,AK95,AU95,AX95,AZ95,BB95,BD95,BF95,BH95,BJ95,BL95,BN95),3)</f>
        <v>0</v>
      </c>
      <c r="G95" s="182"/>
      <c r="H95" s="98">
        <f t="shared" si="90"/>
        <v>0</v>
      </c>
      <c r="K95" s="141">
        <f t="shared" si="91"/>
        <v>0</v>
      </c>
      <c r="L95" s="181"/>
      <c r="M95" s="141">
        <f t="shared" si="92"/>
        <v>0</v>
      </c>
      <c r="N95" s="181"/>
      <c r="O95" s="141">
        <f t="shared" si="93"/>
        <v>0</v>
      </c>
      <c r="P95" s="100"/>
      <c r="Q95" s="141">
        <f t="shared" si="94"/>
        <v>0</v>
      </c>
      <c r="R95" s="100"/>
      <c r="S95" s="141">
        <f t="shared" si="95"/>
        <v>0</v>
      </c>
      <c r="T95" s="100"/>
      <c r="U95" s="141">
        <f t="shared" si="96"/>
        <v>0</v>
      </c>
      <c r="V95" s="100"/>
      <c r="W95" s="141">
        <f t="shared" si="97"/>
        <v>0</v>
      </c>
      <c r="X95" s="100"/>
      <c r="Y95" s="141">
        <f t="shared" si="98"/>
        <v>0</v>
      </c>
      <c r="Z95" s="158"/>
      <c r="AA95" s="141">
        <f t="shared" si="99"/>
        <v>0</v>
      </c>
      <c r="AB95" s="158"/>
      <c r="AC95" s="141">
        <f t="shared" si="100"/>
        <v>0</v>
      </c>
      <c r="AD95" s="158"/>
      <c r="AE95" s="141">
        <f t="shared" si="101"/>
        <v>0</v>
      </c>
      <c r="AF95" s="100"/>
      <c r="AG95" s="141">
        <f t="shared" si="102"/>
        <v>0</v>
      </c>
      <c r="AH95" s="158"/>
      <c r="AI95" s="141">
        <f t="shared" si="103"/>
        <v>0</v>
      </c>
      <c r="AJ95" s="100"/>
      <c r="AK95" s="141">
        <f t="shared" si="104"/>
        <v>0</v>
      </c>
      <c r="AL95" s="100"/>
      <c r="AM95" s="143">
        <f t="shared" si="105"/>
        <v>0</v>
      </c>
      <c r="AN95" s="100"/>
      <c r="AO95" s="143">
        <f t="shared" si="106"/>
        <v>0</v>
      </c>
      <c r="AP95" s="100"/>
      <c r="AQ95" s="143">
        <f t="shared" si="107"/>
        <v>0</v>
      </c>
      <c r="AR95" s="100"/>
      <c r="AS95" s="143">
        <f t="shared" si="108"/>
        <v>0</v>
      </c>
      <c r="AU95" s="141">
        <f t="shared" si="109"/>
        <v>0</v>
      </c>
      <c r="AV95" s="100"/>
      <c r="AW95" s="100"/>
      <c r="AX95" s="141">
        <f t="shared" si="110"/>
        <v>0</v>
      </c>
      <c r="AY95" s="100"/>
      <c r="AZ95" s="141">
        <f t="shared" si="111"/>
        <v>0</v>
      </c>
      <c r="BA95" s="100"/>
      <c r="BB95" s="141">
        <f t="shared" si="112"/>
        <v>0</v>
      </c>
      <c r="BD95" s="141">
        <f t="shared" si="113"/>
        <v>0</v>
      </c>
      <c r="BF95" s="141">
        <f t="shared" si="114"/>
        <v>0</v>
      </c>
      <c r="BH95" s="141">
        <f t="shared" si="115"/>
        <v>0</v>
      </c>
      <c r="BI95" s="99"/>
      <c r="BJ95" s="141">
        <f t="shared" si="116"/>
        <v>0</v>
      </c>
      <c r="BK95" s="99"/>
      <c r="BL95" s="141">
        <f t="shared" si="117"/>
        <v>0</v>
      </c>
      <c r="BM95" s="99"/>
      <c r="BN95" s="141">
        <f t="shared" si="118"/>
        <v>0</v>
      </c>
    </row>
    <row r="96" spans="1:66" ht="18" customHeight="1" x14ac:dyDescent="0.15">
      <c r="D96" s="182">
        <f>LARGE((K96,M96,O96,Q96,S96,U96,W96,Y96,AA96,AC96,AE96,AG96,AI96,AK96,AU96,AX96,AZ96,BB96,BD96,BF96,BH96,BJ96,BL96,BN96),1)</f>
        <v>0</v>
      </c>
      <c r="E96" s="182">
        <f>LARGE((K96,M96,O96,Q96,S96,U96,W96,Y96,AA96,AC96,AE96,AG96,AI96,AK96,AU96,AX96,AZ96,BB96,BD96,BF96,BH96,BJ96,BL96,BN96),2)</f>
        <v>0</v>
      </c>
      <c r="F96" s="182">
        <f>LARGE((K96,M96,O96,Q96,S96,U96,W96,Y96,AA96,AC96,AE96,AG96,AI96,AK96,AU96,AX96,AZ96,BB96,BD96,BF96,BH96,BJ96,BL96,BN96),3)</f>
        <v>0</v>
      </c>
      <c r="G96" s="182"/>
      <c r="H96" s="98">
        <f t="shared" si="90"/>
        <v>0</v>
      </c>
      <c r="K96" s="141">
        <f t="shared" si="91"/>
        <v>0</v>
      </c>
      <c r="L96" s="181"/>
      <c r="M96" s="141">
        <f t="shared" si="92"/>
        <v>0</v>
      </c>
      <c r="N96" s="181"/>
      <c r="O96" s="141">
        <f t="shared" si="93"/>
        <v>0</v>
      </c>
      <c r="P96" s="100"/>
      <c r="Q96" s="141">
        <f t="shared" si="94"/>
        <v>0</v>
      </c>
      <c r="R96" s="100"/>
      <c r="S96" s="141">
        <f t="shared" si="95"/>
        <v>0</v>
      </c>
      <c r="T96" s="100"/>
      <c r="U96" s="141">
        <f t="shared" si="96"/>
        <v>0</v>
      </c>
      <c r="V96" s="100"/>
      <c r="W96" s="141">
        <f t="shared" si="97"/>
        <v>0</v>
      </c>
      <c r="X96" s="100"/>
      <c r="Y96" s="141">
        <f t="shared" si="98"/>
        <v>0</v>
      </c>
      <c r="Z96" s="158"/>
      <c r="AA96" s="141">
        <f t="shared" si="99"/>
        <v>0</v>
      </c>
      <c r="AB96" s="158"/>
      <c r="AC96" s="141">
        <f t="shared" si="100"/>
        <v>0</v>
      </c>
      <c r="AD96" s="158"/>
      <c r="AE96" s="141">
        <f t="shared" si="101"/>
        <v>0</v>
      </c>
      <c r="AF96" s="100"/>
      <c r="AG96" s="141">
        <f t="shared" si="102"/>
        <v>0</v>
      </c>
      <c r="AH96" s="158"/>
      <c r="AI96" s="141">
        <f t="shared" si="103"/>
        <v>0</v>
      </c>
      <c r="AJ96" s="100"/>
      <c r="AK96" s="141">
        <f t="shared" si="104"/>
        <v>0</v>
      </c>
      <c r="AL96" s="100"/>
      <c r="AM96" s="143">
        <f t="shared" si="105"/>
        <v>0</v>
      </c>
      <c r="AN96" s="100"/>
      <c r="AO96" s="143">
        <f t="shared" si="106"/>
        <v>0</v>
      </c>
      <c r="AP96" s="100"/>
      <c r="AQ96" s="143">
        <f t="shared" si="107"/>
        <v>0</v>
      </c>
      <c r="AR96" s="100"/>
      <c r="AS96" s="143">
        <f t="shared" si="108"/>
        <v>0</v>
      </c>
      <c r="AU96" s="141">
        <f t="shared" si="109"/>
        <v>0</v>
      </c>
      <c r="AV96" s="100"/>
      <c r="AW96" s="100"/>
      <c r="AX96" s="141">
        <f t="shared" si="110"/>
        <v>0</v>
      </c>
      <c r="AY96" s="100"/>
      <c r="AZ96" s="141">
        <f t="shared" si="111"/>
        <v>0</v>
      </c>
      <c r="BA96" s="100"/>
      <c r="BB96" s="141">
        <f t="shared" si="112"/>
        <v>0</v>
      </c>
      <c r="BD96" s="141">
        <f t="shared" si="113"/>
        <v>0</v>
      </c>
      <c r="BF96" s="141">
        <f t="shared" si="114"/>
        <v>0</v>
      </c>
      <c r="BH96" s="141">
        <f t="shared" si="115"/>
        <v>0</v>
      </c>
      <c r="BI96" s="99"/>
      <c r="BJ96" s="141">
        <f t="shared" si="116"/>
        <v>0</v>
      </c>
      <c r="BK96" s="99"/>
      <c r="BL96" s="141">
        <f t="shared" si="117"/>
        <v>0</v>
      </c>
      <c r="BM96" s="99"/>
      <c r="BN96" s="141">
        <f t="shared" si="118"/>
        <v>0</v>
      </c>
    </row>
    <row r="97" spans="4:66" ht="18" customHeight="1" x14ac:dyDescent="0.15">
      <c r="D97" s="182">
        <f>LARGE((K97,M97,O97,Q97,S97,U97,W97,Y97,AA97,AC97,AE97,AG97,AI97,AK97,AU97,AX97,AZ97,BB97,BD97,BF97,BH97,BJ97,BL97,BN97),1)</f>
        <v>0</v>
      </c>
      <c r="E97" s="182">
        <f>LARGE((K97,M97,O97,Q97,S97,U97,W97,Y97,AA97,AC97,AE97,AG97,AI97,AK97,AU97,AX97,AZ97,BB97,BD97,BF97,BH97,BJ97,BL97,BN97),2)</f>
        <v>0</v>
      </c>
      <c r="F97" s="182">
        <f>LARGE((K97,M97,O97,Q97,S97,U97,W97,Y97,AA97,AC97,AE97,AG97,AI97,AK97,AU97,AX97,AZ97,BB97,BD97,BF97,BH97,BJ97,BL97,BN97),3)</f>
        <v>0</v>
      </c>
      <c r="G97" s="182"/>
      <c r="H97" s="98">
        <f t="shared" si="90"/>
        <v>0</v>
      </c>
      <c r="K97" s="141">
        <f t="shared" si="91"/>
        <v>0</v>
      </c>
      <c r="L97" s="181"/>
      <c r="M97" s="141">
        <f t="shared" si="92"/>
        <v>0</v>
      </c>
      <c r="N97" s="181"/>
      <c r="O97" s="141">
        <f t="shared" si="93"/>
        <v>0</v>
      </c>
      <c r="P97" s="100"/>
      <c r="Q97" s="141">
        <f t="shared" si="94"/>
        <v>0</v>
      </c>
      <c r="R97" s="100"/>
      <c r="S97" s="141">
        <f t="shared" si="95"/>
        <v>0</v>
      </c>
      <c r="T97" s="100"/>
      <c r="U97" s="141">
        <f t="shared" si="96"/>
        <v>0</v>
      </c>
      <c r="V97" s="100"/>
      <c r="W97" s="141">
        <f t="shared" si="97"/>
        <v>0</v>
      </c>
      <c r="X97" s="100"/>
      <c r="Y97" s="141">
        <f t="shared" si="98"/>
        <v>0</v>
      </c>
      <c r="Z97" s="158"/>
      <c r="AA97" s="141">
        <f t="shared" si="99"/>
        <v>0</v>
      </c>
      <c r="AB97" s="158"/>
      <c r="AC97" s="141">
        <f t="shared" si="100"/>
        <v>0</v>
      </c>
      <c r="AD97" s="158"/>
      <c r="AE97" s="141">
        <f t="shared" si="101"/>
        <v>0</v>
      </c>
      <c r="AF97" s="100"/>
      <c r="AG97" s="141">
        <f t="shared" si="102"/>
        <v>0</v>
      </c>
      <c r="AH97" s="158"/>
      <c r="AI97" s="141">
        <f t="shared" si="103"/>
        <v>0</v>
      </c>
      <c r="AJ97" s="100"/>
      <c r="AK97" s="141">
        <f t="shared" si="104"/>
        <v>0</v>
      </c>
      <c r="AL97" s="100"/>
      <c r="AM97" s="143">
        <f t="shared" si="105"/>
        <v>0</v>
      </c>
      <c r="AN97" s="100"/>
      <c r="AO97" s="143">
        <f t="shared" si="106"/>
        <v>0</v>
      </c>
      <c r="AP97" s="100"/>
      <c r="AQ97" s="143">
        <f t="shared" si="107"/>
        <v>0</v>
      </c>
      <c r="AR97" s="100"/>
      <c r="AS97" s="143">
        <f t="shared" si="108"/>
        <v>0</v>
      </c>
      <c r="AU97" s="141">
        <f t="shared" si="109"/>
        <v>0</v>
      </c>
      <c r="AV97" s="100"/>
      <c r="AW97" s="100"/>
      <c r="AX97" s="141">
        <f t="shared" si="110"/>
        <v>0</v>
      </c>
      <c r="AY97" s="100"/>
      <c r="AZ97" s="141">
        <f t="shared" si="111"/>
        <v>0</v>
      </c>
      <c r="BA97" s="100"/>
      <c r="BB97" s="141">
        <f t="shared" si="112"/>
        <v>0</v>
      </c>
      <c r="BD97" s="141">
        <f t="shared" si="113"/>
        <v>0</v>
      </c>
      <c r="BF97" s="141">
        <f t="shared" si="114"/>
        <v>0</v>
      </c>
      <c r="BH97" s="141">
        <f t="shared" si="115"/>
        <v>0</v>
      </c>
      <c r="BI97" s="99"/>
      <c r="BJ97" s="141">
        <f t="shared" si="116"/>
        <v>0</v>
      </c>
      <c r="BK97" s="99"/>
      <c r="BL97" s="141">
        <f t="shared" si="117"/>
        <v>0</v>
      </c>
      <c r="BM97" s="99"/>
      <c r="BN97" s="141">
        <f t="shared" si="118"/>
        <v>0</v>
      </c>
    </row>
    <row r="98" spans="4:66" ht="18" customHeight="1" x14ac:dyDescent="0.15">
      <c r="D98" s="182">
        <f>LARGE((K98,M98,O98,Q98,S98,U98,W98,Y98,AA98,AC98,AE98,AG98,AI98,AK98,AU98,AX98,AZ98,BB98,BD98,BF98,BH98,BJ98,BL98,BN98),1)</f>
        <v>0</v>
      </c>
      <c r="E98" s="182">
        <f>LARGE((K98,M98,O98,Q98,S98,U98,W98,Y98,AA98,AC98,AE98,AG98,AI98,AK98,AU98,AX98,AZ98,BB98,BD98,BF98,BH98,BJ98,BL98,BN98),2)</f>
        <v>0</v>
      </c>
      <c r="F98" s="182">
        <f>LARGE((K98,M98,O98,Q98,S98,U98,W98,Y98,AA98,AC98,AE98,AG98,AI98,AK98,AU98,AX98,AZ98,BB98,BD98,BF98,BH98,BJ98,BL98,BN98),3)</f>
        <v>0</v>
      </c>
      <c r="G98" s="182"/>
      <c r="H98" s="98">
        <f t="shared" si="90"/>
        <v>0</v>
      </c>
      <c r="K98" s="141">
        <f t="shared" si="91"/>
        <v>0</v>
      </c>
      <c r="L98" s="181"/>
      <c r="M98" s="141">
        <f t="shared" si="92"/>
        <v>0</v>
      </c>
      <c r="N98" s="181"/>
      <c r="O98" s="141">
        <f t="shared" si="93"/>
        <v>0</v>
      </c>
      <c r="P98" s="100"/>
      <c r="Q98" s="141">
        <f t="shared" si="94"/>
        <v>0</v>
      </c>
      <c r="R98" s="100"/>
      <c r="S98" s="141">
        <f t="shared" si="95"/>
        <v>0</v>
      </c>
      <c r="T98" s="100"/>
      <c r="U98" s="141">
        <f t="shared" si="96"/>
        <v>0</v>
      </c>
      <c r="V98" s="100"/>
      <c r="W98" s="141">
        <f t="shared" si="97"/>
        <v>0</v>
      </c>
      <c r="X98" s="100"/>
      <c r="Y98" s="141">
        <f t="shared" si="98"/>
        <v>0</v>
      </c>
      <c r="Z98" s="158"/>
      <c r="AA98" s="141">
        <f t="shared" si="99"/>
        <v>0</v>
      </c>
      <c r="AB98" s="158"/>
      <c r="AC98" s="141">
        <f t="shared" si="100"/>
        <v>0</v>
      </c>
      <c r="AD98" s="158"/>
      <c r="AE98" s="141">
        <f t="shared" si="101"/>
        <v>0</v>
      </c>
      <c r="AF98" s="100"/>
      <c r="AG98" s="141">
        <f t="shared" si="102"/>
        <v>0</v>
      </c>
      <c r="AH98" s="158"/>
      <c r="AI98" s="141">
        <f t="shared" si="103"/>
        <v>0</v>
      </c>
      <c r="AJ98" s="100"/>
      <c r="AK98" s="141">
        <f t="shared" si="104"/>
        <v>0</v>
      </c>
      <c r="AL98" s="100"/>
      <c r="AM98" s="143">
        <f t="shared" si="105"/>
        <v>0</v>
      </c>
      <c r="AN98" s="100"/>
      <c r="AO98" s="143">
        <f t="shared" si="106"/>
        <v>0</v>
      </c>
      <c r="AP98" s="100"/>
      <c r="AQ98" s="143">
        <f t="shared" si="107"/>
        <v>0</v>
      </c>
      <c r="AR98" s="100"/>
      <c r="AS98" s="143">
        <f t="shared" si="108"/>
        <v>0</v>
      </c>
      <c r="AU98" s="141">
        <f t="shared" si="109"/>
        <v>0</v>
      </c>
      <c r="AV98" s="100"/>
      <c r="AW98" s="100"/>
      <c r="AX98" s="141">
        <f t="shared" si="110"/>
        <v>0</v>
      </c>
      <c r="AY98" s="100"/>
      <c r="AZ98" s="141">
        <f t="shared" si="111"/>
        <v>0</v>
      </c>
      <c r="BA98" s="100"/>
      <c r="BB98" s="141">
        <f t="shared" si="112"/>
        <v>0</v>
      </c>
      <c r="BD98" s="141">
        <f t="shared" si="113"/>
        <v>0</v>
      </c>
      <c r="BF98" s="141">
        <f t="shared" si="114"/>
        <v>0</v>
      </c>
      <c r="BH98" s="141">
        <f t="shared" si="115"/>
        <v>0</v>
      </c>
      <c r="BI98" s="99"/>
      <c r="BJ98" s="141">
        <f t="shared" si="116"/>
        <v>0</v>
      </c>
      <c r="BK98" s="99"/>
      <c r="BL98" s="141">
        <f t="shared" si="117"/>
        <v>0</v>
      </c>
      <c r="BM98" s="99"/>
      <c r="BN98" s="141">
        <f t="shared" si="118"/>
        <v>0</v>
      </c>
    </row>
    <row r="99" spans="4:66" ht="18" customHeight="1" x14ac:dyDescent="0.15">
      <c r="D99" s="182">
        <f>LARGE((K99,M99,O99,Q99,S99,U99,W99,Y99,AA99,AC99,AE99,AG99,AI99,AK99,AU99,AX99,AZ99,BB99,BD99,BF99,BH99,BJ99,BL99,BN99),1)</f>
        <v>0</v>
      </c>
      <c r="E99" s="182">
        <f>LARGE((K99,M99,O99,Q99,S99,U99,W99,Y99,AA99,AC99,AE99,AG99,AI99,AK99,AU99,AX99,AZ99,BB99,BD99,BF99,BH99,BJ99,BL99,BN99),2)</f>
        <v>0</v>
      </c>
      <c r="F99" s="182">
        <f>LARGE((K99,M99,O99,Q99,S99,U99,W99,Y99,AA99,AC99,AE99,AG99,AI99,AK99,AU99,AX99,AZ99,BB99,BD99,BF99,BH99,BJ99,BL99,BN99),3)</f>
        <v>0</v>
      </c>
      <c r="G99" s="182"/>
      <c r="H99" s="98">
        <f t="shared" si="90"/>
        <v>0</v>
      </c>
      <c r="K99" s="141">
        <f t="shared" si="91"/>
        <v>0</v>
      </c>
      <c r="L99" s="181"/>
      <c r="M99" s="141">
        <f t="shared" si="92"/>
        <v>0</v>
      </c>
      <c r="N99" s="181"/>
      <c r="O99" s="141">
        <f t="shared" si="93"/>
        <v>0</v>
      </c>
      <c r="P99" s="100"/>
      <c r="Q99" s="141">
        <f t="shared" si="94"/>
        <v>0</v>
      </c>
      <c r="R99" s="100"/>
      <c r="S99" s="141">
        <f t="shared" si="95"/>
        <v>0</v>
      </c>
      <c r="T99" s="100"/>
      <c r="U99" s="141">
        <f t="shared" si="96"/>
        <v>0</v>
      </c>
      <c r="V99" s="100"/>
      <c r="W99" s="141">
        <f t="shared" si="97"/>
        <v>0</v>
      </c>
      <c r="X99" s="100"/>
      <c r="Y99" s="141">
        <f t="shared" si="98"/>
        <v>0</v>
      </c>
      <c r="Z99" s="158"/>
      <c r="AA99" s="141">
        <f t="shared" si="99"/>
        <v>0</v>
      </c>
      <c r="AB99" s="158"/>
      <c r="AC99" s="141">
        <f t="shared" si="100"/>
        <v>0</v>
      </c>
      <c r="AD99" s="158"/>
      <c r="AE99" s="141">
        <f t="shared" si="101"/>
        <v>0</v>
      </c>
      <c r="AF99" s="100"/>
      <c r="AG99" s="141">
        <f t="shared" si="102"/>
        <v>0</v>
      </c>
      <c r="AH99" s="158"/>
      <c r="AI99" s="141">
        <f t="shared" si="103"/>
        <v>0</v>
      </c>
      <c r="AJ99" s="100"/>
      <c r="AK99" s="141">
        <f t="shared" si="104"/>
        <v>0</v>
      </c>
      <c r="AL99" s="100"/>
      <c r="AM99" s="143">
        <f t="shared" si="105"/>
        <v>0</v>
      </c>
      <c r="AN99" s="100"/>
      <c r="AO99" s="143">
        <f t="shared" si="106"/>
        <v>0</v>
      </c>
      <c r="AP99" s="100"/>
      <c r="AQ99" s="143">
        <f t="shared" si="107"/>
        <v>0</v>
      </c>
      <c r="AR99" s="100"/>
      <c r="AS99" s="143">
        <f t="shared" si="108"/>
        <v>0</v>
      </c>
      <c r="AU99" s="141">
        <f t="shared" si="109"/>
        <v>0</v>
      </c>
      <c r="AV99" s="100"/>
      <c r="AW99" s="100"/>
      <c r="AX99" s="141">
        <f t="shared" si="110"/>
        <v>0</v>
      </c>
      <c r="AY99" s="100"/>
      <c r="AZ99" s="141">
        <f t="shared" si="111"/>
        <v>0</v>
      </c>
      <c r="BA99" s="100"/>
      <c r="BB99" s="141">
        <f t="shared" si="112"/>
        <v>0</v>
      </c>
      <c r="BD99" s="141">
        <f t="shared" si="113"/>
        <v>0</v>
      </c>
      <c r="BF99" s="141">
        <f t="shared" si="114"/>
        <v>0</v>
      </c>
      <c r="BH99" s="141">
        <f t="shared" si="115"/>
        <v>0</v>
      </c>
      <c r="BI99" s="99"/>
      <c r="BJ99" s="141">
        <f t="shared" si="116"/>
        <v>0</v>
      </c>
      <c r="BK99" s="99"/>
      <c r="BL99" s="141">
        <f t="shared" si="117"/>
        <v>0</v>
      </c>
      <c r="BM99" s="99"/>
      <c r="BN99" s="141">
        <f t="shared" si="118"/>
        <v>0</v>
      </c>
    </row>
    <row r="100" spans="4:66" ht="18" customHeight="1" x14ac:dyDescent="0.15">
      <c r="D100" s="182">
        <f>LARGE((K100,M100,O100,Q100,S100,U100,W100,Y100,AA100,AC100,AE100,AG100,AI100,AK100,AU100,AX100,AZ100,BB100,BD100,BF100,BH100,BJ100,BL100,BN100),1)</f>
        <v>0</v>
      </c>
      <c r="E100" s="182">
        <f>LARGE((K100,M100,O100,Q100,S100,U100,W100,Y100,AA100,AC100,AE100,AG100,AI100,AK100,AU100,AX100,AZ100,BB100,BD100,BF100,BH100,BJ100,BL100,BN100),2)</f>
        <v>0</v>
      </c>
      <c r="F100" s="182">
        <f>LARGE((K100,M100,O100,Q100,S100,U100,W100,Y100,AA100,AC100,AE100,AG100,AI100,AK100,AU100,AX100,AZ100,BB100,BD100,BF100,BH100,BJ100,BL100,BN100),3)</f>
        <v>0</v>
      </c>
      <c r="G100" s="182"/>
      <c r="H100" s="98">
        <f t="shared" si="90"/>
        <v>0</v>
      </c>
      <c r="K100" s="141">
        <f t="shared" si="91"/>
        <v>0</v>
      </c>
      <c r="L100" s="181"/>
      <c r="M100" s="141">
        <f t="shared" si="92"/>
        <v>0</v>
      </c>
      <c r="N100" s="181"/>
      <c r="O100" s="141">
        <f t="shared" si="93"/>
        <v>0</v>
      </c>
      <c r="P100" s="100"/>
      <c r="Q100" s="141">
        <f t="shared" si="94"/>
        <v>0</v>
      </c>
      <c r="R100" s="100"/>
      <c r="S100" s="141">
        <f t="shared" si="95"/>
        <v>0</v>
      </c>
      <c r="T100" s="100"/>
      <c r="U100" s="141">
        <f t="shared" si="96"/>
        <v>0</v>
      </c>
      <c r="V100" s="100"/>
      <c r="W100" s="141">
        <f t="shared" si="97"/>
        <v>0</v>
      </c>
      <c r="X100" s="100"/>
      <c r="Y100" s="141">
        <f t="shared" si="98"/>
        <v>0</v>
      </c>
      <c r="Z100" s="158"/>
      <c r="AA100" s="141">
        <f t="shared" si="99"/>
        <v>0</v>
      </c>
      <c r="AB100" s="158"/>
      <c r="AC100" s="141">
        <f t="shared" si="100"/>
        <v>0</v>
      </c>
      <c r="AD100" s="158"/>
      <c r="AE100" s="141">
        <f t="shared" si="101"/>
        <v>0</v>
      </c>
      <c r="AF100" s="100"/>
      <c r="AG100" s="141">
        <f t="shared" si="102"/>
        <v>0</v>
      </c>
      <c r="AH100" s="158"/>
      <c r="AI100" s="141">
        <f t="shared" si="103"/>
        <v>0</v>
      </c>
      <c r="AJ100" s="100"/>
      <c r="AK100" s="141">
        <f t="shared" si="104"/>
        <v>0</v>
      </c>
      <c r="AL100" s="100"/>
      <c r="AM100" s="143">
        <f t="shared" si="105"/>
        <v>0</v>
      </c>
      <c r="AN100" s="100"/>
      <c r="AO100" s="143">
        <f t="shared" si="106"/>
        <v>0</v>
      </c>
      <c r="AP100" s="100"/>
      <c r="AQ100" s="143">
        <f t="shared" si="107"/>
        <v>0</v>
      </c>
      <c r="AR100" s="100"/>
      <c r="AS100" s="143">
        <f t="shared" si="108"/>
        <v>0</v>
      </c>
      <c r="AU100" s="141">
        <f t="shared" si="109"/>
        <v>0</v>
      </c>
      <c r="AV100" s="100"/>
      <c r="AW100" s="100"/>
      <c r="AX100" s="141">
        <f t="shared" si="110"/>
        <v>0</v>
      </c>
      <c r="AY100" s="100"/>
      <c r="AZ100" s="141">
        <f t="shared" si="111"/>
        <v>0</v>
      </c>
      <c r="BA100" s="100"/>
      <c r="BB100" s="141">
        <f t="shared" si="112"/>
        <v>0</v>
      </c>
      <c r="BD100" s="141">
        <f t="shared" si="113"/>
        <v>0</v>
      </c>
      <c r="BF100" s="141">
        <f t="shared" si="114"/>
        <v>0</v>
      </c>
      <c r="BH100" s="141">
        <f t="shared" si="115"/>
        <v>0</v>
      </c>
      <c r="BI100" s="99"/>
      <c r="BJ100" s="141">
        <f t="shared" si="116"/>
        <v>0</v>
      </c>
      <c r="BK100" s="99"/>
      <c r="BL100" s="141">
        <f t="shared" si="117"/>
        <v>0</v>
      </c>
      <c r="BM100" s="99"/>
      <c r="BN100" s="141">
        <f t="shared" si="118"/>
        <v>0</v>
      </c>
    </row>
    <row r="101" spans="4:66" ht="18" customHeight="1" x14ac:dyDescent="0.15">
      <c r="D101" s="182">
        <f>LARGE((K101,M101,O101,Q101,S101,U101,W101,Y101,AA101,AC101,AE101,AG101,AI101,AK101,AU101,AX101,AZ101,BB101,BD101,BF101,BH101,BJ101,BL101,BN101),1)</f>
        <v>0</v>
      </c>
      <c r="E101" s="182">
        <f>LARGE((K101,M101,O101,Q101,S101,U101,W101,Y101,AA101,AC101,AE101,AG101,AI101,AK101,AU101,AX101,AZ101,BB101,BD101,BF101,BH101,BJ101,BL101,BN101),2)</f>
        <v>0</v>
      </c>
      <c r="F101" s="182">
        <f>LARGE((K101,M101,O101,Q101,S101,U101,W101,Y101,AA101,AC101,AE101,AG101,AI101,AK101,AU101,AX101,AZ101,BB101,BD101,BF101,BH101,BJ101,BL101,BN101),3)</f>
        <v>0</v>
      </c>
      <c r="G101" s="182"/>
      <c r="H101" s="98">
        <f t="shared" si="90"/>
        <v>0</v>
      </c>
      <c r="K101" s="141">
        <f t="shared" si="91"/>
        <v>0</v>
      </c>
      <c r="L101" s="181"/>
      <c r="M101" s="141">
        <f t="shared" si="92"/>
        <v>0</v>
      </c>
      <c r="N101" s="181"/>
      <c r="O101" s="141">
        <f t="shared" si="93"/>
        <v>0</v>
      </c>
      <c r="P101" s="100"/>
      <c r="Q101" s="141">
        <f t="shared" si="94"/>
        <v>0</v>
      </c>
      <c r="R101" s="100"/>
      <c r="S101" s="141">
        <f t="shared" si="95"/>
        <v>0</v>
      </c>
      <c r="T101" s="100"/>
      <c r="U101" s="141">
        <f t="shared" si="96"/>
        <v>0</v>
      </c>
      <c r="V101" s="100"/>
      <c r="W101" s="141">
        <f t="shared" si="97"/>
        <v>0</v>
      </c>
      <c r="X101" s="100"/>
      <c r="Y101" s="141">
        <f t="shared" si="98"/>
        <v>0</v>
      </c>
      <c r="Z101" s="158"/>
      <c r="AA101" s="141">
        <f t="shared" si="99"/>
        <v>0</v>
      </c>
      <c r="AB101" s="158"/>
      <c r="AC101" s="141">
        <f t="shared" si="100"/>
        <v>0</v>
      </c>
      <c r="AD101" s="158"/>
      <c r="AE101" s="141">
        <f t="shared" si="101"/>
        <v>0</v>
      </c>
      <c r="AF101" s="100"/>
      <c r="AG101" s="141">
        <f t="shared" si="102"/>
        <v>0</v>
      </c>
      <c r="AH101" s="158"/>
      <c r="AI101" s="141">
        <f t="shared" si="103"/>
        <v>0</v>
      </c>
      <c r="AJ101" s="100"/>
      <c r="AK101" s="141">
        <f t="shared" si="104"/>
        <v>0</v>
      </c>
      <c r="AL101" s="100"/>
      <c r="AM101" s="143">
        <f t="shared" si="105"/>
        <v>0</v>
      </c>
      <c r="AN101" s="100"/>
      <c r="AO101" s="143">
        <f t="shared" si="106"/>
        <v>0</v>
      </c>
      <c r="AP101" s="100"/>
      <c r="AQ101" s="143">
        <f t="shared" si="107"/>
        <v>0</v>
      </c>
      <c r="AR101" s="100"/>
      <c r="AS101" s="143">
        <f t="shared" si="108"/>
        <v>0</v>
      </c>
      <c r="AU101" s="141">
        <f t="shared" si="109"/>
        <v>0</v>
      </c>
      <c r="AV101" s="100"/>
      <c r="AW101" s="100"/>
      <c r="AX101" s="141">
        <f t="shared" si="110"/>
        <v>0</v>
      </c>
      <c r="AY101" s="100"/>
      <c r="AZ101" s="141">
        <f t="shared" si="111"/>
        <v>0</v>
      </c>
      <c r="BA101" s="100"/>
      <c r="BB101" s="141">
        <f t="shared" si="112"/>
        <v>0</v>
      </c>
      <c r="BD101" s="141">
        <f t="shared" si="113"/>
        <v>0</v>
      </c>
      <c r="BF101" s="141">
        <f t="shared" si="114"/>
        <v>0</v>
      </c>
      <c r="BH101" s="141">
        <f t="shared" si="115"/>
        <v>0</v>
      </c>
      <c r="BI101" s="99"/>
      <c r="BJ101" s="141">
        <f t="shared" si="116"/>
        <v>0</v>
      </c>
      <c r="BK101" s="99"/>
      <c r="BL101" s="141">
        <f t="shared" si="117"/>
        <v>0</v>
      </c>
      <c r="BM101" s="99"/>
      <c r="BN101" s="141">
        <f t="shared" si="118"/>
        <v>0</v>
      </c>
    </row>
    <row r="102" spans="4:66" ht="18" customHeight="1" x14ac:dyDescent="0.15">
      <c r="D102" s="182">
        <f>LARGE((K102,M102,O102,Q102,S102,U102,W102,Y102,AA102,AC102,AE102,AG102,AI102,AK102,AU102,AX102,AZ102,BB102,BD102,BF102,BH102,BJ102,BL102,BN102),1)</f>
        <v>0</v>
      </c>
      <c r="E102" s="182">
        <f>LARGE((K102,M102,O102,Q102,S102,U102,W102,Y102,AA102,AC102,AE102,AG102,AI102,AK102,AU102,AX102,AZ102,BB102,BD102,BF102,BH102,BJ102,BL102,BN102),2)</f>
        <v>0</v>
      </c>
      <c r="F102" s="182">
        <f>LARGE((K102,M102,O102,Q102,S102,U102,W102,Y102,AA102,AC102,AE102,AG102,AI102,AK102,AU102,AX102,AZ102,BB102,BD102,BF102,BH102,BJ102,BL102,BN102),3)</f>
        <v>0</v>
      </c>
      <c r="G102" s="182"/>
      <c r="H102" s="98">
        <f t="shared" si="90"/>
        <v>0</v>
      </c>
      <c r="K102" s="141">
        <f t="shared" si="91"/>
        <v>0</v>
      </c>
      <c r="L102" s="181"/>
      <c r="M102" s="141">
        <f t="shared" si="92"/>
        <v>0</v>
      </c>
      <c r="N102" s="181"/>
      <c r="O102" s="141">
        <f t="shared" si="93"/>
        <v>0</v>
      </c>
      <c r="P102" s="100"/>
      <c r="Q102" s="141">
        <f t="shared" si="94"/>
        <v>0</v>
      </c>
      <c r="R102" s="100"/>
      <c r="S102" s="141">
        <f t="shared" si="95"/>
        <v>0</v>
      </c>
      <c r="T102" s="100"/>
      <c r="U102" s="141">
        <f t="shared" si="96"/>
        <v>0</v>
      </c>
      <c r="V102" s="100"/>
      <c r="W102" s="141">
        <f t="shared" si="97"/>
        <v>0</v>
      </c>
      <c r="X102" s="100"/>
      <c r="Y102" s="141">
        <f t="shared" si="98"/>
        <v>0</v>
      </c>
      <c r="Z102" s="158"/>
      <c r="AA102" s="141">
        <f t="shared" si="99"/>
        <v>0</v>
      </c>
      <c r="AB102" s="158"/>
      <c r="AC102" s="141">
        <f t="shared" si="100"/>
        <v>0</v>
      </c>
      <c r="AD102" s="158"/>
      <c r="AE102" s="141">
        <f t="shared" si="101"/>
        <v>0</v>
      </c>
      <c r="AF102" s="100"/>
      <c r="AG102" s="141">
        <f t="shared" si="102"/>
        <v>0</v>
      </c>
      <c r="AH102" s="158"/>
      <c r="AI102" s="141">
        <f t="shared" si="103"/>
        <v>0</v>
      </c>
      <c r="AJ102" s="100"/>
      <c r="AK102" s="141">
        <f t="shared" si="104"/>
        <v>0</v>
      </c>
      <c r="AL102" s="100"/>
      <c r="AM102" s="143">
        <f t="shared" si="105"/>
        <v>0</v>
      </c>
      <c r="AN102" s="100"/>
      <c r="AO102" s="143">
        <f t="shared" si="106"/>
        <v>0</v>
      </c>
      <c r="AP102" s="100"/>
      <c r="AQ102" s="143">
        <f t="shared" si="107"/>
        <v>0</v>
      </c>
      <c r="AR102" s="100"/>
      <c r="AS102" s="143">
        <f t="shared" si="108"/>
        <v>0</v>
      </c>
      <c r="AU102" s="141">
        <f t="shared" si="109"/>
        <v>0</v>
      </c>
      <c r="AV102" s="100"/>
      <c r="AW102" s="100"/>
      <c r="AX102" s="141">
        <f t="shared" si="110"/>
        <v>0</v>
      </c>
      <c r="AY102" s="100"/>
      <c r="AZ102" s="141">
        <f t="shared" si="111"/>
        <v>0</v>
      </c>
      <c r="BA102" s="100"/>
      <c r="BB102" s="141">
        <f t="shared" si="112"/>
        <v>0</v>
      </c>
      <c r="BD102" s="141">
        <f t="shared" si="113"/>
        <v>0</v>
      </c>
      <c r="BF102" s="141">
        <f t="shared" si="114"/>
        <v>0</v>
      </c>
      <c r="BH102" s="141">
        <f t="shared" si="115"/>
        <v>0</v>
      </c>
      <c r="BJ102" s="141">
        <f t="shared" si="116"/>
        <v>0</v>
      </c>
      <c r="BL102" s="141">
        <f t="shared" si="117"/>
        <v>0</v>
      </c>
      <c r="BN102" s="141">
        <f t="shared" si="118"/>
        <v>0</v>
      </c>
    </row>
    <row r="103" spans="4:66" ht="18" customHeight="1" x14ac:dyDescent="0.15">
      <c r="D103" s="182">
        <f>LARGE((K103,M103,O103,Q103,S103,U103,W103,Y103,AA103,AC103,AE103,AG103,AI103,AK103,AU103,AX103,AZ103,BB103,BD103,BF103,BH103,BJ103,BL103,BN103),1)</f>
        <v>0</v>
      </c>
      <c r="E103" s="182">
        <f>LARGE((K103,M103,O103,Q103,S103,U103,W103,Y103,AA103,AC103,AE103,AG103,AI103,AK103,AU103,AX103,AZ103,BB103,BD103,BF103,BH103,BJ103,BL103,BN103),2)</f>
        <v>0</v>
      </c>
      <c r="F103" s="182">
        <f>LARGE((K103,M103,O103,Q103,S103,U103,W103,Y103,AA103,AC103,AE103,AG103,AI103,AK103,AU103,AX103,AZ103,BB103,BD103,BF103,BH103,BJ103,BL103,BN103),3)</f>
        <v>0</v>
      </c>
      <c r="G103" s="182"/>
      <c r="H103" s="98">
        <f t="shared" si="90"/>
        <v>0</v>
      </c>
      <c r="K103" s="141">
        <f t="shared" si="91"/>
        <v>0</v>
      </c>
      <c r="L103" s="181"/>
      <c r="M103" s="141">
        <f t="shared" si="92"/>
        <v>0</v>
      </c>
      <c r="N103" s="181"/>
      <c r="O103" s="141">
        <f t="shared" si="93"/>
        <v>0</v>
      </c>
      <c r="P103" s="100"/>
      <c r="Q103" s="141">
        <f t="shared" si="94"/>
        <v>0</v>
      </c>
      <c r="R103" s="100"/>
      <c r="S103" s="141">
        <f t="shared" si="95"/>
        <v>0</v>
      </c>
      <c r="T103" s="100"/>
      <c r="U103" s="141">
        <f t="shared" si="96"/>
        <v>0</v>
      </c>
      <c r="V103" s="100"/>
      <c r="W103" s="141">
        <f t="shared" si="97"/>
        <v>0</v>
      </c>
      <c r="X103" s="100"/>
      <c r="Y103" s="141">
        <f t="shared" si="98"/>
        <v>0</v>
      </c>
      <c r="Z103" s="158"/>
      <c r="AA103" s="141">
        <f t="shared" si="99"/>
        <v>0</v>
      </c>
      <c r="AB103" s="158"/>
      <c r="AC103" s="141">
        <f t="shared" si="100"/>
        <v>0</v>
      </c>
      <c r="AD103" s="158"/>
      <c r="AE103" s="141">
        <f t="shared" si="101"/>
        <v>0</v>
      </c>
      <c r="AF103" s="100"/>
      <c r="AG103" s="141">
        <f t="shared" si="102"/>
        <v>0</v>
      </c>
      <c r="AH103" s="158"/>
      <c r="AI103" s="141">
        <f t="shared" si="103"/>
        <v>0</v>
      </c>
      <c r="AJ103" s="100"/>
      <c r="AK103" s="141">
        <f t="shared" si="104"/>
        <v>0</v>
      </c>
      <c r="AL103" s="100"/>
      <c r="AM103" s="143">
        <f t="shared" si="105"/>
        <v>0</v>
      </c>
      <c r="AN103" s="100"/>
      <c r="AO103" s="143">
        <f t="shared" si="106"/>
        <v>0</v>
      </c>
      <c r="AP103" s="100"/>
      <c r="AQ103" s="143">
        <f t="shared" si="107"/>
        <v>0</v>
      </c>
      <c r="AR103" s="100"/>
      <c r="AS103" s="143">
        <f t="shared" si="108"/>
        <v>0</v>
      </c>
      <c r="AU103" s="141">
        <f t="shared" si="109"/>
        <v>0</v>
      </c>
      <c r="AV103" s="100"/>
      <c r="AW103" s="100"/>
      <c r="AX103" s="141">
        <f t="shared" si="110"/>
        <v>0</v>
      </c>
      <c r="AY103" s="100"/>
      <c r="AZ103" s="141">
        <f t="shared" si="111"/>
        <v>0</v>
      </c>
      <c r="BA103" s="100"/>
      <c r="BB103" s="141">
        <f t="shared" si="112"/>
        <v>0</v>
      </c>
      <c r="BD103" s="141">
        <f t="shared" si="113"/>
        <v>0</v>
      </c>
      <c r="BF103" s="141">
        <f t="shared" si="114"/>
        <v>0</v>
      </c>
      <c r="BH103" s="141">
        <f t="shared" si="115"/>
        <v>0</v>
      </c>
      <c r="BJ103" s="141">
        <f t="shared" si="116"/>
        <v>0</v>
      </c>
      <c r="BL103" s="141">
        <f t="shared" si="117"/>
        <v>0</v>
      </c>
      <c r="BN103" s="141">
        <f t="shared" si="118"/>
        <v>0</v>
      </c>
    </row>
    <row r="104" spans="4:66" ht="18" customHeight="1" x14ac:dyDescent="0.15">
      <c r="D104" s="182">
        <f>LARGE((K104,M104,O104,Q104,S104,U104,W104,Y104,AA104,AC104,AE104,AG104,AI104,AK104,AU104,AX104,AZ104,BB104,BD104,BF104,BH104,BJ104,BL104,BN104),1)</f>
        <v>0</v>
      </c>
      <c r="E104" s="182">
        <f>LARGE((K104,M104,O104,Q104,S104,U104,W104,Y104,AA104,AC104,AE104,AG104,AI104,AK104,AU104,AX104,AZ104,BB104,BD104,BF104,BH104,BJ104,BL104,BN104),2)</f>
        <v>0</v>
      </c>
      <c r="F104" s="182">
        <f>LARGE((K104,M104,O104,Q104,S104,U104,W104,Y104,AA104,AC104,AE104,AG104,AI104,AK104,AU104,AX104,AZ104,BB104,BD104,BF104,BH104,BJ104,BL104,BN104),3)</f>
        <v>0</v>
      </c>
      <c r="G104" s="182"/>
      <c r="H104" s="98">
        <f t="shared" si="90"/>
        <v>0</v>
      </c>
      <c r="K104" s="141">
        <f t="shared" si="91"/>
        <v>0</v>
      </c>
      <c r="L104" s="181"/>
      <c r="M104" s="141">
        <f t="shared" si="92"/>
        <v>0</v>
      </c>
      <c r="N104" s="181"/>
      <c r="O104" s="141">
        <f t="shared" si="93"/>
        <v>0</v>
      </c>
      <c r="P104" s="100"/>
      <c r="Q104" s="141">
        <f t="shared" si="94"/>
        <v>0</v>
      </c>
      <c r="R104" s="100"/>
      <c r="S104" s="141">
        <f t="shared" si="95"/>
        <v>0</v>
      </c>
      <c r="T104" s="100"/>
      <c r="U104" s="141">
        <f t="shared" si="96"/>
        <v>0</v>
      </c>
      <c r="V104" s="100"/>
      <c r="W104" s="141">
        <f t="shared" si="97"/>
        <v>0</v>
      </c>
      <c r="X104" s="100"/>
      <c r="Y104" s="141">
        <f t="shared" si="98"/>
        <v>0</v>
      </c>
      <c r="Z104" s="158"/>
      <c r="AA104" s="141">
        <f t="shared" si="99"/>
        <v>0</v>
      </c>
      <c r="AB104" s="158"/>
      <c r="AC104" s="141">
        <f t="shared" si="100"/>
        <v>0</v>
      </c>
      <c r="AD104" s="158"/>
      <c r="AE104" s="141">
        <f t="shared" si="101"/>
        <v>0</v>
      </c>
      <c r="AF104" s="100"/>
      <c r="AG104" s="141">
        <f t="shared" si="102"/>
        <v>0</v>
      </c>
      <c r="AH104" s="158"/>
      <c r="AI104" s="141">
        <f t="shared" si="103"/>
        <v>0</v>
      </c>
      <c r="AJ104" s="100"/>
      <c r="AK104" s="141">
        <f t="shared" si="104"/>
        <v>0</v>
      </c>
      <c r="AL104" s="100"/>
      <c r="AM104" s="143">
        <f t="shared" si="105"/>
        <v>0</v>
      </c>
      <c r="AN104" s="100"/>
      <c r="AO104" s="143">
        <f t="shared" si="106"/>
        <v>0</v>
      </c>
      <c r="AP104" s="100"/>
      <c r="AQ104" s="143">
        <f t="shared" si="107"/>
        <v>0</v>
      </c>
      <c r="AR104" s="100"/>
      <c r="AS104" s="143">
        <f t="shared" si="108"/>
        <v>0</v>
      </c>
      <c r="AU104" s="141">
        <f t="shared" si="109"/>
        <v>0</v>
      </c>
      <c r="AV104" s="100"/>
      <c r="AW104" s="100"/>
      <c r="AX104" s="141">
        <f t="shared" si="110"/>
        <v>0</v>
      </c>
      <c r="AY104" s="100"/>
      <c r="AZ104" s="141">
        <f t="shared" si="111"/>
        <v>0</v>
      </c>
      <c r="BA104" s="100"/>
      <c r="BB104" s="141">
        <f t="shared" si="112"/>
        <v>0</v>
      </c>
      <c r="BD104" s="141">
        <f t="shared" si="113"/>
        <v>0</v>
      </c>
      <c r="BF104" s="141">
        <f t="shared" si="114"/>
        <v>0</v>
      </c>
      <c r="BH104" s="141">
        <f t="shared" si="115"/>
        <v>0</v>
      </c>
      <c r="BJ104" s="141">
        <f t="shared" si="116"/>
        <v>0</v>
      </c>
      <c r="BL104" s="141">
        <f t="shared" si="117"/>
        <v>0</v>
      </c>
      <c r="BN104" s="141">
        <f t="shared" si="118"/>
        <v>0</v>
      </c>
    </row>
    <row r="105" spans="4:66" ht="18" customHeight="1" x14ac:dyDescent="0.15">
      <c r="D105" s="182">
        <f>LARGE((K105,M105,O105,Q105,S105,U105,W105,Y105,AA105,AC105,AE105,AG105,AI105,AK105,AU105,AX105,AZ105,BB105,BD105,BF105,BH105,BJ105,BL105,BN105),1)</f>
        <v>0</v>
      </c>
      <c r="E105" s="182">
        <f>LARGE((K105,M105,O105,Q105,S105,U105,W105,Y105,AA105,AC105,AE105,AG105,AI105,AK105,AU105,AX105,AZ105,BB105,BD105,BF105,BH105,BJ105,BL105,BN105),2)</f>
        <v>0</v>
      </c>
      <c r="F105" s="182">
        <f>LARGE((K105,M105,O105,Q105,S105,U105,W105,Y105,AA105,AC105,AE105,AG105,AI105,AK105,AU105,AX105,AZ105,BB105,BD105,BF105,BH105,BJ105,BL105,BN105),3)</f>
        <v>0</v>
      </c>
      <c r="G105" s="182"/>
      <c r="H105" s="98">
        <f t="shared" si="90"/>
        <v>0</v>
      </c>
      <c r="K105" s="141">
        <f t="shared" si="91"/>
        <v>0</v>
      </c>
      <c r="L105" s="181"/>
      <c r="M105" s="141">
        <f t="shared" si="92"/>
        <v>0</v>
      </c>
      <c r="N105" s="181"/>
      <c r="O105" s="141">
        <f t="shared" si="93"/>
        <v>0</v>
      </c>
      <c r="P105" s="100"/>
      <c r="Q105" s="141">
        <f t="shared" si="94"/>
        <v>0</v>
      </c>
      <c r="R105" s="100"/>
      <c r="S105" s="141">
        <f t="shared" si="95"/>
        <v>0</v>
      </c>
      <c r="T105" s="100"/>
      <c r="U105" s="141">
        <f t="shared" si="96"/>
        <v>0</v>
      </c>
      <c r="V105" s="100"/>
      <c r="W105" s="141">
        <f t="shared" si="97"/>
        <v>0</v>
      </c>
      <c r="X105" s="100"/>
      <c r="Y105" s="141">
        <f t="shared" si="98"/>
        <v>0</v>
      </c>
      <c r="Z105" s="158"/>
      <c r="AA105" s="141">
        <f t="shared" si="99"/>
        <v>0</v>
      </c>
      <c r="AB105" s="158"/>
      <c r="AC105" s="141">
        <f t="shared" si="100"/>
        <v>0</v>
      </c>
      <c r="AD105" s="158"/>
      <c r="AE105" s="141">
        <f t="shared" si="101"/>
        <v>0</v>
      </c>
      <c r="AF105" s="100"/>
      <c r="AG105" s="141">
        <f t="shared" si="102"/>
        <v>0</v>
      </c>
      <c r="AH105" s="158"/>
      <c r="AI105" s="141">
        <f t="shared" si="103"/>
        <v>0</v>
      </c>
      <c r="AJ105" s="100"/>
      <c r="AK105" s="141">
        <f t="shared" si="104"/>
        <v>0</v>
      </c>
      <c r="AL105" s="100"/>
      <c r="AM105" s="143">
        <f t="shared" si="105"/>
        <v>0</v>
      </c>
      <c r="AN105" s="100"/>
      <c r="AO105" s="143">
        <f t="shared" si="106"/>
        <v>0</v>
      </c>
      <c r="AP105" s="100"/>
      <c r="AQ105" s="143">
        <f t="shared" si="107"/>
        <v>0</v>
      </c>
      <c r="AR105" s="100"/>
      <c r="AS105" s="143">
        <f t="shared" si="108"/>
        <v>0</v>
      </c>
      <c r="AU105" s="141">
        <f t="shared" si="109"/>
        <v>0</v>
      </c>
      <c r="AV105" s="100"/>
      <c r="AW105" s="100"/>
      <c r="AX105" s="141">
        <f t="shared" si="110"/>
        <v>0</v>
      </c>
      <c r="AY105" s="100"/>
      <c r="AZ105" s="141">
        <f t="shared" si="111"/>
        <v>0</v>
      </c>
      <c r="BA105" s="100"/>
      <c r="BB105" s="141">
        <f t="shared" si="112"/>
        <v>0</v>
      </c>
      <c r="BD105" s="141">
        <f t="shared" si="113"/>
        <v>0</v>
      </c>
      <c r="BF105" s="141">
        <f t="shared" si="114"/>
        <v>0</v>
      </c>
      <c r="BH105" s="141">
        <f t="shared" si="115"/>
        <v>0</v>
      </c>
      <c r="BJ105" s="141">
        <f t="shared" si="116"/>
        <v>0</v>
      </c>
      <c r="BL105" s="141">
        <f t="shared" si="117"/>
        <v>0</v>
      </c>
      <c r="BN105" s="141">
        <f t="shared" si="118"/>
        <v>0</v>
      </c>
    </row>
    <row r="106" spans="4:66" ht="18" customHeight="1" x14ac:dyDescent="0.15">
      <c r="D106" s="182">
        <f>LARGE((K106,M106,O106,Q106,S106,U106,W106,Y106,AA106,AC106,AE106,AG106,AI106,AK106,AU106,AX106,AZ106,BB106,BD106,BF106,BH106,BJ106,BL106,BN106),1)</f>
        <v>0</v>
      </c>
      <c r="E106" s="182">
        <f>LARGE((K106,M106,O106,Q106,S106,U106,W106,Y106,AA106,AC106,AE106,AG106,AI106,AK106,AU106,AX106,AZ106,BB106,BD106,BF106,BH106,BJ106,BL106,BN106),2)</f>
        <v>0</v>
      </c>
      <c r="F106" s="182">
        <f>LARGE((K106,M106,O106,Q106,S106,U106,W106,Y106,AA106,AC106,AE106,AG106,AI106,AK106,AU106,AX106,AZ106,BB106,BD106,BF106,BH106,BJ106,BL106,BN106),3)</f>
        <v>0</v>
      </c>
      <c r="G106" s="182"/>
      <c r="H106" s="98">
        <f t="shared" si="90"/>
        <v>0</v>
      </c>
      <c r="K106" s="141">
        <f t="shared" si="91"/>
        <v>0</v>
      </c>
      <c r="L106" s="181"/>
      <c r="M106" s="141">
        <f t="shared" si="92"/>
        <v>0</v>
      </c>
      <c r="N106" s="181"/>
      <c r="O106" s="141">
        <f t="shared" si="93"/>
        <v>0</v>
      </c>
      <c r="P106" s="100"/>
      <c r="Q106" s="141">
        <f t="shared" si="94"/>
        <v>0</v>
      </c>
      <c r="R106" s="100"/>
      <c r="S106" s="141">
        <f t="shared" si="95"/>
        <v>0</v>
      </c>
      <c r="T106" s="100"/>
      <c r="U106" s="141">
        <f t="shared" si="96"/>
        <v>0</v>
      </c>
      <c r="V106" s="100"/>
      <c r="W106" s="141">
        <f t="shared" si="97"/>
        <v>0</v>
      </c>
      <c r="X106" s="100"/>
      <c r="Y106" s="141">
        <f t="shared" si="98"/>
        <v>0</v>
      </c>
      <c r="Z106" s="158"/>
      <c r="AA106" s="141">
        <f t="shared" si="99"/>
        <v>0</v>
      </c>
      <c r="AB106" s="158"/>
      <c r="AC106" s="141">
        <f t="shared" si="100"/>
        <v>0</v>
      </c>
      <c r="AD106" s="158"/>
      <c r="AE106" s="141">
        <f t="shared" si="101"/>
        <v>0</v>
      </c>
      <c r="AF106" s="100"/>
      <c r="AG106" s="141">
        <f t="shared" si="102"/>
        <v>0</v>
      </c>
      <c r="AH106" s="158"/>
      <c r="AI106" s="141">
        <f t="shared" si="103"/>
        <v>0</v>
      </c>
      <c r="AJ106" s="100"/>
      <c r="AK106" s="141">
        <f t="shared" si="104"/>
        <v>0</v>
      </c>
      <c r="AL106" s="100"/>
      <c r="AM106" s="143">
        <f t="shared" si="105"/>
        <v>0</v>
      </c>
      <c r="AN106" s="100"/>
      <c r="AO106" s="143">
        <f t="shared" si="106"/>
        <v>0</v>
      </c>
      <c r="AP106" s="100"/>
      <c r="AQ106" s="143">
        <f t="shared" si="107"/>
        <v>0</v>
      </c>
      <c r="AR106" s="100"/>
      <c r="AS106" s="143">
        <f t="shared" si="108"/>
        <v>0</v>
      </c>
      <c r="AU106" s="141">
        <f t="shared" si="109"/>
        <v>0</v>
      </c>
      <c r="AV106" s="100"/>
      <c r="AW106" s="100"/>
      <c r="AX106" s="141">
        <f t="shared" si="110"/>
        <v>0</v>
      </c>
      <c r="AY106" s="100"/>
      <c r="AZ106" s="141">
        <f t="shared" si="111"/>
        <v>0</v>
      </c>
      <c r="BA106" s="100"/>
      <c r="BB106" s="141">
        <f t="shared" si="112"/>
        <v>0</v>
      </c>
      <c r="BD106" s="141">
        <f t="shared" si="113"/>
        <v>0</v>
      </c>
      <c r="BF106" s="141">
        <f t="shared" si="114"/>
        <v>0</v>
      </c>
      <c r="BH106" s="141">
        <f t="shared" si="115"/>
        <v>0</v>
      </c>
      <c r="BJ106" s="141">
        <f t="shared" si="116"/>
        <v>0</v>
      </c>
      <c r="BL106" s="141">
        <f t="shared" si="117"/>
        <v>0</v>
      </c>
      <c r="BN106" s="141">
        <f t="shared" si="118"/>
        <v>0</v>
      </c>
    </row>
    <row r="107" spans="4:66" ht="18" customHeight="1" x14ac:dyDescent="0.15">
      <c r="D107" s="182">
        <f>LARGE((K107,M107,O107,Q107,S107,U107,W107,Y107,AA107,AC107,AE107,AG107,AI107,AK107,AU107,AX107,AZ107,BB107,BD107,BF107,BH107,BJ107,BL107,BN107),1)</f>
        <v>0</v>
      </c>
      <c r="E107" s="182">
        <f>LARGE((K107,M107,O107,Q107,S107,U107,W107,Y107,AA107,AC107,AE107,AG107,AI107,AK107,AU107,AX107,AZ107,BB107,BD107,BF107,BH107,BJ107,BL107,BN107),2)</f>
        <v>0</v>
      </c>
      <c r="F107" s="182">
        <f>LARGE((K107,M107,O107,Q107,S107,U107,W107,Y107,AA107,AC107,AE107,AG107,AI107,AK107,AU107,AX107,AZ107,BB107,BD107,BF107,BH107,BJ107,BL107,BN107),3)</f>
        <v>0</v>
      </c>
      <c r="G107" s="182"/>
      <c r="H107" s="98">
        <f t="shared" ref="H107:H138" si="119">SUM(D107:G107)</f>
        <v>0</v>
      </c>
      <c r="K107" s="141">
        <f t="shared" si="91"/>
        <v>0</v>
      </c>
      <c r="L107" s="181"/>
      <c r="M107" s="141">
        <f t="shared" si="92"/>
        <v>0</v>
      </c>
      <c r="N107" s="181"/>
      <c r="O107" s="141">
        <f t="shared" si="93"/>
        <v>0</v>
      </c>
      <c r="P107" s="100"/>
      <c r="Q107" s="141">
        <f t="shared" si="94"/>
        <v>0</v>
      </c>
      <c r="R107" s="100"/>
      <c r="S107" s="141">
        <f t="shared" si="95"/>
        <v>0</v>
      </c>
      <c r="T107" s="100"/>
      <c r="U107" s="141">
        <f t="shared" si="96"/>
        <v>0</v>
      </c>
      <c r="V107" s="100"/>
      <c r="W107" s="141">
        <f t="shared" si="97"/>
        <v>0</v>
      </c>
      <c r="X107" s="100"/>
      <c r="Y107" s="141">
        <f t="shared" si="98"/>
        <v>0</v>
      </c>
      <c r="Z107" s="158"/>
      <c r="AA107" s="141">
        <f t="shared" si="99"/>
        <v>0</v>
      </c>
      <c r="AB107" s="158"/>
      <c r="AC107" s="141">
        <f t="shared" si="100"/>
        <v>0</v>
      </c>
      <c r="AD107" s="158"/>
      <c r="AE107" s="141">
        <f t="shared" si="101"/>
        <v>0</v>
      </c>
      <c r="AF107" s="100"/>
      <c r="AG107" s="141">
        <f t="shared" si="102"/>
        <v>0</v>
      </c>
      <c r="AH107" s="158"/>
      <c r="AI107" s="141">
        <f t="shared" si="103"/>
        <v>0</v>
      </c>
      <c r="AJ107" s="100"/>
      <c r="AK107" s="141">
        <f t="shared" si="104"/>
        <v>0</v>
      </c>
      <c r="AL107" s="100"/>
      <c r="AM107" s="143">
        <f t="shared" ref="AM107:AM138" si="120">IF(((AL107&gt;=1)*AND(AL107&lt;=AL$4)),AL$9*(1-AL$7)^(AL107-1),0)</f>
        <v>0</v>
      </c>
      <c r="AN107" s="100"/>
      <c r="AO107" s="143">
        <f t="shared" ref="AO107:AO138" si="121">IF(((AN107&gt;=1)*AND(AN107&lt;=AN$4)),AN$9*(1-AN$7)^(AN107-1),0)</f>
        <v>0</v>
      </c>
      <c r="AP107" s="100"/>
      <c r="AQ107" s="143">
        <f t="shared" ref="AQ107:AQ138" si="122">IF(((AP107&gt;=1)*AND(AP107&lt;=AP$4)),AP$9*(1-AP$7)^(AP107-1),0)</f>
        <v>0</v>
      </c>
      <c r="AR107" s="100"/>
      <c r="AS107" s="143">
        <f t="shared" ref="AS107:AS138" si="123">IF(((AR107&gt;=1)*AND(AR107&lt;=AR$4)),AR$9*(1-AR$7)^(AR107-1),0)</f>
        <v>0</v>
      </c>
      <c r="AU107" s="141">
        <f t="shared" si="109"/>
        <v>0</v>
      </c>
      <c r="AV107" s="100"/>
      <c r="AW107" s="100"/>
      <c r="AX107" s="141">
        <f t="shared" si="110"/>
        <v>0</v>
      </c>
      <c r="AY107" s="100"/>
      <c r="AZ107" s="141">
        <f t="shared" si="111"/>
        <v>0</v>
      </c>
      <c r="BA107" s="100"/>
      <c r="BB107" s="141">
        <f t="shared" si="112"/>
        <v>0</v>
      </c>
      <c r="BD107" s="141">
        <f t="shared" si="113"/>
        <v>0</v>
      </c>
      <c r="BF107" s="141">
        <f t="shared" si="114"/>
        <v>0</v>
      </c>
      <c r="BH107" s="141">
        <f t="shared" si="115"/>
        <v>0</v>
      </c>
      <c r="BJ107" s="141">
        <f t="shared" si="116"/>
        <v>0</v>
      </c>
      <c r="BL107" s="141">
        <f t="shared" si="117"/>
        <v>0</v>
      </c>
      <c r="BN107" s="141">
        <f t="shared" si="118"/>
        <v>0</v>
      </c>
    </row>
    <row r="108" spans="4:66" ht="18" customHeight="1" x14ac:dyDescent="0.15">
      <c r="D108" s="182">
        <f>LARGE((K108,M108,O108,Q108,S108,U108,W108,Y108,AA108,AC108,AE108,AG108,AI108,AK108,AU108,AX108,AZ108,BB108,BD108,BF108,BH108,BJ108,BL108,BN108),1)</f>
        <v>0</v>
      </c>
      <c r="E108" s="182">
        <f>LARGE((K108,M108,O108,Q108,S108,U108,W108,Y108,AA108,AC108,AE108,AG108,AI108,AK108,AU108,AX108,AZ108,BB108,BD108,BF108,BH108,BJ108,BL108,BN108),2)</f>
        <v>0</v>
      </c>
      <c r="F108" s="182">
        <f>LARGE((K108,M108,O108,Q108,S108,U108,W108,Y108,AA108,AC108,AE108,AG108,AI108,AK108,AU108,AX108,AZ108,BB108,BD108,BF108,BH108,BJ108,BL108,BN108),3)</f>
        <v>0</v>
      </c>
      <c r="G108" s="182"/>
      <c r="H108" s="98">
        <f t="shared" si="119"/>
        <v>0</v>
      </c>
      <c r="K108" s="141">
        <f t="shared" si="91"/>
        <v>0</v>
      </c>
      <c r="L108" s="181"/>
      <c r="M108" s="141">
        <f t="shared" si="92"/>
        <v>0</v>
      </c>
      <c r="N108" s="181"/>
      <c r="O108" s="141">
        <f t="shared" si="93"/>
        <v>0</v>
      </c>
      <c r="P108" s="100"/>
      <c r="Q108" s="141">
        <f t="shared" si="94"/>
        <v>0</v>
      </c>
      <c r="R108" s="100"/>
      <c r="S108" s="141">
        <f t="shared" si="95"/>
        <v>0</v>
      </c>
      <c r="T108" s="100"/>
      <c r="U108" s="141">
        <f t="shared" si="96"/>
        <v>0</v>
      </c>
      <c r="V108" s="100"/>
      <c r="W108" s="141">
        <f t="shared" si="97"/>
        <v>0</v>
      </c>
      <c r="X108" s="100"/>
      <c r="Y108" s="141">
        <f t="shared" si="98"/>
        <v>0</v>
      </c>
      <c r="Z108" s="158"/>
      <c r="AA108" s="141">
        <f t="shared" si="99"/>
        <v>0</v>
      </c>
      <c r="AB108" s="158"/>
      <c r="AC108" s="141">
        <f t="shared" si="100"/>
        <v>0</v>
      </c>
      <c r="AD108" s="158"/>
      <c r="AE108" s="141">
        <f t="shared" si="101"/>
        <v>0</v>
      </c>
      <c r="AF108" s="100"/>
      <c r="AG108" s="141">
        <f t="shared" si="102"/>
        <v>0</v>
      </c>
      <c r="AH108" s="158"/>
      <c r="AI108" s="141">
        <f t="shared" si="103"/>
        <v>0</v>
      </c>
      <c r="AJ108" s="100"/>
      <c r="AK108" s="141">
        <f t="shared" si="104"/>
        <v>0</v>
      </c>
      <c r="AL108" s="100"/>
      <c r="AM108" s="143">
        <f t="shared" si="120"/>
        <v>0</v>
      </c>
      <c r="AN108" s="100"/>
      <c r="AO108" s="143">
        <f t="shared" si="121"/>
        <v>0</v>
      </c>
      <c r="AP108" s="100"/>
      <c r="AQ108" s="143">
        <f t="shared" si="122"/>
        <v>0</v>
      </c>
      <c r="AR108" s="100"/>
      <c r="AS108" s="143">
        <f t="shared" si="123"/>
        <v>0</v>
      </c>
      <c r="AU108" s="141">
        <f t="shared" si="109"/>
        <v>0</v>
      </c>
      <c r="AV108" s="100"/>
      <c r="AW108" s="100"/>
      <c r="AX108" s="141">
        <f t="shared" si="110"/>
        <v>0</v>
      </c>
      <c r="AY108" s="100"/>
      <c r="AZ108" s="141">
        <f t="shared" si="111"/>
        <v>0</v>
      </c>
      <c r="BA108" s="100"/>
      <c r="BB108" s="141">
        <f t="shared" si="112"/>
        <v>0</v>
      </c>
      <c r="BD108" s="141">
        <f t="shared" si="113"/>
        <v>0</v>
      </c>
      <c r="BF108" s="141">
        <f t="shared" si="114"/>
        <v>0</v>
      </c>
      <c r="BH108" s="141">
        <f t="shared" si="115"/>
        <v>0</v>
      </c>
      <c r="BJ108" s="141">
        <f t="shared" si="116"/>
        <v>0</v>
      </c>
      <c r="BL108" s="141">
        <f t="shared" si="117"/>
        <v>0</v>
      </c>
      <c r="BN108" s="141">
        <f t="shared" si="118"/>
        <v>0</v>
      </c>
    </row>
    <row r="109" spans="4:66" ht="18" customHeight="1" x14ac:dyDescent="0.15">
      <c r="D109" s="182">
        <f>LARGE((K109,M109,O109,Q109,S109,U109,W109,Y109,AA109,AC109,AE109,AG109,AI109,AK109,AU109,AX109,AZ109,BB109,BD109,BF109,BH109,BJ109,BL109,BN109),1)</f>
        <v>0</v>
      </c>
      <c r="E109" s="182">
        <f>LARGE((K109,M109,O109,Q109,S109,U109,W109,Y109,AA109,AC109,AE109,AG109,AI109,AK109,AU109,AX109,AZ109,BB109,BD109,BF109,BH109,BJ109,BL109,BN109),2)</f>
        <v>0</v>
      </c>
      <c r="F109" s="182">
        <f>LARGE((K109,M109,O109,Q109,S109,U109,W109,Y109,AA109,AC109,AE109,AG109,AI109,AK109,AU109,AX109,AZ109,BB109,BD109,BF109,BH109,BJ109,BL109,BN109),3)</f>
        <v>0</v>
      </c>
      <c r="G109" s="182" t="e">
        <f>LARGE((#REF! ,#REF!, O109 ,#REF!, Q109, S109, U109, W109 ,#REF!, Y109 ,#REF!, AG109 ,#REF! ,#REF!, AK109, AQ109),4)</f>
        <v>#REF!</v>
      </c>
      <c r="H109" s="98" t="e">
        <f t="shared" si="119"/>
        <v>#REF!</v>
      </c>
      <c r="K109" s="141">
        <f t="shared" si="91"/>
        <v>0</v>
      </c>
      <c r="L109" s="181"/>
      <c r="M109" s="141">
        <f t="shared" si="92"/>
        <v>0</v>
      </c>
      <c r="N109" s="181"/>
      <c r="O109" s="141">
        <f t="shared" si="93"/>
        <v>0</v>
      </c>
      <c r="P109" s="100"/>
      <c r="Q109" s="141">
        <f t="shared" si="94"/>
        <v>0</v>
      </c>
      <c r="R109" s="100"/>
      <c r="S109" s="141">
        <f t="shared" si="95"/>
        <v>0</v>
      </c>
      <c r="T109" s="100"/>
      <c r="U109" s="141">
        <f t="shared" si="96"/>
        <v>0</v>
      </c>
      <c r="V109" s="100"/>
      <c r="W109" s="141">
        <f t="shared" si="97"/>
        <v>0</v>
      </c>
      <c r="X109" s="100"/>
      <c r="Y109" s="141">
        <f t="shared" si="98"/>
        <v>0</v>
      </c>
      <c r="Z109" s="158"/>
      <c r="AA109" s="141">
        <f t="shared" si="99"/>
        <v>0</v>
      </c>
      <c r="AB109" s="158"/>
      <c r="AC109" s="141">
        <f t="shared" si="100"/>
        <v>0</v>
      </c>
      <c r="AD109" s="158"/>
      <c r="AE109" s="141">
        <f t="shared" si="101"/>
        <v>0</v>
      </c>
      <c r="AF109" s="100"/>
      <c r="AG109" s="141">
        <f t="shared" si="102"/>
        <v>0</v>
      </c>
      <c r="AH109" s="158"/>
      <c r="AI109" s="141">
        <f t="shared" si="103"/>
        <v>0</v>
      </c>
      <c r="AJ109" s="100"/>
      <c r="AK109" s="141">
        <f t="shared" si="104"/>
        <v>0</v>
      </c>
      <c r="AL109" s="100"/>
      <c r="AM109" s="143">
        <f t="shared" si="120"/>
        <v>0</v>
      </c>
      <c r="AN109" s="100"/>
      <c r="AO109" s="143">
        <f t="shared" si="121"/>
        <v>0</v>
      </c>
      <c r="AP109" s="100"/>
      <c r="AQ109" s="143">
        <f t="shared" si="122"/>
        <v>0</v>
      </c>
      <c r="AR109" s="100"/>
      <c r="AS109" s="143">
        <f t="shared" si="123"/>
        <v>0</v>
      </c>
      <c r="AU109" s="141">
        <f t="shared" si="109"/>
        <v>0</v>
      </c>
      <c r="AV109" s="100"/>
      <c r="AW109" s="100"/>
      <c r="AX109" s="141">
        <f t="shared" si="110"/>
        <v>0</v>
      </c>
      <c r="AY109" s="100"/>
      <c r="AZ109" s="141">
        <f t="shared" si="111"/>
        <v>0</v>
      </c>
      <c r="BA109" s="100"/>
      <c r="BB109" s="141">
        <f t="shared" si="112"/>
        <v>0</v>
      </c>
      <c r="BD109" s="141">
        <f t="shared" si="113"/>
        <v>0</v>
      </c>
      <c r="BF109" s="141">
        <f t="shared" si="114"/>
        <v>0</v>
      </c>
      <c r="BH109" s="141">
        <f t="shared" si="115"/>
        <v>0</v>
      </c>
      <c r="BJ109" s="141">
        <f t="shared" si="116"/>
        <v>0</v>
      </c>
      <c r="BL109" s="141">
        <f t="shared" si="117"/>
        <v>0</v>
      </c>
      <c r="BN109" s="141">
        <f t="shared" si="118"/>
        <v>0</v>
      </c>
    </row>
    <row r="110" spans="4:66" ht="18" customHeight="1" x14ac:dyDescent="0.15">
      <c r="D110" s="182">
        <f>LARGE((K110,M110,O110,Q110,S110,U110,W110,Y110,AA110,AC110,AE110,AG110,AI110,AK110,AU110,AX110,AZ110,BB110,BD110,BF110,BH110,BJ110,BL110,BN110),1)</f>
        <v>0</v>
      </c>
      <c r="E110" s="182">
        <f>LARGE((K110,M110,O110,Q110,S110,U110,W110,Y110,AA110,AC110,AE110,AG110,AI110,AK110,AU110,AX110,AZ110,BB110,BD110,BF110,BH110,BJ110,BL110,BN110),2)</f>
        <v>0</v>
      </c>
      <c r="F110" s="182">
        <f>LARGE((K110,M110,O110,Q110,S110,U110,W110,Y110,AA110,AC110,AE110,AG110,AI110,AK110,AU110,AX110,AZ110,BB110,BD110,BF110,BH110,BJ110,BL110,BN110),3)</f>
        <v>0</v>
      </c>
      <c r="G110" s="182" t="e">
        <f>LARGE((#REF! ,#REF!, O110 ,#REF!, Q110, S110, U110, W110 ,#REF!, Y110 ,#REF!, AG110 ,#REF! ,#REF!, AK110, AQ110),4)</f>
        <v>#REF!</v>
      </c>
      <c r="H110" s="98" t="e">
        <f t="shared" si="119"/>
        <v>#REF!</v>
      </c>
      <c r="K110" s="141">
        <f t="shared" si="91"/>
        <v>0</v>
      </c>
      <c r="L110" s="181"/>
      <c r="M110" s="141">
        <f t="shared" si="92"/>
        <v>0</v>
      </c>
      <c r="N110" s="181"/>
      <c r="O110" s="141">
        <f t="shared" si="93"/>
        <v>0</v>
      </c>
      <c r="P110" s="100"/>
      <c r="Q110" s="141">
        <f t="shared" si="94"/>
        <v>0</v>
      </c>
      <c r="R110" s="100"/>
      <c r="S110" s="141">
        <f t="shared" si="95"/>
        <v>0</v>
      </c>
      <c r="T110" s="100"/>
      <c r="U110" s="141">
        <f t="shared" si="96"/>
        <v>0</v>
      </c>
      <c r="V110" s="100"/>
      <c r="W110" s="141">
        <f t="shared" si="97"/>
        <v>0</v>
      </c>
      <c r="X110" s="100"/>
      <c r="Y110" s="141">
        <f t="shared" si="98"/>
        <v>0</v>
      </c>
      <c r="Z110" s="158"/>
      <c r="AA110" s="141">
        <f t="shared" si="99"/>
        <v>0</v>
      </c>
      <c r="AB110" s="158"/>
      <c r="AC110" s="141">
        <f t="shared" si="100"/>
        <v>0</v>
      </c>
      <c r="AD110" s="158"/>
      <c r="AE110" s="141">
        <f t="shared" si="101"/>
        <v>0</v>
      </c>
      <c r="AF110" s="100"/>
      <c r="AG110" s="141">
        <f t="shared" si="102"/>
        <v>0</v>
      </c>
      <c r="AH110" s="158"/>
      <c r="AI110" s="141">
        <f t="shared" si="103"/>
        <v>0</v>
      </c>
      <c r="AJ110" s="100"/>
      <c r="AK110" s="141">
        <f t="shared" si="104"/>
        <v>0</v>
      </c>
      <c r="AL110" s="100"/>
      <c r="AM110" s="143">
        <f t="shared" si="120"/>
        <v>0</v>
      </c>
      <c r="AN110" s="100"/>
      <c r="AO110" s="143">
        <f t="shared" si="121"/>
        <v>0</v>
      </c>
      <c r="AP110" s="100"/>
      <c r="AQ110" s="143">
        <f t="shared" si="122"/>
        <v>0</v>
      </c>
      <c r="AR110" s="100"/>
      <c r="AS110" s="143">
        <f t="shared" si="123"/>
        <v>0</v>
      </c>
      <c r="AU110" s="141">
        <f t="shared" si="109"/>
        <v>0</v>
      </c>
      <c r="AV110" s="100"/>
      <c r="AW110" s="100"/>
      <c r="AX110" s="141">
        <f t="shared" si="110"/>
        <v>0</v>
      </c>
      <c r="AY110" s="100"/>
      <c r="AZ110" s="141">
        <f t="shared" si="111"/>
        <v>0</v>
      </c>
      <c r="BA110" s="100"/>
      <c r="BB110" s="141">
        <f t="shared" si="112"/>
        <v>0</v>
      </c>
      <c r="BD110" s="141">
        <f t="shared" si="113"/>
        <v>0</v>
      </c>
      <c r="BF110" s="141">
        <f t="shared" si="114"/>
        <v>0</v>
      </c>
      <c r="BH110" s="141">
        <f t="shared" si="115"/>
        <v>0</v>
      </c>
      <c r="BJ110" s="141">
        <f t="shared" si="116"/>
        <v>0</v>
      </c>
      <c r="BL110" s="141">
        <f t="shared" si="117"/>
        <v>0</v>
      </c>
      <c r="BN110" s="141">
        <f t="shared" si="118"/>
        <v>0</v>
      </c>
    </row>
    <row r="111" spans="4:66" ht="18" customHeight="1" x14ac:dyDescent="0.15">
      <c r="D111" s="182">
        <f>LARGE((K111,M111,O111,Q111,S111,U111,W111,Y111,AA111,AC111,AE111,AG111,AI111,AK111,AU111,AX111,AZ111,BB111,BD111,BF111,BH111,BJ111,BL111,BN111),1)</f>
        <v>0</v>
      </c>
      <c r="E111" s="182">
        <f>LARGE((K111,M111,O111,Q111,S111,U111,W111,Y111,AA111,AC111,AE111,AG111,AI111,AK111,AU111,AX111,AZ111,BB111,BD111,BF111,BH111,BJ111,BL111,BN111),2)</f>
        <v>0</v>
      </c>
      <c r="F111" s="182">
        <f>LARGE((K111,M111,O111,Q111,S111,U111,W111,Y111,AA111,AC111,AE111,AG111,AI111,AK111,AU111,AX111,AZ111,BB111,BD111,BF111,BH111,BJ111,BL111,BN111),3)</f>
        <v>0</v>
      </c>
      <c r="G111" s="182" t="e">
        <f>LARGE((#REF! ,#REF!, O111 ,#REF!, Q111, S111, U111, W111 ,#REF!, Y111 ,#REF!, AG111 ,#REF! ,#REF!, AK111, AQ111),4)</f>
        <v>#REF!</v>
      </c>
      <c r="H111" s="98" t="e">
        <f t="shared" si="119"/>
        <v>#REF!</v>
      </c>
      <c r="K111" s="141">
        <f t="shared" si="91"/>
        <v>0</v>
      </c>
      <c r="L111" s="181"/>
      <c r="M111" s="141">
        <f t="shared" si="92"/>
        <v>0</v>
      </c>
      <c r="N111" s="181"/>
      <c r="O111" s="141">
        <f t="shared" si="93"/>
        <v>0</v>
      </c>
      <c r="P111" s="100"/>
      <c r="Q111" s="141">
        <f t="shared" si="94"/>
        <v>0</v>
      </c>
      <c r="R111" s="100"/>
      <c r="S111" s="141">
        <f t="shared" si="95"/>
        <v>0</v>
      </c>
      <c r="T111" s="100"/>
      <c r="U111" s="141">
        <f t="shared" si="96"/>
        <v>0</v>
      </c>
      <c r="V111" s="100"/>
      <c r="W111" s="141">
        <f t="shared" si="97"/>
        <v>0</v>
      </c>
      <c r="X111" s="100"/>
      <c r="Y111" s="141">
        <f t="shared" si="98"/>
        <v>0</v>
      </c>
      <c r="Z111" s="158"/>
      <c r="AA111" s="141">
        <f t="shared" si="99"/>
        <v>0</v>
      </c>
      <c r="AB111" s="158"/>
      <c r="AC111" s="141">
        <f t="shared" si="100"/>
        <v>0</v>
      </c>
      <c r="AD111" s="158"/>
      <c r="AE111" s="141">
        <f t="shared" si="101"/>
        <v>0</v>
      </c>
      <c r="AF111" s="100"/>
      <c r="AG111" s="141">
        <f t="shared" si="102"/>
        <v>0</v>
      </c>
      <c r="AH111" s="158"/>
      <c r="AI111" s="141">
        <f t="shared" si="103"/>
        <v>0</v>
      </c>
      <c r="AJ111" s="100"/>
      <c r="AK111" s="141">
        <f t="shared" si="104"/>
        <v>0</v>
      </c>
      <c r="AL111" s="100"/>
      <c r="AM111" s="143">
        <f t="shared" si="120"/>
        <v>0</v>
      </c>
      <c r="AN111" s="100"/>
      <c r="AO111" s="143">
        <f t="shared" si="121"/>
        <v>0</v>
      </c>
      <c r="AP111" s="100"/>
      <c r="AQ111" s="143">
        <f t="shared" si="122"/>
        <v>0</v>
      </c>
      <c r="AR111" s="100"/>
      <c r="AS111" s="143">
        <f t="shared" si="123"/>
        <v>0</v>
      </c>
      <c r="AU111" s="141">
        <f t="shared" si="109"/>
        <v>0</v>
      </c>
      <c r="AV111" s="100"/>
      <c r="AW111" s="100"/>
      <c r="AX111" s="141">
        <f t="shared" si="110"/>
        <v>0</v>
      </c>
      <c r="AY111" s="100"/>
      <c r="AZ111" s="141">
        <f t="shared" si="111"/>
        <v>0</v>
      </c>
      <c r="BA111" s="100"/>
      <c r="BB111" s="141">
        <f t="shared" si="112"/>
        <v>0</v>
      </c>
      <c r="BD111" s="141">
        <f t="shared" si="113"/>
        <v>0</v>
      </c>
      <c r="BF111" s="141">
        <f t="shared" si="114"/>
        <v>0</v>
      </c>
      <c r="BH111" s="141">
        <f t="shared" si="115"/>
        <v>0</v>
      </c>
      <c r="BJ111" s="141">
        <f t="shared" si="116"/>
        <v>0</v>
      </c>
      <c r="BL111" s="141">
        <f t="shared" si="117"/>
        <v>0</v>
      </c>
      <c r="BN111" s="141">
        <f t="shared" si="118"/>
        <v>0</v>
      </c>
    </row>
    <row r="112" spans="4:66" ht="18" customHeight="1" x14ac:dyDescent="0.15">
      <c r="D112" s="182">
        <f>LARGE((K112,M112,O112,Q112,S112,U112,W112,Y112,AA112,AC112,AE112,AG112,AI112,AK112,AU112,AX112,AZ112,BB112,BD112,BF112,BH112,BJ112,BL112,BN112),1)</f>
        <v>0</v>
      </c>
      <c r="E112" s="182">
        <f>LARGE((K112,M112,O112,Q112,S112,U112,W112,Y112,AA112,AC112,AE112,AG112,AI112,AK112,AU112,AX112,AZ112,BB112,BD112,BF112,BH112,BJ112,BL112,BN112),2)</f>
        <v>0</v>
      </c>
      <c r="F112" s="182">
        <f>LARGE((K112,M112,O112,Q112,S112,U112,W112,Y112,AA112,AC112,AE112,AG112,AI112,AK112,AU112,AX112,AZ112,BB112,BD112,BF112,BH112,BJ112,BL112,BN112),3)</f>
        <v>0</v>
      </c>
      <c r="G112" s="182" t="e">
        <f>LARGE((#REF! ,#REF!, O112 ,#REF!, Q112, S112, U112, W112 ,#REF!, Y112 ,#REF!, AG112 ,#REF! ,#REF!, AK112, AQ112),4)</f>
        <v>#REF!</v>
      </c>
      <c r="H112" s="98" t="e">
        <f t="shared" si="119"/>
        <v>#REF!</v>
      </c>
      <c r="K112" s="141">
        <f t="shared" si="91"/>
        <v>0</v>
      </c>
      <c r="L112" s="181"/>
      <c r="M112" s="141">
        <f t="shared" si="92"/>
        <v>0</v>
      </c>
      <c r="N112" s="181"/>
      <c r="O112" s="141">
        <f t="shared" si="93"/>
        <v>0</v>
      </c>
      <c r="P112" s="100"/>
      <c r="Q112" s="141">
        <f t="shared" si="94"/>
        <v>0</v>
      </c>
      <c r="R112" s="100"/>
      <c r="S112" s="141">
        <f t="shared" si="95"/>
        <v>0</v>
      </c>
      <c r="T112" s="100"/>
      <c r="U112" s="141">
        <f t="shared" si="96"/>
        <v>0</v>
      </c>
      <c r="V112" s="100"/>
      <c r="W112" s="141">
        <f t="shared" si="97"/>
        <v>0</v>
      </c>
      <c r="X112" s="100"/>
      <c r="Y112" s="141">
        <f t="shared" si="98"/>
        <v>0</v>
      </c>
      <c r="Z112" s="158"/>
      <c r="AA112" s="141">
        <f t="shared" si="99"/>
        <v>0</v>
      </c>
      <c r="AB112" s="158"/>
      <c r="AC112" s="141">
        <f t="shared" si="100"/>
        <v>0</v>
      </c>
      <c r="AD112" s="158"/>
      <c r="AE112" s="141">
        <f t="shared" si="101"/>
        <v>0</v>
      </c>
      <c r="AF112" s="100"/>
      <c r="AG112" s="141">
        <f t="shared" si="102"/>
        <v>0</v>
      </c>
      <c r="AH112" s="158"/>
      <c r="AI112" s="141">
        <f t="shared" si="103"/>
        <v>0</v>
      </c>
      <c r="AJ112" s="100"/>
      <c r="AK112" s="141">
        <f t="shared" si="104"/>
        <v>0</v>
      </c>
      <c r="AL112" s="100"/>
      <c r="AM112" s="143">
        <f t="shared" si="120"/>
        <v>0</v>
      </c>
      <c r="AN112" s="100"/>
      <c r="AO112" s="143">
        <f t="shared" si="121"/>
        <v>0</v>
      </c>
      <c r="AP112" s="100"/>
      <c r="AQ112" s="143">
        <f t="shared" si="122"/>
        <v>0</v>
      </c>
      <c r="AR112" s="100"/>
      <c r="AS112" s="143">
        <f t="shared" si="123"/>
        <v>0</v>
      </c>
      <c r="AU112" s="141">
        <f t="shared" si="109"/>
        <v>0</v>
      </c>
      <c r="AV112" s="100"/>
      <c r="AW112" s="100"/>
      <c r="AX112" s="141">
        <f t="shared" si="110"/>
        <v>0</v>
      </c>
      <c r="AY112" s="100"/>
      <c r="AZ112" s="141">
        <f t="shared" si="111"/>
        <v>0</v>
      </c>
      <c r="BA112" s="100"/>
      <c r="BB112" s="141">
        <f t="shared" si="112"/>
        <v>0</v>
      </c>
      <c r="BD112" s="141">
        <f t="shared" si="113"/>
        <v>0</v>
      </c>
      <c r="BF112" s="141">
        <f t="shared" si="114"/>
        <v>0</v>
      </c>
      <c r="BH112" s="141">
        <f t="shared" si="115"/>
        <v>0</v>
      </c>
      <c r="BJ112" s="141">
        <f t="shared" si="116"/>
        <v>0</v>
      </c>
      <c r="BL112" s="141">
        <f t="shared" si="117"/>
        <v>0</v>
      </c>
      <c r="BN112" s="141">
        <f t="shared" si="118"/>
        <v>0</v>
      </c>
    </row>
    <row r="113" spans="4:66" ht="18" customHeight="1" x14ac:dyDescent="0.15">
      <c r="D113" s="182">
        <f>LARGE((K113,M113,O113,Q113,S113,U113,W113,Y113,AA113,AC113,AE113,AG113,AI113,AK113,AU113,AX113,AZ113,BB113,BD113,BF113,BH113,BJ113,BL113,BN113),1)</f>
        <v>0</v>
      </c>
      <c r="E113" s="182">
        <f>LARGE((K113,M113,O113,Q113,S113,U113,W113,Y113,AA113,AC113,AE113,AG113,AI113,AK113,AU113,AX113,AZ113,BB113,BD113,BF113,BH113,BJ113,BL113,BN113),2)</f>
        <v>0</v>
      </c>
      <c r="F113" s="182">
        <f>LARGE((K113,M113,O113,Q113,S113,U113,W113,Y113,AA113,AC113,AE113,AG113,AI113,AK113,AU113,AX113,AZ113,BB113,BD113,BF113,BH113,BJ113,BL113,BN113),3)</f>
        <v>0</v>
      </c>
      <c r="G113" s="182" t="e">
        <f>LARGE((#REF! ,#REF!, O113 ,#REF!, Q113, S113, U113, W113 ,#REF!, Y113 ,#REF!, AG113 ,#REF! ,#REF!, AK113, AQ113),4)</f>
        <v>#REF!</v>
      </c>
      <c r="H113" s="98" t="e">
        <f t="shared" si="119"/>
        <v>#REF!</v>
      </c>
      <c r="K113" s="141">
        <f t="shared" si="91"/>
        <v>0</v>
      </c>
      <c r="L113" s="181"/>
      <c r="M113" s="141">
        <f t="shared" si="92"/>
        <v>0</v>
      </c>
      <c r="N113" s="181"/>
      <c r="O113" s="141">
        <f t="shared" si="93"/>
        <v>0</v>
      </c>
      <c r="P113" s="100"/>
      <c r="Q113" s="141">
        <f t="shared" si="94"/>
        <v>0</v>
      </c>
      <c r="R113" s="100"/>
      <c r="S113" s="141">
        <f t="shared" si="95"/>
        <v>0</v>
      </c>
      <c r="T113" s="100"/>
      <c r="U113" s="141">
        <f t="shared" si="96"/>
        <v>0</v>
      </c>
      <c r="V113" s="100"/>
      <c r="W113" s="141">
        <f t="shared" si="97"/>
        <v>0</v>
      </c>
      <c r="X113" s="100"/>
      <c r="Y113" s="141">
        <f t="shared" si="98"/>
        <v>0</v>
      </c>
      <c r="Z113" s="158"/>
      <c r="AA113" s="141">
        <f t="shared" si="99"/>
        <v>0</v>
      </c>
      <c r="AB113" s="158"/>
      <c r="AC113" s="141">
        <f t="shared" si="100"/>
        <v>0</v>
      </c>
      <c r="AD113" s="158"/>
      <c r="AE113" s="141">
        <f t="shared" si="101"/>
        <v>0</v>
      </c>
      <c r="AF113" s="100"/>
      <c r="AG113" s="141">
        <f t="shared" si="102"/>
        <v>0</v>
      </c>
      <c r="AH113" s="158"/>
      <c r="AI113" s="141">
        <f t="shared" si="103"/>
        <v>0</v>
      </c>
      <c r="AJ113" s="100"/>
      <c r="AK113" s="141">
        <f t="shared" si="104"/>
        <v>0</v>
      </c>
      <c r="AL113" s="100"/>
      <c r="AM113" s="143">
        <f t="shared" si="120"/>
        <v>0</v>
      </c>
      <c r="AN113" s="100"/>
      <c r="AO113" s="143">
        <f t="shared" si="121"/>
        <v>0</v>
      </c>
      <c r="AP113" s="100"/>
      <c r="AQ113" s="143">
        <f t="shared" si="122"/>
        <v>0</v>
      </c>
      <c r="AR113" s="100"/>
      <c r="AS113" s="143">
        <f t="shared" si="123"/>
        <v>0</v>
      </c>
      <c r="AU113" s="141">
        <f t="shared" si="109"/>
        <v>0</v>
      </c>
      <c r="AV113" s="100"/>
      <c r="AW113" s="100"/>
      <c r="AX113" s="141">
        <f t="shared" si="110"/>
        <v>0</v>
      </c>
      <c r="AY113" s="100"/>
      <c r="AZ113" s="141">
        <f t="shared" si="111"/>
        <v>0</v>
      </c>
      <c r="BA113" s="100"/>
      <c r="BB113" s="141">
        <f t="shared" si="112"/>
        <v>0</v>
      </c>
      <c r="BD113" s="141">
        <f t="shared" si="113"/>
        <v>0</v>
      </c>
      <c r="BF113" s="141">
        <f t="shared" si="114"/>
        <v>0</v>
      </c>
      <c r="BH113" s="141">
        <f t="shared" si="115"/>
        <v>0</v>
      </c>
      <c r="BJ113" s="141">
        <f t="shared" si="116"/>
        <v>0</v>
      </c>
      <c r="BL113" s="141">
        <f t="shared" si="117"/>
        <v>0</v>
      </c>
      <c r="BN113" s="141">
        <f t="shared" si="118"/>
        <v>0</v>
      </c>
    </row>
    <row r="114" spans="4:66" ht="18" customHeight="1" x14ac:dyDescent="0.15">
      <c r="D114" s="182">
        <f>LARGE((K114,M114,O114,Q114,S114,U114,W114,Y114,AA114,AC114,AE114,AG114,AI114,AK114,AU114,AX114,AZ114,BB114,BD114,BF114,BH114,BJ114,BL114,BN114),1)</f>
        <v>0</v>
      </c>
      <c r="E114" s="182">
        <f>LARGE((K114,M114,O114,Q114,S114,U114,W114,Y114,AA114,AC114,AE114,AG114,AI114,AK114,AU114,AX114,AZ114,BB114,BD114,BF114,BH114,BJ114,BL114,BN114),2)</f>
        <v>0</v>
      </c>
      <c r="F114" s="182">
        <f>LARGE((K114,M114,O114,Q114,S114,U114,W114,Y114,AA114,AC114,AE114,AG114,AI114,AK114,AU114,AX114,AZ114,BB114,BD114,BF114,BH114,BJ114,BL114,BN114),3)</f>
        <v>0</v>
      </c>
      <c r="G114" s="182" t="e">
        <f>LARGE((#REF! ,#REF!, O114 ,#REF!, Q114, S114, U114, W114 ,#REF!, Y114 ,#REF!, AG114 ,#REF! ,#REF!, AK114, AQ114),4)</f>
        <v>#REF!</v>
      </c>
      <c r="H114" s="98" t="e">
        <f t="shared" si="119"/>
        <v>#REF!</v>
      </c>
      <c r="K114" s="141">
        <f t="shared" si="91"/>
        <v>0</v>
      </c>
      <c r="L114" s="181"/>
      <c r="M114" s="141">
        <f t="shared" si="92"/>
        <v>0</v>
      </c>
      <c r="N114" s="181"/>
      <c r="O114" s="141">
        <f t="shared" si="93"/>
        <v>0</v>
      </c>
      <c r="P114" s="100"/>
      <c r="Q114" s="141">
        <f t="shared" si="94"/>
        <v>0</v>
      </c>
      <c r="R114" s="100"/>
      <c r="S114" s="141">
        <f t="shared" si="95"/>
        <v>0</v>
      </c>
      <c r="T114" s="100"/>
      <c r="U114" s="141">
        <f t="shared" si="96"/>
        <v>0</v>
      </c>
      <c r="V114" s="100"/>
      <c r="W114" s="141">
        <f t="shared" si="97"/>
        <v>0</v>
      </c>
      <c r="X114" s="100"/>
      <c r="Y114" s="141">
        <f t="shared" si="98"/>
        <v>0</v>
      </c>
      <c r="Z114" s="158"/>
      <c r="AA114" s="141">
        <f t="shared" si="99"/>
        <v>0</v>
      </c>
      <c r="AB114" s="158"/>
      <c r="AC114" s="141">
        <f t="shared" si="100"/>
        <v>0</v>
      </c>
      <c r="AD114" s="158"/>
      <c r="AE114" s="141">
        <f t="shared" si="101"/>
        <v>0</v>
      </c>
      <c r="AF114" s="100"/>
      <c r="AG114" s="141">
        <f t="shared" si="102"/>
        <v>0</v>
      </c>
      <c r="AH114" s="158"/>
      <c r="AI114" s="141">
        <f t="shared" si="103"/>
        <v>0</v>
      </c>
      <c r="AJ114" s="100"/>
      <c r="AK114" s="141">
        <f t="shared" si="104"/>
        <v>0</v>
      </c>
      <c r="AL114" s="100"/>
      <c r="AM114" s="143">
        <f t="shared" si="120"/>
        <v>0</v>
      </c>
      <c r="AN114" s="100"/>
      <c r="AO114" s="143">
        <f t="shared" si="121"/>
        <v>0</v>
      </c>
      <c r="AP114" s="100"/>
      <c r="AQ114" s="143">
        <f t="shared" si="122"/>
        <v>0</v>
      </c>
      <c r="AR114" s="100"/>
      <c r="AS114" s="143">
        <f t="shared" si="123"/>
        <v>0</v>
      </c>
      <c r="AU114" s="141">
        <f t="shared" si="109"/>
        <v>0</v>
      </c>
      <c r="AV114" s="100"/>
      <c r="AW114" s="100"/>
      <c r="AX114" s="141">
        <f t="shared" si="110"/>
        <v>0</v>
      </c>
      <c r="AY114" s="100"/>
      <c r="AZ114" s="141">
        <f t="shared" si="111"/>
        <v>0</v>
      </c>
      <c r="BA114" s="100"/>
      <c r="BB114" s="141">
        <f t="shared" si="112"/>
        <v>0</v>
      </c>
      <c r="BD114" s="141">
        <f t="shared" si="113"/>
        <v>0</v>
      </c>
      <c r="BF114" s="141">
        <f t="shared" si="114"/>
        <v>0</v>
      </c>
      <c r="BH114" s="141">
        <f t="shared" si="115"/>
        <v>0</v>
      </c>
      <c r="BJ114" s="141">
        <f t="shared" si="116"/>
        <v>0</v>
      </c>
      <c r="BL114" s="141">
        <f t="shared" si="117"/>
        <v>0</v>
      </c>
      <c r="BN114" s="141">
        <f t="shared" si="118"/>
        <v>0</v>
      </c>
    </row>
    <row r="115" spans="4:66" ht="18" customHeight="1" x14ac:dyDescent="0.15">
      <c r="D115" s="182">
        <f>LARGE((K115,M115,O115,Q115,S115,U115,W115,Y115,AA115,AC115,AE115,AG115,AI115,AK115,AU115,AX115,AZ115,BB115,BD115,BF115,BH115,BJ115,BL115,BN115),1)</f>
        <v>0</v>
      </c>
      <c r="E115" s="182">
        <f>LARGE((K115,M115,O115,Q115,S115,U115,W115,Y115,AA115,AC115,AE115,AG115,AI115,AK115,AU115,AX115,AZ115,BB115,BD115,BF115,BH115,BJ115,BL115,BN115),2)</f>
        <v>0</v>
      </c>
      <c r="F115" s="182">
        <f>LARGE((K115,M115,O115,Q115,S115,U115,W115,Y115,AA115,AC115,AE115,AG115,AI115,AK115,AU115,AX115,AZ115,BB115,BD115,BF115,BH115,BJ115,BL115,BN115),3)</f>
        <v>0</v>
      </c>
      <c r="G115" s="182" t="e">
        <f>LARGE((#REF! ,#REF!, O115 ,#REF!, Q115, S115, U115, W115 ,#REF!, Y115 ,#REF!, AG115 ,#REF! ,#REF!, AK115, AQ115),4)</f>
        <v>#REF!</v>
      </c>
      <c r="H115" s="98" t="e">
        <f t="shared" si="119"/>
        <v>#REF!</v>
      </c>
      <c r="K115" s="141">
        <f t="shared" si="91"/>
        <v>0</v>
      </c>
      <c r="L115" s="181"/>
      <c r="M115" s="141">
        <f t="shared" si="92"/>
        <v>0</v>
      </c>
      <c r="N115" s="181"/>
      <c r="O115" s="141">
        <f t="shared" si="93"/>
        <v>0</v>
      </c>
      <c r="P115" s="100"/>
      <c r="Q115" s="141">
        <f t="shared" si="94"/>
        <v>0</v>
      </c>
      <c r="R115" s="100"/>
      <c r="S115" s="141">
        <f t="shared" si="95"/>
        <v>0</v>
      </c>
      <c r="T115" s="100"/>
      <c r="U115" s="141">
        <f t="shared" si="96"/>
        <v>0</v>
      </c>
      <c r="V115" s="100"/>
      <c r="W115" s="141">
        <f t="shared" si="97"/>
        <v>0</v>
      </c>
      <c r="X115" s="100"/>
      <c r="Y115" s="141">
        <f t="shared" si="98"/>
        <v>0</v>
      </c>
      <c r="Z115" s="158"/>
      <c r="AA115" s="141">
        <f t="shared" si="99"/>
        <v>0</v>
      </c>
      <c r="AB115" s="158"/>
      <c r="AC115" s="141">
        <f t="shared" si="100"/>
        <v>0</v>
      </c>
      <c r="AD115" s="158"/>
      <c r="AE115" s="141">
        <f t="shared" si="101"/>
        <v>0</v>
      </c>
      <c r="AF115" s="100"/>
      <c r="AG115" s="141">
        <f t="shared" si="102"/>
        <v>0</v>
      </c>
      <c r="AH115" s="158"/>
      <c r="AI115" s="141">
        <f t="shared" si="103"/>
        <v>0</v>
      </c>
      <c r="AJ115" s="100"/>
      <c r="AK115" s="141">
        <f t="shared" si="104"/>
        <v>0</v>
      </c>
      <c r="AL115" s="100"/>
      <c r="AM115" s="143">
        <f t="shared" si="120"/>
        <v>0</v>
      </c>
      <c r="AN115" s="100"/>
      <c r="AO115" s="143">
        <f t="shared" si="121"/>
        <v>0</v>
      </c>
      <c r="AP115" s="100"/>
      <c r="AQ115" s="143">
        <f t="shared" si="122"/>
        <v>0</v>
      </c>
      <c r="AR115" s="100"/>
      <c r="AS115" s="143">
        <f t="shared" si="123"/>
        <v>0</v>
      </c>
      <c r="AU115" s="141">
        <f t="shared" si="109"/>
        <v>0</v>
      </c>
      <c r="AV115" s="100"/>
      <c r="AW115" s="100"/>
      <c r="AX115" s="141">
        <f t="shared" si="110"/>
        <v>0</v>
      </c>
      <c r="AY115" s="100"/>
      <c r="AZ115" s="141">
        <f t="shared" si="111"/>
        <v>0</v>
      </c>
      <c r="BA115" s="100"/>
      <c r="BB115" s="141">
        <f t="shared" si="112"/>
        <v>0</v>
      </c>
      <c r="BD115" s="141">
        <f t="shared" si="113"/>
        <v>0</v>
      </c>
      <c r="BF115" s="141">
        <f t="shared" si="114"/>
        <v>0</v>
      </c>
      <c r="BH115" s="141">
        <f t="shared" si="115"/>
        <v>0</v>
      </c>
      <c r="BJ115" s="141">
        <f t="shared" si="116"/>
        <v>0</v>
      </c>
      <c r="BL115" s="141">
        <f t="shared" si="117"/>
        <v>0</v>
      </c>
      <c r="BN115" s="141">
        <f t="shared" si="118"/>
        <v>0</v>
      </c>
    </row>
    <row r="116" spans="4:66" ht="18" customHeight="1" x14ac:dyDescent="0.15">
      <c r="D116" s="182">
        <f>LARGE((K116,M116,O116,Q116,S116,U116,W116,Y116,AA116,AC116,AE116,AG116,AI116,AK116,AU116,AX116,AZ116,BB116,BD116,BF116,BH116,BJ116,BL116,BN116),1)</f>
        <v>0</v>
      </c>
      <c r="E116" s="182">
        <f>LARGE((K116,M116,O116,Q116,S116,U116,W116,Y116,AA116,AC116,AE116,AG116,AI116,AK116,AU116,AX116,AZ116,BB116,BD116,BF116,BH116,BJ116,BL116,BN116),2)</f>
        <v>0</v>
      </c>
      <c r="F116" s="182">
        <f>LARGE((K116,M116,O116,Q116,S116,U116,W116,Y116,AA116,AC116,AE116,AG116,AI116,AK116,AU116,AX116,AZ116,BB116,BD116,BF116,BH116,BJ116,BL116,BN116),3)</f>
        <v>0</v>
      </c>
      <c r="G116" s="182" t="e">
        <f>LARGE((#REF! ,#REF!, O116 ,#REF!, Q116, S116, U116, W116 ,#REF!, Y116 ,#REF!, AG116 ,#REF! ,#REF!, AK116, AQ116),4)</f>
        <v>#REF!</v>
      </c>
      <c r="H116" s="98" t="e">
        <f t="shared" si="119"/>
        <v>#REF!</v>
      </c>
      <c r="K116" s="141">
        <f t="shared" si="91"/>
        <v>0</v>
      </c>
      <c r="L116" s="181"/>
      <c r="M116" s="141">
        <f t="shared" si="92"/>
        <v>0</v>
      </c>
      <c r="N116" s="181"/>
      <c r="O116" s="141">
        <f t="shared" si="93"/>
        <v>0</v>
      </c>
      <c r="P116" s="100"/>
      <c r="Q116" s="141">
        <f t="shared" si="94"/>
        <v>0</v>
      </c>
      <c r="R116" s="100"/>
      <c r="S116" s="141">
        <f t="shared" si="95"/>
        <v>0</v>
      </c>
      <c r="T116" s="100"/>
      <c r="U116" s="141">
        <f t="shared" si="96"/>
        <v>0</v>
      </c>
      <c r="V116" s="100"/>
      <c r="W116" s="141">
        <f t="shared" si="97"/>
        <v>0</v>
      </c>
      <c r="X116" s="100"/>
      <c r="Y116" s="141">
        <f t="shared" si="98"/>
        <v>0</v>
      </c>
      <c r="Z116" s="158"/>
      <c r="AA116" s="141">
        <f t="shared" si="99"/>
        <v>0</v>
      </c>
      <c r="AB116" s="158"/>
      <c r="AC116" s="141">
        <f t="shared" si="100"/>
        <v>0</v>
      </c>
      <c r="AD116" s="158"/>
      <c r="AE116" s="141">
        <f t="shared" si="101"/>
        <v>0</v>
      </c>
      <c r="AF116" s="100"/>
      <c r="AG116" s="141">
        <f t="shared" si="102"/>
        <v>0</v>
      </c>
      <c r="AH116" s="158"/>
      <c r="AI116" s="141">
        <f t="shared" si="103"/>
        <v>0</v>
      </c>
      <c r="AJ116" s="100"/>
      <c r="AK116" s="141">
        <f t="shared" si="104"/>
        <v>0</v>
      </c>
      <c r="AL116" s="100"/>
      <c r="AM116" s="143">
        <f t="shared" si="120"/>
        <v>0</v>
      </c>
      <c r="AN116" s="100"/>
      <c r="AO116" s="143">
        <f t="shared" si="121"/>
        <v>0</v>
      </c>
      <c r="AP116" s="100"/>
      <c r="AQ116" s="143">
        <f t="shared" si="122"/>
        <v>0</v>
      </c>
      <c r="AR116" s="100"/>
      <c r="AS116" s="143">
        <f t="shared" si="123"/>
        <v>0</v>
      </c>
      <c r="AU116" s="141">
        <f t="shared" si="109"/>
        <v>0</v>
      </c>
      <c r="AV116" s="100"/>
      <c r="AW116" s="100"/>
      <c r="AX116" s="141">
        <f t="shared" si="110"/>
        <v>0</v>
      </c>
      <c r="AY116" s="100"/>
      <c r="AZ116" s="141">
        <f t="shared" si="111"/>
        <v>0</v>
      </c>
      <c r="BA116" s="100"/>
      <c r="BB116" s="141">
        <f t="shared" si="112"/>
        <v>0</v>
      </c>
      <c r="BD116" s="141">
        <f t="shared" si="113"/>
        <v>0</v>
      </c>
      <c r="BF116" s="141">
        <f t="shared" si="114"/>
        <v>0</v>
      </c>
      <c r="BH116" s="141">
        <f t="shared" si="115"/>
        <v>0</v>
      </c>
      <c r="BJ116" s="141">
        <f t="shared" si="116"/>
        <v>0</v>
      </c>
      <c r="BL116" s="141">
        <f t="shared" si="117"/>
        <v>0</v>
      </c>
      <c r="BN116" s="141">
        <f t="shared" si="118"/>
        <v>0</v>
      </c>
    </row>
    <row r="117" spans="4:66" ht="18" customHeight="1" x14ac:dyDescent="0.15">
      <c r="D117" s="182">
        <f>LARGE((K117,M117,O117,Q117,S117,U117,W117,Y117,AA117,AC117,AE117,AG117,AI117,AK117,AU117,AX117,AZ117,BB117,BD117,BF117,BH117,BJ117,BL117,BN117),1)</f>
        <v>0</v>
      </c>
      <c r="E117" s="182">
        <f>LARGE((K117,M117,O117,Q117,S117,U117,W117,Y117,AA117,AC117,AE117,AG117,AI117,AK117,AU117,AX117,AZ117,BB117,BD117,BF117,BH117,BJ117,BL117,BN117),2)</f>
        <v>0</v>
      </c>
      <c r="F117" s="182">
        <f>LARGE((K117,M117,O117,Q117,S117,U117,W117,Y117,AA117,AC117,AE117,AG117,AI117,AK117,AU117,AX117,AZ117,BB117,BD117,BF117,BH117,BJ117,BL117,BN117),3)</f>
        <v>0</v>
      </c>
      <c r="G117" s="182" t="e">
        <f>LARGE((#REF! ,#REF!, O117 ,#REF!, Q117, S117, U117, W117 ,#REF!, Y117 ,#REF!, AG117 ,#REF! ,#REF!, AK117, AQ117),4)</f>
        <v>#REF!</v>
      </c>
      <c r="H117" s="98" t="e">
        <f t="shared" si="119"/>
        <v>#REF!</v>
      </c>
      <c r="K117" s="141">
        <f t="shared" si="91"/>
        <v>0</v>
      </c>
      <c r="L117" s="181"/>
      <c r="M117" s="141">
        <f t="shared" si="92"/>
        <v>0</v>
      </c>
      <c r="N117" s="181"/>
      <c r="O117" s="141">
        <f t="shared" si="93"/>
        <v>0</v>
      </c>
      <c r="P117" s="100"/>
      <c r="Q117" s="141">
        <f t="shared" si="94"/>
        <v>0</v>
      </c>
      <c r="R117" s="100"/>
      <c r="S117" s="141">
        <f t="shared" si="95"/>
        <v>0</v>
      </c>
      <c r="T117" s="100"/>
      <c r="U117" s="141">
        <f t="shared" si="96"/>
        <v>0</v>
      </c>
      <c r="V117" s="100"/>
      <c r="W117" s="141">
        <f t="shared" si="97"/>
        <v>0</v>
      </c>
      <c r="X117" s="100"/>
      <c r="Y117" s="141">
        <f t="shared" si="98"/>
        <v>0</v>
      </c>
      <c r="Z117" s="158"/>
      <c r="AA117" s="141">
        <f t="shared" si="99"/>
        <v>0</v>
      </c>
      <c r="AB117" s="158"/>
      <c r="AC117" s="141">
        <f t="shared" si="100"/>
        <v>0</v>
      </c>
      <c r="AD117" s="158"/>
      <c r="AE117" s="141">
        <f t="shared" si="101"/>
        <v>0</v>
      </c>
      <c r="AF117" s="100"/>
      <c r="AG117" s="141">
        <f t="shared" si="102"/>
        <v>0</v>
      </c>
      <c r="AH117" s="158"/>
      <c r="AI117" s="141">
        <f t="shared" si="103"/>
        <v>0</v>
      </c>
      <c r="AJ117" s="100"/>
      <c r="AK117" s="141">
        <f t="shared" si="104"/>
        <v>0</v>
      </c>
      <c r="AL117" s="100"/>
      <c r="AM117" s="143">
        <f t="shared" si="120"/>
        <v>0</v>
      </c>
      <c r="AN117" s="100"/>
      <c r="AO117" s="143">
        <f t="shared" si="121"/>
        <v>0</v>
      </c>
      <c r="AP117" s="100"/>
      <c r="AQ117" s="143">
        <f t="shared" si="122"/>
        <v>0</v>
      </c>
      <c r="AR117" s="100"/>
      <c r="AS117" s="143">
        <f t="shared" si="123"/>
        <v>0</v>
      </c>
      <c r="AU117" s="141">
        <f t="shared" si="109"/>
        <v>0</v>
      </c>
      <c r="AV117" s="100"/>
      <c r="AW117" s="100"/>
      <c r="AX117" s="141">
        <f t="shared" si="110"/>
        <v>0</v>
      </c>
      <c r="AY117" s="100"/>
      <c r="AZ117" s="141">
        <f t="shared" si="111"/>
        <v>0</v>
      </c>
      <c r="BA117" s="100"/>
      <c r="BB117" s="141">
        <f t="shared" si="112"/>
        <v>0</v>
      </c>
      <c r="BD117" s="141">
        <f t="shared" si="113"/>
        <v>0</v>
      </c>
      <c r="BF117" s="141">
        <f t="shared" si="114"/>
        <v>0</v>
      </c>
      <c r="BH117" s="141">
        <f t="shared" si="115"/>
        <v>0</v>
      </c>
      <c r="BJ117" s="141">
        <f t="shared" si="116"/>
        <v>0</v>
      </c>
      <c r="BL117" s="141">
        <f t="shared" si="117"/>
        <v>0</v>
      </c>
      <c r="BN117" s="141">
        <f t="shared" si="118"/>
        <v>0</v>
      </c>
    </row>
    <row r="118" spans="4:66" ht="18" customHeight="1" x14ac:dyDescent="0.15">
      <c r="D118" s="182">
        <f>LARGE((K118,M118,O118,Q118,S118,U118,W118,Y118,AA118,AC118,AE118,AG118,AI118,AK118,AU118,AX118,AZ118,BB118,BD118,BF118,BH118,BJ118,BL118,BN118),1)</f>
        <v>0</v>
      </c>
      <c r="E118" s="182">
        <f>LARGE((K118,M118,O118,Q118,S118,U118,W118,Y118,AA118,AC118,AE118,AG118,AI118,AK118,AU118,AX118,AZ118,BB118,BD118,BF118,BH118,BJ118,BL118,BN118),2)</f>
        <v>0</v>
      </c>
      <c r="F118" s="182">
        <f>LARGE((K118,M118,O118,Q118,S118,U118,W118,Y118,AA118,AC118,AE118,AG118,AI118,AK118,AU118,AX118,AZ118,BB118,BD118,BF118,BH118,BJ118,BL118,BN118),3)</f>
        <v>0</v>
      </c>
      <c r="G118" s="182" t="e">
        <f>LARGE((#REF! ,#REF!, O118 ,#REF!, Q118, S118, U118, W118 ,#REF!, Y118 ,#REF!, AG118 ,#REF! ,#REF!, AK118, AQ118),4)</f>
        <v>#REF!</v>
      </c>
      <c r="H118" s="98" t="e">
        <f t="shared" si="119"/>
        <v>#REF!</v>
      </c>
      <c r="K118" s="141">
        <f t="shared" si="91"/>
        <v>0</v>
      </c>
      <c r="L118" s="181"/>
      <c r="M118" s="141">
        <f t="shared" si="92"/>
        <v>0</v>
      </c>
      <c r="N118" s="181"/>
      <c r="O118" s="141">
        <f t="shared" si="93"/>
        <v>0</v>
      </c>
      <c r="P118" s="100"/>
      <c r="Q118" s="141">
        <f t="shared" si="94"/>
        <v>0</v>
      </c>
      <c r="R118" s="100"/>
      <c r="S118" s="141">
        <f t="shared" si="95"/>
        <v>0</v>
      </c>
      <c r="T118" s="100"/>
      <c r="U118" s="141">
        <f t="shared" si="96"/>
        <v>0</v>
      </c>
      <c r="V118" s="100"/>
      <c r="W118" s="141">
        <f t="shared" si="97"/>
        <v>0</v>
      </c>
      <c r="X118" s="100"/>
      <c r="Y118" s="141">
        <f t="shared" si="98"/>
        <v>0</v>
      </c>
      <c r="Z118" s="158"/>
      <c r="AA118" s="141">
        <f t="shared" si="99"/>
        <v>0</v>
      </c>
      <c r="AB118" s="158"/>
      <c r="AC118" s="141">
        <f t="shared" si="100"/>
        <v>0</v>
      </c>
      <c r="AD118" s="158"/>
      <c r="AE118" s="141">
        <f t="shared" si="101"/>
        <v>0</v>
      </c>
      <c r="AF118" s="100"/>
      <c r="AG118" s="141">
        <f t="shared" si="102"/>
        <v>0</v>
      </c>
      <c r="AH118" s="158"/>
      <c r="AI118" s="141">
        <f t="shared" si="103"/>
        <v>0</v>
      </c>
      <c r="AJ118" s="100"/>
      <c r="AK118" s="141">
        <f t="shared" si="104"/>
        <v>0</v>
      </c>
      <c r="AL118" s="100"/>
      <c r="AM118" s="143">
        <f t="shared" si="120"/>
        <v>0</v>
      </c>
      <c r="AN118" s="100"/>
      <c r="AO118" s="143">
        <f t="shared" si="121"/>
        <v>0</v>
      </c>
      <c r="AP118" s="100"/>
      <c r="AQ118" s="143">
        <f t="shared" si="122"/>
        <v>0</v>
      </c>
      <c r="AR118" s="100"/>
      <c r="AS118" s="143">
        <f t="shared" si="123"/>
        <v>0</v>
      </c>
      <c r="AU118" s="141">
        <f t="shared" si="109"/>
        <v>0</v>
      </c>
      <c r="AV118" s="100"/>
      <c r="AW118" s="100"/>
      <c r="AX118" s="141">
        <f t="shared" si="110"/>
        <v>0</v>
      </c>
      <c r="AY118" s="100"/>
      <c r="AZ118" s="141">
        <f t="shared" si="111"/>
        <v>0</v>
      </c>
      <c r="BA118" s="100"/>
      <c r="BB118" s="141">
        <f t="shared" si="112"/>
        <v>0</v>
      </c>
      <c r="BD118" s="141">
        <f t="shared" si="113"/>
        <v>0</v>
      </c>
      <c r="BF118" s="141">
        <f t="shared" si="114"/>
        <v>0</v>
      </c>
      <c r="BH118" s="141">
        <f t="shared" si="115"/>
        <v>0</v>
      </c>
      <c r="BJ118" s="141">
        <f t="shared" si="116"/>
        <v>0</v>
      </c>
      <c r="BL118" s="141">
        <f t="shared" si="117"/>
        <v>0</v>
      </c>
      <c r="BN118" s="141">
        <f t="shared" si="118"/>
        <v>0</v>
      </c>
    </row>
    <row r="119" spans="4:66" ht="18" customHeight="1" x14ac:dyDescent="0.15">
      <c r="D119" s="182">
        <f>LARGE((K119,M119,O119,Q119,S119,U119,W119,Y119,AA119,AC119,AE119,AG119,AI119,AK119,AU119,AX119,AZ119,BB119,BD119,BF119,BH119,BJ119,BL119,BN119),1)</f>
        <v>0</v>
      </c>
      <c r="E119" s="182">
        <f>LARGE((K119,M119,O119,Q119,S119,U119,W119,Y119,AA119,AC119,AE119,AG119,AI119,AK119,AU119,AX119,AZ119,BB119,BD119,BF119,BH119,BJ119,BL119,BN119),2)</f>
        <v>0</v>
      </c>
      <c r="F119" s="182">
        <f>LARGE((K119,M119,O119,Q119,S119,U119,W119,Y119,AA119,AC119,AE119,AG119,AI119,AK119,AU119,AX119,AZ119,BB119,BD119,BF119,BH119,BJ119,BL119,BN119),3)</f>
        <v>0</v>
      </c>
      <c r="G119" s="182" t="e">
        <f>LARGE((#REF! ,#REF!, O119 ,#REF!, Q119, S119, U119, W119 ,#REF!, Y119 ,#REF!, AG119 ,#REF! ,#REF!, AK119, AQ119),4)</f>
        <v>#REF!</v>
      </c>
      <c r="H119" s="98" t="e">
        <f t="shared" si="119"/>
        <v>#REF!</v>
      </c>
      <c r="K119" s="141">
        <f t="shared" si="91"/>
        <v>0</v>
      </c>
      <c r="L119" s="181"/>
      <c r="M119" s="141">
        <f t="shared" si="92"/>
        <v>0</v>
      </c>
      <c r="N119" s="181"/>
      <c r="O119" s="141">
        <f t="shared" si="93"/>
        <v>0</v>
      </c>
      <c r="P119" s="100"/>
      <c r="Q119" s="141">
        <f t="shared" si="94"/>
        <v>0</v>
      </c>
      <c r="R119" s="100"/>
      <c r="S119" s="141">
        <f t="shared" si="95"/>
        <v>0</v>
      </c>
      <c r="T119" s="100"/>
      <c r="U119" s="141">
        <f t="shared" si="96"/>
        <v>0</v>
      </c>
      <c r="V119" s="100"/>
      <c r="W119" s="141">
        <f t="shared" si="97"/>
        <v>0</v>
      </c>
      <c r="X119" s="100"/>
      <c r="Y119" s="141">
        <f t="shared" si="98"/>
        <v>0</v>
      </c>
      <c r="Z119" s="158"/>
      <c r="AA119" s="141">
        <f t="shared" si="99"/>
        <v>0</v>
      </c>
      <c r="AB119" s="158"/>
      <c r="AC119" s="141">
        <f t="shared" si="100"/>
        <v>0</v>
      </c>
      <c r="AD119" s="158"/>
      <c r="AE119" s="141">
        <f t="shared" si="101"/>
        <v>0</v>
      </c>
      <c r="AF119" s="100"/>
      <c r="AG119" s="141">
        <f t="shared" si="102"/>
        <v>0</v>
      </c>
      <c r="AH119" s="158"/>
      <c r="AI119" s="141">
        <f t="shared" si="103"/>
        <v>0</v>
      </c>
      <c r="AJ119" s="100"/>
      <c r="AK119" s="141">
        <f t="shared" si="104"/>
        <v>0</v>
      </c>
      <c r="AL119" s="100"/>
      <c r="AM119" s="143">
        <f t="shared" si="120"/>
        <v>0</v>
      </c>
      <c r="AN119" s="100"/>
      <c r="AO119" s="143">
        <f t="shared" si="121"/>
        <v>0</v>
      </c>
      <c r="AP119" s="100"/>
      <c r="AQ119" s="143">
        <f t="shared" si="122"/>
        <v>0</v>
      </c>
      <c r="AR119" s="100"/>
      <c r="AS119" s="143">
        <f t="shared" si="123"/>
        <v>0</v>
      </c>
      <c r="AU119" s="141">
        <f t="shared" si="109"/>
        <v>0</v>
      </c>
      <c r="AV119" s="100"/>
      <c r="AW119" s="100"/>
      <c r="AX119" s="141">
        <f t="shared" si="110"/>
        <v>0</v>
      </c>
      <c r="AY119" s="100"/>
      <c r="AZ119" s="141">
        <f t="shared" si="111"/>
        <v>0</v>
      </c>
      <c r="BA119" s="100"/>
      <c r="BB119" s="141">
        <f t="shared" si="112"/>
        <v>0</v>
      </c>
      <c r="BD119" s="141">
        <f t="shared" si="113"/>
        <v>0</v>
      </c>
      <c r="BF119" s="141">
        <f t="shared" si="114"/>
        <v>0</v>
      </c>
      <c r="BH119" s="141">
        <f t="shared" si="115"/>
        <v>0</v>
      </c>
      <c r="BJ119" s="141">
        <f t="shared" si="116"/>
        <v>0</v>
      </c>
      <c r="BL119" s="141">
        <f t="shared" si="117"/>
        <v>0</v>
      </c>
      <c r="BN119" s="141">
        <f t="shared" si="118"/>
        <v>0</v>
      </c>
    </row>
    <row r="120" spans="4:66" ht="18" customHeight="1" x14ac:dyDescent="0.15">
      <c r="D120" s="182">
        <f>LARGE((K120,M120,O120,Q120,S120,U120,W120,Y120,AA120,AC120,AE120,AG120,AI120,AK120,AU120,AX120,AZ120,BB120,BD120,BF120,BH120,BJ120,BL120,BN120),1)</f>
        <v>0</v>
      </c>
      <c r="E120" s="182">
        <f>LARGE((K120,M120,O120,Q120,S120,U120,W120,Y120,AA120,AC120,AE120,AG120,AI120,AK120,AU120,AX120,AZ120,BB120,BD120,BF120,BH120,BJ120,BL120,BN120),2)</f>
        <v>0</v>
      </c>
      <c r="F120" s="182">
        <f>LARGE((K120,M120,O120,Q120,S120,U120,W120,Y120,AA120,AC120,AE120,AG120,AI120,AK120,AU120,AX120,AZ120,BB120,BD120,BF120,BH120,BJ120,BL120,BN120),3)</f>
        <v>0</v>
      </c>
      <c r="G120" s="182" t="e">
        <f>LARGE((#REF! ,#REF!, O120 ,#REF!, Q120, S120, U120, W120 ,#REF!, Y120 ,#REF!, AG120 ,#REF! ,#REF!, AK120, AQ120),4)</f>
        <v>#REF!</v>
      </c>
      <c r="H120" s="98" t="e">
        <f t="shared" si="119"/>
        <v>#REF!</v>
      </c>
      <c r="K120" s="141">
        <f t="shared" si="91"/>
        <v>0</v>
      </c>
      <c r="L120" s="181"/>
      <c r="M120" s="141">
        <f t="shared" si="92"/>
        <v>0</v>
      </c>
      <c r="N120" s="181"/>
      <c r="O120" s="141">
        <f t="shared" si="93"/>
        <v>0</v>
      </c>
      <c r="P120" s="100"/>
      <c r="Q120" s="141">
        <f t="shared" si="94"/>
        <v>0</v>
      </c>
      <c r="R120" s="100"/>
      <c r="S120" s="141">
        <f t="shared" si="95"/>
        <v>0</v>
      </c>
      <c r="T120" s="100"/>
      <c r="U120" s="141">
        <f t="shared" si="96"/>
        <v>0</v>
      </c>
      <c r="V120" s="100"/>
      <c r="W120" s="141">
        <f t="shared" si="97"/>
        <v>0</v>
      </c>
      <c r="X120" s="100"/>
      <c r="Y120" s="141">
        <f t="shared" si="98"/>
        <v>0</v>
      </c>
      <c r="Z120" s="158"/>
      <c r="AA120" s="141">
        <f t="shared" si="99"/>
        <v>0</v>
      </c>
      <c r="AB120" s="158"/>
      <c r="AC120" s="141">
        <f t="shared" si="100"/>
        <v>0</v>
      </c>
      <c r="AD120" s="158"/>
      <c r="AE120" s="141">
        <f t="shared" si="101"/>
        <v>0</v>
      </c>
      <c r="AF120" s="100"/>
      <c r="AG120" s="141">
        <f t="shared" si="102"/>
        <v>0</v>
      </c>
      <c r="AH120" s="158"/>
      <c r="AI120" s="141">
        <f t="shared" si="103"/>
        <v>0</v>
      </c>
      <c r="AJ120" s="100"/>
      <c r="AK120" s="141">
        <f t="shared" si="104"/>
        <v>0</v>
      </c>
      <c r="AL120" s="100"/>
      <c r="AM120" s="143">
        <f t="shared" si="120"/>
        <v>0</v>
      </c>
      <c r="AN120" s="100"/>
      <c r="AO120" s="143">
        <f t="shared" si="121"/>
        <v>0</v>
      </c>
      <c r="AP120" s="100"/>
      <c r="AQ120" s="143">
        <f t="shared" si="122"/>
        <v>0</v>
      </c>
      <c r="AR120" s="100"/>
      <c r="AS120" s="143">
        <f t="shared" si="123"/>
        <v>0</v>
      </c>
      <c r="AU120" s="141">
        <f t="shared" si="109"/>
        <v>0</v>
      </c>
      <c r="AV120" s="100"/>
      <c r="AW120" s="100"/>
      <c r="AX120" s="141">
        <f t="shared" si="110"/>
        <v>0</v>
      </c>
      <c r="AY120" s="100"/>
      <c r="AZ120" s="141">
        <f t="shared" si="111"/>
        <v>0</v>
      </c>
      <c r="BA120" s="100"/>
      <c r="BB120" s="141">
        <f t="shared" si="112"/>
        <v>0</v>
      </c>
      <c r="BD120" s="141">
        <f t="shared" si="113"/>
        <v>0</v>
      </c>
      <c r="BF120" s="141">
        <f t="shared" si="114"/>
        <v>0</v>
      </c>
      <c r="BH120" s="141">
        <f t="shared" si="115"/>
        <v>0</v>
      </c>
      <c r="BJ120" s="141">
        <f t="shared" si="116"/>
        <v>0</v>
      </c>
      <c r="BL120" s="141">
        <f t="shared" si="117"/>
        <v>0</v>
      </c>
      <c r="BN120" s="141">
        <f t="shared" si="118"/>
        <v>0</v>
      </c>
    </row>
    <row r="121" spans="4:66" ht="18" customHeight="1" x14ac:dyDescent="0.15">
      <c r="D121" s="182">
        <f>LARGE((K121,M121,O121,Q121,S121,U121,W121,Y121,AA121,AC121,AE121,AG121,AI121,AK121,AU121,AX121,AZ121,BB121,BD121,BF121,BH121,BJ121,BL121,BN121),1)</f>
        <v>0</v>
      </c>
      <c r="E121" s="182">
        <f>LARGE((K121,M121,O121,Q121,S121,U121,W121,Y121,AA121,AC121,AE121,AG121,AI121,AK121,AU121,AX121,AZ121,BB121,BD121,BF121,BH121,BJ121,BL121,BN121),2)</f>
        <v>0</v>
      </c>
      <c r="F121" s="182">
        <f>LARGE((K121,M121,O121,Q121,S121,U121,W121,Y121,AA121,AC121,AE121,AG121,AI121,AK121,AU121,AX121,AZ121,BB121,BD121,BF121,BH121,BJ121,BL121,BN121),3)</f>
        <v>0</v>
      </c>
      <c r="G121" s="182" t="e">
        <f>LARGE((#REF! ,#REF!, O121 ,#REF!, Q121, S121, U121, W121 ,#REF!, Y121 ,#REF!, AG121 ,#REF! ,#REF!, AK121, AQ121),4)</f>
        <v>#REF!</v>
      </c>
      <c r="H121" s="98" t="e">
        <f t="shared" si="119"/>
        <v>#REF!</v>
      </c>
      <c r="K121" s="141">
        <f t="shared" si="91"/>
        <v>0</v>
      </c>
      <c r="L121" s="181"/>
      <c r="M121" s="141">
        <f t="shared" si="92"/>
        <v>0</v>
      </c>
      <c r="N121" s="181"/>
      <c r="O121" s="141">
        <f t="shared" si="93"/>
        <v>0</v>
      </c>
      <c r="P121" s="100"/>
      <c r="Q121" s="141">
        <f t="shared" si="94"/>
        <v>0</v>
      </c>
      <c r="R121" s="100"/>
      <c r="S121" s="141">
        <f t="shared" si="95"/>
        <v>0</v>
      </c>
      <c r="T121" s="100"/>
      <c r="U121" s="141">
        <f t="shared" si="96"/>
        <v>0</v>
      </c>
      <c r="V121" s="100"/>
      <c r="W121" s="141">
        <f t="shared" si="97"/>
        <v>0</v>
      </c>
      <c r="X121" s="100"/>
      <c r="Y121" s="141">
        <f t="shared" si="98"/>
        <v>0</v>
      </c>
      <c r="Z121" s="158"/>
      <c r="AA121" s="141">
        <f t="shared" si="99"/>
        <v>0</v>
      </c>
      <c r="AB121" s="158"/>
      <c r="AC121" s="141">
        <f t="shared" si="100"/>
        <v>0</v>
      </c>
      <c r="AD121" s="158"/>
      <c r="AE121" s="141">
        <f t="shared" si="101"/>
        <v>0</v>
      </c>
      <c r="AF121" s="100"/>
      <c r="AG121" s="141">
        <f t="shared" si="102"/>
        <v>0</v>
      </c>
      <c r="AH121" s="158"/>
      <c r="AI121" s="141">
        <f t="shared" si="103"/>
        <v>0</v>
      </c>
      <c r="AJ121" s="100"/>
      <c r="AK121" s="141">
        <f t="shared" si="104"/>
        <v>0</v>
      </c>
      <c r="AL121" s="100"/>
      <c r="AM121" s="143">
        <f t="shared" si="120"/>
        <v>0</v>
      </c>
      <c r="AN121" s="100"/>
      <c r="AO121" s="143">
        <f t="shared" si="121"/>
        <v>0</v>
      </c>
      <c r="AP121" s="100"/>
      <c r="AQ121" s="143">
        <f t="shared" si="122"/>
        <v>0</v>
      </c>
      <c r="AR121" s="100"/>
      <c r="AS121" s="143">
        <f t="shared" si="123"/>
        <v>0</v>
      </c>
      <c r="AU121" s="141">
        <f t="shared" si="109"/>
        <v>0</v>
      </c>
      <c r="AV121" s="100"/>
      <c r="AW121" s="100"/>
      <c r="AX121" s="141">
        <f t="shared" si="110"/>
        <v>0</v>
      </c>
      <c r="AY121" s="100"/>
      <c r="AZ121" s="141">
        <f t="shared" si="111"/>
        <v>0</v>
      </c>
      <c r="BA121" s="100"/>
      <c r="BB121" s="141">
        <f t="shared" si="112"/>
        <v>0</v>
      </c>
      <c r="BD121" s="141">
        <f t="shared" si="113"/>
        <v>0</v>
      </c>
      <c r="BF121" s="141">
        <f t="shared" si="114"/>
        <v>0</v>
      </c>
      <c r="BH121" s="141">
        <f t="shared" si="115"/>
        <v>0</v>
      </c>
      <c r="BJ121" s="141">
        <f t="shared" si="116"/>
        <v>0</v>
      </c>
      <c r="BL121" s="141">
        <f t="shared" si="117"/>
        <v>0</v>
      </c>
      <c r="BN121" s="141">
        <f t="shared" si="118"/>
        <v>0</v>
      </c>
    </row>
    <row r="122" spans="4:66" ht="18" customHeight="1" x14ac:dyDescent="0.15">
      <c r="D122" s="182">
        <f>LARGE((K122,M122,O122,Q122,S122,U122,W122,Y122,AA122,AC122,AE122,AG122,AI122,AK122,AU122,AX122,AZ122,BB122,BD122,BF122,BH122,BJ122,BL122,BN122),1)</f>
        <v>0</v>
      </c>
      <c r="E122" s="182">
        <f>LARGE((K122,M122,O122,Q122,S122,U122,W122,Y122,AA122,AC122,AE122,AG122,AI122,AK122,AU122,AX122,AZ122,BB122,BD122,BF122,BH122,BJ122,BL122,BN122),2)</f>
        <v>0</v>
      </c>
      <c r="F122" s="182">
        <f>LARGE((K122,M122,O122,Q122,S122,U122,W122,Y122,AA122,AC122,AE122,AG122,AI122,AK122,AU122,AX122,AZ122,BB122,BD122,BF122,BH122,BJ122,BL122,BN122),3)</f>
        <v>0</v>
      </c>
      <c r="G122" s="182" t="e">
        <f>LARGE((#REF! ,#REF!, O122 ,#REF!, Q122, S122, U122, W122 ,#REF!, Y122 ,#REF!, AG122 ,#REF! ,#REF!, AK122, AQ122),4)</f>
        <v>#REF!</v>
      </c>
      <c r="H122" s="98" t="e">
        <f t="shared" si="119"/>
        <v>#REF!</v>
      </c>
      <c r="K122" s="141">
        <f t="shared" si="91"/>
        <v>0</v>
      </c>
      <c r="L122" s="181"/>
      <c r="M122" s="141">
        <f t="shared" si="92"/>
        <v>0</v>
      </c>
      <c r="N122" s="181"/>
      <c r="O122" s="141">
        <f t="shared" si="93"/>
        <v>0</v>
      </c>
      <c r="P122" s="100"/>
      <c r="Q122" s="141">
        <f t="shared" si="94"/>
        <v>0</v>
      </c>
      <c r="R122" s="100"/>
      <c r="S122" s="141">
        <f t="shared" si="95"/>
        <v>0</v>
      </c>
      <c r="T122" s="100"/>
      <c r="U122" s="141">
        <f t="shared" si="96"/>
        <v>0</v>
      </c>
      <c r="V122" s="100"/>
      <c r="W122" s="141">
        <f t="shared" si="97"/>
        <v>0</v>
      </c>
      <c r="X122" s="100"/>
      <c r="Y122" s="141">
        <f t="shared" si="98"/>
        <v>0</v>
      </c>
      <c r="Z122" s="158"/>
      <c r="AA122" s="141">
        <f t="shared" si="99"/>
        <v>0</v>
      </c>
      <c r="AB122" s="158"/>
      <c r="AC122" s="141">
        <f t="shared" si="100"/>
        <v>0</v>
      </c>
      <c r="AD122" s="158"/>
      <c r="AE122" s="141">
        <f t="shared" si="101"/>
        <v>0</v>
      </c>
      <c r="AF122" s="100"/>
      <c r="AG122" s="141">
        <f t="shared" si="102"/>
        <v>0</v>
      </c>
      <c r="AH122" s="158"/>
      <c r="AI122" s="141">
        <f t="shared" si="103"/>
        <v>0</v>
      </c>
      <c r="AJ122" s="100"/>
      <c r="AK122" s="141">
        <f t="shared" si="104"/>
        <v>0</v>
      </c>
      <c r="AL122" s="100"/>
      <c r="AM122" s="143">
        <f t="shared" si="120"/>
        <v>0</v>
      </c>
      <c r="AN122" s="100"/>
      <c r="AO122" s="143">
        <f t="shared" si="121"/>
        <v>0</v>
      </c>
      <c r="AP122" s="100"/>
      <c r="AQ122" s="143">
        <f t="shared" si="122"/>
        <v>0</v>
      </c>
      <c r="AR122" s="100"/>
      <c r="AS122" s="143">
        <f t="shared" si="123"/>
        <v>0</v>
      </c>
      <c r="AU122" s="141">
        <f t="shared" si="109"/>
        <v>0</v>
      </c>
      <c r="AV122" s="100"/>
      <c r="AW122" s="100"/>
      <c r="AX122" s="141">
        <f t="shared" si="110"/>
        <v>0</v>
      </c>
      <c r="AY122" s="100"/>
      <c r="AZ122" s="141">
        <f t="shared" si="111"/>
        <v>0</v>
      </c>
      <c r="BA122" s="100"/>
      <c r="BB122" s="141">
        <f t="shared" si="112"/>
        <v>0</v>
      </c>
      <c r="BD122" s="141">
        <f t="shared" si="113"/>
        <v>0</v>
      </c>
      <c r="BF122" s="141">
        <f t="shared" si="114"/>
        <v>0</v>
      </c>
      <c r="BH122" s="141">
        <f t="shared" si="115"/>
        <v>0</v>
      </c>
      <c r="BJ122" s="141">
        <f t="shared" si="116"/>
        <v>0</v>
      </c>
      <c r="BL122" s="141">
        <f t="shared" si="117"/>
        <v>0</v>
      </c>
      <c r="BN122" s="141">
        <f t="shared" si="118"/>
        <v>0</v>
      </c>
    </row>
    <row r="123" spans="4:66" ht="18" customHeight="1" x14ac:dyDescent="0.15">
      <c r="D123" s="182">
        <f>LARGE((K123,M123,O123,Q123,S123,U123,W123,Y123,AA123,AC123,AE123,AG123,AI123,AK123,AU123,AX123,AZ123,BB123,BD123,BF123,BH123,BJ123,BL123,BN123),1)</f>
        <v>0</v>
      </c>
      <c r="E123" s="182">
        <f>LARGE((K123,M123,O123,Q123,S123,U123,W123,Y123,AA123,AC123,AE123,AG123,AI123,AK123,AU123,AX123,AZ123,BB123,BD123,BF123,BH123,BJ123,BL123,BN123),2)</f>
        <v>0</v>
      </c>
      <c r="F123" s="182">
        <f>LARGE((K123,M123,O123,Q123,S123,U123,W123,Y123,AA123,AC123,AE123,AG123,AI123,AK123,AU123,AX123,AZ123,BB123,BD123,BF123,BH123,BJ123,BL123,BN123),3)</f>
        <v>0</v>
      </c>
      <c r="G123" s="182" t="e">
        <f>LARGE((#REF! ,#REF!, O123 ,#REF!, Q123, S123, U123, W123 ,#REF!, Y123 ,#REF!, AG123 ,#REF! ,#REF!, AK123, AQ123),4)</f>
        <v>#REF!</v>
      </c>
      <c r="H123" s="98" t="e">
        <f t="shared" si="119"/>
        <v>#REF!</v>
      </c>
      <c r="K123" s="141">
        <f t="shared" si="91"/>
        <v>0</v>
      </c>
      <c r="L123" s="181"/>
      <c r="M123" s="141">
        <f t="shared" si="92"/>
        <v>0</v>
      </c>
      <c r="N123" s="181"/>
      <c r="O123" s="141">
        <f t="shared" si="93"/>
        <v>0</v>
      </c>
      <c r="P123" s="100"/>
      <c r="Q123" s="141">
        <f t="shared" si="94"/>
        <v>0</v>
      </c>
      <c r="R123" s="100"/>
      <c r="S123" s="141">
        <f t="shared" si="95"/>
        <v>0</v>
      </c>
      <c r="T123" s="100"/>
      <c r="U123" s="141">
        <f t="shared" si="96"/>
        <v>0</v>
      </c>
      <c r="V123" s="100"/>
      <c r="W123" s="141">
        <f t="shared" si="97"/>
        <v>0</v>
      </c>
      <c r="X123" s="100"/>
      <c r="Y123" s="141">
        <f t="shared" si="98"/>
        <v>0</v>
      </c>
      <c r="Z123" s="158"/>
      <c r="AA123" s="141">
        <f t="shared" si="99"/>
        <v>0</v>
      </c>
      <c r="AB123" s="158"/>
      <c r="AC123" s="141">
        <f t="shared" si="100"/>
        <v>0</v>
      </c>
      <c r="AD123" s="158"/>
      <c r="AE123" s="141">
        <f t="shared" si="101"/>
        <v>0</v>
      </c>
      <c r="AF123" s="100"/>
      <c r="AG123" s="141">
        <f t="shared" si="102"/>
        <v>0</v>
      </c>
      <c r="AH123" s="158"/>
      <c r="AI123" s="141">
        <f t="shared" si="103"/>
        <v>0</v>
      </c>
      <c r="AJ123" s="100"/>
      <c r="AK123" s="141">
        <f t="shared" si="104"/>
        <v>0</v>
      </c>
      <c r="AL123" s="100"/>
      <c r="AM123" s="143">
        <f t="shared" si="120"/>
        <v>0</v>
      </c>
      <c r="AN123" s="100"/>
      <c r="AO123" s="143">
        <f t="shared" si="121"/>
        <v>0</v>
      </c>
      <c r="AP123" s="100"/>
      <c r="AQ123" s="143">
        <f t="shared" si="122"/>
        <v>0</v>
      </c>
      <c r="AR123" s="100"/>
      <c r="AS123" s="143">
        <f t="shared" si="123"/>
        <v>0</v>
      </c>
      <c r="AU123" s="141">
        <f t="shared" si="109"/>
        <v>0</v>
      </c>
      <c r="AV123" s="100"/>
      <c r="AW123" s="100"/>
      <c r="AX123" s="141">
        <f t="shared" si="110"/>
        <v>0</v>
      </c>
      <c r="AY123" s="100"/>
      <c r="AZ123" s="141">
        <f t="shared" si="111"/>
        <v>0</v>
      </c>
      <c r="BA123" s="100"/>
      <c r="BB123" s="141">
        <f t="shared" si="112"/>
        <v>0</v>
      </c>
      <c r="BD123" s="141">
        <f t="shared" si="113"/>
        <v>0</v>
      </c>
      <c r="BF123" s="141">
        <f t="shared" si="114"/>
        <v>0</v>
      </c>
      <c r="BH123" s="141">
        <f t="shared" si="115"/>
        <v>0</v>
      </c>
      <c r="BJ123" s="141">
        <f t="shared" si="116"/>
        <v>0</v>
      </c>
      <c r="BL123" s="141">
        <f t="shared" si="117"/>
        <v>0</v>
      </c>
      <c r="BN123" s="141">
        <f t="shared" si="118"/>
        <v>0</v>
      </c>
    </row>
    <row r="124" spans="4:66" ht="18" customHeight="1" x14ac:dyDescent="0.15">
      <c r="D124" s="182">
        <f>LARGE((K124,M124,O124,Q124,S124,U124,W124,Y124,AA124,AC124,AE124,AG124,AI124,AK124,AU124,AX124,AZ124,BB124,BD124,BF124,BH124,BJ124,BL124,BN124),1)</f>
        <v>0</v>
      </c>
      <c r="E124" s="182">
        <f>LARGE((K124,M124,O124,Q124,S124,U124,W124,Y124,AA124,AC124,AE124,AG124,AI124,AK124,AU124,AX124,AZ124,BB124,BD124,BF124,BH124,BJ124,BL124,BN124),2)</f>
        <v>0</v>
      </c>
      <c r="F124" s="182">
        <f>LARGE((K124,M124,O124,Q124,S124,U124,W124,Y124,AA124,AC124,AE124,AG124,AI124,AK124,AU124,AX124,AZ124,BB124,BD124,BF124,BH124,BJ124,BL124,BN124),3)</f>
        <v>0</v>
      </c>
      <c r="G124" s="182" t="e">
        <f>LARGE((#REF! ,#REF!, O124 ,#REF!, Q124, S124, U124, W124 ,#REF!, Y124 ,#REF!, AG124 ,#REF! ,#REF!, AK124, AQ124),4)</f>
        <v>#REF!</v>
      </c>
      <c r="H124" s="98" t="e">
        <f t="shared" si="119"/>
        <v>#REF!</v>
      </c>
      <c r="K124" s="141">
        <f t="shared" si="91"/>
        <v>0</v>
      </c>
      <c r="L124" s="181"/>
      <c r="M124" s="141">
        <f t="shared" si="92"/>
        <v>0</v>
      </c>
      <c r="N124" s="181"/>
      <c r="O124" s="141">
        <f t="shared" si="93"/>
        <v>0</v>
      </c>
      <c r="P124" s="100"/>
      <c r="Q124" s="141">
        <f t="shared" si="94"/>
        <v>0</v>
      </c>
      <c r="R124" s="100"/>
      <c r="S124" s="141">
        <f t="shared" si="95"/>
        <v>0</v>
      </c>
      <c r="T124" s="100"/>
      <c r="U124" s="141">
        <f t="shared" si="96"/>
        <v>0</v>
      </c>
      <c r="V124" s="100"/>
      <c r="W124" s="141">
        <f t="shared" si="97"/>
        <v>0</v>
      </c>
      <c r="X124" s="100"/>
      <c r="Y124" s="141">
        <f t="shared" si="98"/>
        <v>0</v>
      </c>
      <c r="Z124" s="158"/>
      <c r="AA124" s="141">
        <f t="shared" si="99"/>
        <v>0</v>
      </c>
      <c r="AB124" s="158"/>
      <c r="AC124" s="141">
        <f t="shared" si="100"/>
        <v>0</v>
      </c>
      <c r="AD124" s="158"/>
      <c r="AE124" s="141">
        <f t="shared" si="101"/>
        <v>0</v>
      </c>
      <c r="AF124" s="100"/>
      <c r="AG124" s="141">
        <f t="shared" si="102"/>
        <v>0</v>
      </c>
      <c r="AH124" s="158"/>
      <c r="AI124" s="141">
        <f t="shared" si="103"/>
        <v>0</v>
      </c>
      <c r="AJ124" s="100"/>
      <c r="AK124" s="141">
        <f t="shared" si="104"/>
        <v>0</v>
      </c>
      <c r="AL124" s="100"/>
      <c r="AM124" s="143">
        <f t="shared" si="120"/>
        <v>0</v>
      </c>
      <c r="AN124" s="100"/>
      <c r="AO124" s="143">
        <f t="shared" si="121"/>
        <v>0</v>
      </c>
      <c r="AP124" s="100"/>
      <c r="AQ124" s="143">
        <f t="shared" si="122"/>
        <v>0</v>
      </c>
      <c r="AR124" s="100"/>
      <c r="AS124" s="143">
        <f t="shared" si="123"/>
        <v>0</v>
      </c>
      <c r="AU124" s="141">
        <f t="shared" si="109"/>
        <v>0</v>
      </c>
      <c r="AV124" s="100"/>
      <c r="AW124" s="100"/>
      <c r="AX124" s="141">
        <f t="shared" si="110"/>
        <v>0</v>
      </c>
      <c r="AY124" s="100"/>
      <c r="AZ124" s="141">
        <f t="shared" si="111"/>
        <v>0</v>
      </c>
      <c r="BA124" s="100"/>
      <c r="BB124" s="141">
        <f t="shared" si="112"/>
        <v>0</v>
      </c>
      <c r="BD124" s="141">
        <f t="shared" si="113"/>
        <v>0</v>
      </c>
      <c r="BF124" s="141">
        <f t="shared" si="114"/>
        <v>0</v>
      </c>
      <c r="BH124" s="141">
        <f t="shared" si="115"/>
        <v>0</v>
      </c>
      <c r="BJ124" s="141">
        <f t="shared" si="116"/>
        <v>0</v>
      </c>
      <c r="BL124" s="141">
        <f t="shared" si="117"/>
        <v>0</v>
      </c>
      <c r="BN124" s="141">
        <f t="shared" si="118"/>
        <v>0</v>
      </c>
    </row>
    <row r="125" spans="4:66" ht="18" customHeight="1" x14ac:dyDescent="0.15">
      <c r="D125" s="182">
        <f>LARGE((K125,M125,O125,Q125,S125,U125,W125,Y125,AA125,AC125,AE125,AG125,AI125,AK125,AU125,AX125,AZ125,BB125,BD125,BF125,BH125,BJ125,BL125,BN125),1)</f>
        <v>0</v>
      </c>
      <c r="E125" s="182">
        <f>LARGE((K125,M125,O125,Q125,S125,U125,W125,Y125,AA125,AC125,AE125,AG125,AI125,AK125,AU125,AX125,AZ125,BB125,BD125,BF125,BH125,BJ125,BL125,BN125),2)</f>
        <v>0</v>
      </c>
      <c r="F125" s="182">
        <f>LARGE((K125,M125,O125,Q125,S125,U125,W125,Y125,AA125,AC125,AE125,AG125,AI125,AK125,AU125,AX125,AZ125,BB125,BD125,BF125,BH125,BJ125,BL125,BN125),3)</f>
        <v>0</v>
      </c>
      <c r="G125" s="182" t="e">
        <f>LARGE((#REF! ,#REF!, O125 ,#REF!, Q125, S125, U125, W125 ,#REF!, Y125 ,#REF!, AG125 ,#REF! ,#REF!, AK125, AQ125),4)</f>
        <v>#REF!</v>
      </c>
      <c r="H125" s="98" t="e">
        <f t="shared" si="119"/>
        <v>#REF!</v>
      </c>
      <c r="K125" s="141">
        <f t="shared" si="91"/>
        <v>0</v>
      </c>
      <c r="L125" s="181"/>
      <c r="M125" s="141">
        <f t="shared" si="92"/>
        <v>0</v>
      </c>
      <c r="N125" s="181"/>
      <c r="O125" s="141">
        <f t="shared" si="93"/>
        <v>0</v>
      </c>
      <c r="P125" s="100"/>
      <c r="Q125" s="141">
        <f t="shared" si="94"/>
        <v>0</v>
      </c>
      <c r="R125" s="100"/>
      <c r="S125" s="141">
        <f t="shared" si="95"/>
        <v>0</v>
      </c>
      <c r="T125" s="100"/>
      <c r="U125" s="141">
        <f t="shared" si="96"/>
        <v>0</v>
      </c>
      <c r="V125" s="100"/>
      <c r="W125" s="141">
        <f t="shared" si="97"/>
        <v>0</v>
      </c>
      <c r="X125" s="100"/>
      <c r="Y125" s="141">
        <f t="shared" si="98"/>
        <v>0</v>
      </c>
      <c r="Z125" s="158"/>
      <c r="AA125" s="141">
        <f t="shared" si="99"/>
        <v>0</v>
      </c>
      <c r="AB125" s="158"/>
      <c r="AC125" s="141">
        <f t="shared" si="100"/>
        <v>0</v>
      </c>
      <c r="AD125" s="158"/>
      <c r="AE125" s="141">
        <f t="shared" si="101"/>
        <v>0</v>
      </c>
      <c r="AF125" s="100"/>
      <c r="AG125" s="141">
        <f t="shared" si="102"/>
        <v>0</v>
      </c>
      <c r="AH125" s="158"/>
      <c r="AI125" s="141">
        <f t="shared" si="103"/>
        <v>0</v>
      </c>
      <c r="AJ125" s="100"/>
      <c r="AK125" s="141">
        <f t="shared" si="104"/>
        <v>0</v>
      </c>
      <c r="AL125" s="100"/>
      <c r="AM125" s="143">
        <f t="shared" si="120"/>
        <v>0</v>
      </c>
      <c r="AN125" s="100"/>
      <c r="AO125" s="143">
        <f t="shared" si="121"/>
        <v>0</v>
      </c>
      <c r="AP125" s="100"/>
      <c r="AQ125" s="143">
        <f t="shared" si="122"/>
        <v>0</v>
      </c>
      <c r="AR125" s="100"/>
      <c r="AS125" s="143">
        <f t="shared" si="123"/>
        <v>0</v>
      </c>
      <c r="AU125" s="141">
        <f t="shared" si="109"/>
        <v>0</v>
      </c>
      <c r="AV125" s="100"/>
      <c r="AW125" s="100"/>
      <c r="AX125" s="141">
        <f t="shared" si="110"/>
        <v>0</v>
      </c>
      <c r="AY125" s="100"/>
      <c r="AZ125" s="141">
        <f t="shared" si="111"/>
        <v>0</v>
      </c>
      <c r="BA125" s="100"/>
      <c r="BB125" s="141">
        <f t="shared" si="112"/>
        <v>0</v>
      </c>
      <c r="BD125" s="141">
        <f t="shared" si="113"/>
        <v>0</v>
      </c>
      <c r="BF125" s="141">
        <f t="shared" si="114"/>
        <v>0</v>
      </c>
      <c r="BH125" s="141">
        <f t="shared" si="115"/>
        <v>0</v>
      </c>
      <c r="BJ125" s="141">
        <f t="shared" si="116"/>
        <v>0</v>
      </c>
      <c r="BL125" s="141">
        <f t="shared" si="117"/>
        <v>0</v>
      </c>
      <c r="BN125" s="141">
        <f t="shared" si="118"/>
        <v>0</v>
      </c>
    </row>
    <row r="126" spans="4:66" ht="18" customHeight="1" x14ac:dyDescent="0.15">
      <c r="D126" s="182">
        <f>LARGE((K126,M126,O126,Q126,S126,U126,W126,Y126,AA126,AC126,AE126,AG126,AI126,AK126,AU126,AX126,AZ126,BB126,BD126,BF126,BH126,BJ126,BL126,BN126),1)</f>
        <v>0</v>
      </c>
      <c r="E126" s="182">
        <f>LARGE((K126,M126,O126,Q126,S126,U126,W126,Y126,AA126,AC126,AE126,AG126,AI126,AK126,AU126,AX126,AZ126,BB126,BD126,BF126,BH126,BJ126,BL126,BN126),2)</f>
        <v>0</v>
      </c>
      <c r="F126" s="182">
        <f>LARGE((K126,M126,O126,Q126,S126,U126,W126,Y126,AA126,AC126,AE126,AG126,AI126,AK126,AU126,AX126,AZ126,BB126,BD126,BF126,BH126,BJ126,BL126,BN126),3)</f>
        <v>0</v>
      </c>
      <c r="G126" s="182" t="e">
        <f>LARGE((#REF! ,#REF!, O126 ,#REF!, Q126, S126, U126, W126 ,#REF!, Y126 ,#REF!, AG126 ,#REF! ,#REF!, AK126, AQ126),4)</f>
        <v>#REF!</v>
      </c>
      <c r="H126" s="98" t="e">
        <f t="shared" si="119"/>
        <v>#REF!</v>
      </c>
      <c r="K126" s="141">
        <f t="shared" si="91"/>
        <v>0</v>
      </c>
      <c r="L126" s="181"/>
      <c r="M126" s="141">
        <f t="shared" si="92"/>
        <v>0</v>
      </c>
      <c r="N126" s="181"/>
      <c r="O126" s="141">
        <f t="shared" si="93"/>
        <v>0</v>
      </c>
      <c r="P126" s="100"/>
      <c r="Q126" s="141">
        <f t="shared" si="94"/>
        <v>0</v>
      </c>
      <c r="R126" s="100"/>
      <c r="S126" s="141">
        <f t="shared" si="95"/>
        <v>0</v>
      </c>
      <c r="T126" s="100"/>
      <c r="U126" s="141">
        <f t="shared" si="96"/>
        <v>0</v>
      </c>
      <c r="V126" s="100"/>
      <c r="W126" s="141">
        <f t="shared" si="97"/>
        <v>0</v>
      </c>
      <c r="X126" s="100"/>
      <c r="Y126" s="141">
        <f t="shared" si="98"/>
        <v>0</v>
      </c>
      <c r="Z126" s="158"/>
      <c r="AA126" s="141">
        <f t="shared" si="99"/>
        <v>0</v>
      </c>
      <c r="AB126" s="158"/>
      <c r="AC126" s="141">
        <f t="shared" si="100"/>
        <v>0</v>
      </c>
      <c r="AD126" s="158"/>
      <c r="AE126" s="141">
        <f t="shared" si="101"/>
        <v>0</v>
      </c>
      <c r="AF126" s="100"/>
      <c r="AG126" s="141">
        <f t="shared" si="102"/>
        <v>0</v>
      </c>
      <c r="AH126" s="158"/>
      <c r="AI126" s="141">
        <f t="shared" si="103"/>
        <v>0</v>
      </c>
      <c r="AJ126" s="100"/>
      <c r="AK126" s="141">
        <f t="shared" si="104"/>
        <v>0</v>
      </c>
      <c r="AL126" s="100"/>
      <c r="AM126" s="143">
        <f t="shared" si="120"/>
        <v>0</v>
      </c>
      <c r="AN126" s="100"/>
      <c r="AO126" s="143">
        <f t="shared" si="121"/>
        <v>0</v>
      </c>
      <c r="AP126" s="100"/>
      <c r="AQ126" s="143">
        <f t="shared" si="122"/>
        <v>0</v>
      </c>
      <c r="AR126" s="100"/>
      <c r="AS126" s="143">
        <f t="shared" si="123"/>
        <v>0</v>
      </c>
      <c r="AU126" s="141">
        <f t="shared" si="109"/>
        <v>0</v>
      </c>
      <c r="AV126" s="100"/>
      <c r="AW126" s="100"/>
      <c r="AX126" s="141">
        <f t="shared" si="110"/>
        <v>0</v>
      </c>
      <c r="AY126" s="100"/>
      <c r="AZ126" s="141">
        <f t="shared" si="111"/>
        <v>0</v>
      </c>
      <c r="BA126" s="100"/>
      <c r="BB126" s="141">
        <f t="shared" si="112"/>
        <v>0</v>
      </c>
      <c r="BD126" s="141">
        <f t="shared" si="113"/>
        <v>0</v>
      </c>
      <c r="BF126" s="141">
        <f t="shared" si="114"/>
        <v>0</v>
      </c>
      <c r="BH126" s="141">
        <f t="shared" si="115"/>
        <v>0</v>
      </c>
      <c r="BJ126" s="141">
        <f t="shared" si="116"/>
        <v>0</v>
      </c>
      <c r="BL126" s="141">
        <f t="shared" si="117"/>
        <v>0</v>
      </c>
      <c r="BN126" s="141">
        <f t="shared" si="118"/>
        <v>0</v>
      </c>
    </row>
    <row r="127" spans="4:66" ht="18" customHeight="1" x14ac:dyDescent="0.15">
      <c r="D127" s="182">
        <f>LARGE((K127,M127,O127,Q127,S127,U127,W127,Y127,AA127,AC127,AE127,AG127,AI127,AK127,AU127,AX127,AZ127,BB127,BD127,BF127,BH127,BJ127,BL127,BN127),1)</f>
        <v>0</v>
      </c>
      <c r="E127" s="182">
        <f>LARGE((K127,M127,O127,Q127,S127,U127,W127,Y127,AA127,AC127,AE127,AG127,AI127,AK127,AU127,AX127,AZ127,BB127,BD127,BF127,BH127,BJ127,BL127,BN127),2)</f>
        <v>0</v>
      </c>
      <c r="F127" s="182">
        <f>LARGE((K127,M127,O127,Q127,S127,U127,W127,Y127,AA127,AC127,AE127,AG127,AI127,AK127,AU127,AX127,AZ127,BB127,BD127,BF127,BH127,BJ127,BL127,BN127),3)</f>
        <v>0</v>
      </c>
      <c r="G127" s="182" t="e">
        <f>LARGE((#REF! ,#REF!, O127 ,#REF!, Q127, S127, U127, W127 ,#REF!, Y127 ,#REF!, AG127 ,#REF! ,#REF!, AK127, AQ127),4)</f>
        <v>#REF!</v>
      </c>
      <c r="H127" s="98" t="e">
        <f t="shared" si="119"/>
        <v>#REF!</v>
      </c>
      <c r="K127" s="141">
        <f t="shared" si="91"/>
        <v>0</v>
      </c>
      <c r="L127" s="181"/>
      <c r="M127" s="141">
        <f t="shared" si="92"/>
        <v>0</v>
      </c>
      <c r="N127" s="181"/>
      <c r="O127" s="141">
        <f t="shared" si="93"/>
        <v>0</v>
      </c>
      <c r="P127" s="100"/>
      <c r="Q127" s="141">
        <f t="shared" si="94"/>
        <v>0</v>
      </c>
      <c r="R127" s="100"/>
      <c r="S127" s="141">
        <f t="shared" si="95"/>
        <v>0</v>
      </c>
      <c r="T127" s="100"/>
      <c r="U127" s="141">
        <f t="shared" si="96"/>
        <v>0</v>
      </c>
      <c r="V127" s="100"/>
      <c r="W127" s="141">
        <f t="shared" si="97"/>
        <v>0</v>
      </c>
      <c r="X127" s="100"/>
      <c r="Y127" s="141">
        <f t="shared" si="98"/>
        <v>0</v>
      </c>
      <c r="Z127" s="158"/>
      <c r="AA127" s="141">
        <f t="shared" si="99"/>
        <v>0</v>
      </c>
      <c r="AB127" s="158"/>
      <c r="AC127" s="141">
        <f t="shared" si="100"/>
        <v>0</v>
      </c>
      <c r="AD127" s="158"/>
      <c r="AE127" s="141">
        <f t="shared" si="101"/>
        <v>0</v>
      </c>
      <c r="AF127" s="100"/>
      <c r="AG127" s="141">
        <f t="shared" si="102"/>
        <v>0</v>
      </c>
      <c r="AH127" s="158"/>
      <c r="AI127" s="141">
        <f t="shared" si="103"/>
        <v>0</v>
      </c>
      <c r="AJ127" s="100"/>
      <c r="AK127" s="141">
        <f t="shared" si="104"/>
        <v>0</v>
      </c>
      <c r="AL127" s="100"/>
      <c r="AM127" s="143">
        <f t="shared" si="120"/>
        <v>0</v>
      </c>
      <c r="AN127" s="100"/>
      <c r="AO127" s="143">
        <f t="shared" si="121"/>
        <v>0</v>
      </c>
      <c r="AP127" s="100"/>
      <c r="AQ127" s="143">
        <f t="shared" si="122"/>
        <v>0</v>
      </c>
      <c r="AR127" s="100"/>
      <c r="AS127" s="143">
        <f t="shared" si="123"/>
        <v>0</v>
      </c>
      <c r="AU127" s="141">
        <f t="shared" si="109"/>
        <v>0</v>
      </c>
      <c r="AV127" s="100"/>
      <c r="AW127" s="100"/>
      <c r="AX127" s="141">
        <f t="shared" si="110"/>
        <v>0</v>
      </c>
      <c r="AY127" s="100"/>
      <c r="AZ127" s="141">
        <f t="shared" si="111"/>
        <v>0</v>
      </c>
      <c r="BA127" s="100"/>
      <c r="BB127" s="141">
        <f t="shared" si="112"/>
        <v>0</v>
      </c>
      <c r="BD127" s="141">
        <f t="shared" si="113"/>
        <v>0</v>
      </c>
      <c r="BF127" s="141">
        <f t="shared" si="114"/>
        <v>0</v>
      </c>
      <c r="BH127" s="141">
        <f t="shared" si="115"/>
        <v>0</v>
      </c>
      <c r="BJ127" s="141">
        <f t="shared" si="116"/>
        <v>0</v>
      </c>
      <c r="BL127" s="141">
        <f t="shared" si="117"/>
        <v>0</v>
      </c>
      <c r="BN127" s="141">
        <f t="shared" si="118"/>
        <v>0</v>
      </c>
    </row>
    <row r="128" spans="4:66" ht="18" customHeight="1" x14ac:dyDescent="0.15">
      <c r="D128" s="182">
        <f>LARGE((K128,M128,O128,Q128,S128,U128,W128,Y128,AA128,AC128,AE128,AG128,AI128,AK128,AU128,AX128,AZ128,BB128,BD128,BF128,BH128,BJ128,BL128,BN128),1)</f>
        <v>0</v>
      </c>
      <c r="E128" s="182">
        <f>LARGE((K128,M128,O128,Q128,S128,U128,W128,Y128,AA128,AC128,AE128,AG128,AI128,AK128,AU128,AX128,AZ128,BB128,BD128,BF128,BH128,BJ128,BL128,BN128),2)</f>
        <v>0</v>
      </c>
      <c r="F128" s="182">
        <f>LARGE((K128,M128,O128,Q128,S128,U128,W128,Y128,AA128,AC128,AE128,AG128,AI128,AK128,AU128,AX128,AZ128,BB128,BD128,BF128,BH128,BJ128,BL128,BN128),3)</f>
        <v>0</v>
      </c>
      <c r="G128" s="182" t="e">
        <f>LARGE((#REF! ,#REF!, O128 ,#REF!, Q128, S128, U128, W128 ,#REF!, Y128 ,#REF!, AG128 ,#REF! ,#REF!, AK128, AQ128),4)</f>
        <v>#REF!</v>
      </c>
      <c r="H128" s="98" t="e">
        <f t="shared" si="119"/>
        <v>#REF!</v>
      </c>
      <c r="K128" s="141">
        <f t="shared" si="91"/>
        <v>0</v>
      </c>
      <c r="L128" s="181"/>
      <c r="M128" s="141">
        <f t="shared" si="92"/>
        <v>0</v>
      </c>
      <c r="N128" s="181"/>
      <c r="O128" s="141">
        <f t="shared" si="93"/>
        <v>0</v>
      </c>
      <c r="P128" s="100"/>
      <c r="Q128" s="141">
        <f t="shared" si="94"/>
        <v>0</v>
      </c>
      <c r="R128" s="100"/>
      <c r="S128" s="141">
        <f t="shared" si="95"/>
        <v>0</v>
      </c>
      <c r="T128" s="100"/>
      <c r="U128" s="141">
        <f t="shared" si="96"/>
        <v>0</v>
      </c>
      <c r="V128" s="100"/>
      <c r="W128" s="141">
        <f t="shared" si="97"/>
        <v>0</v>
      </c>
      <c r="X128" s="100"/>
      <c r="Y128" s="141">
        <f t="shared" si="98"/>
        <v>0</v>
      </c>
      <c r="Z128" s="158"/>
      <c r="AA128" s="141">
        <f t="shared" si="99"/>
        <v>0</v>
      </c>
      <c r="AB128" s="158"/>
      <c r="AC128" s="141">
        <f t="shared" si="100"/>
        <v>0</v>
      </c>
      <c r="AD128" s="158"/>
      <c r="AE128" s="141">
        <f t="shared" si="101"/>
        <v>0</v>
      </c>
      <c r="AF128" s="100"/>
      <c r="AG128" s="141">
        <f t="shared" si="102"/>
        <v>0</v>
      </c>
      <c r="AH128" s="158"/>
      <c r="AI128" s="141">
        <f t="shared" si="103"/>
        <v>0</v>
      </c>
      <c r="AJ128" s="100"/>
      <c r="AK128" s="141">
        <f t="shared" si="104"/>
        <v>0</v>
      </c>
      <c r="AL128" s="100"/>
      <c r="AM128" s="143">
        <f t="shared" si="120"/>
        <v>0</v>
      </c>
      <c r="AN128" s="100"/>
      <c r="AO128" s="143">
        <f t="shared" si="121"/>
        <v>0</v>
      </c>
      <c r="AP128" s="100"/>
      <c r="AQ128" s="143">
        <f t="shared" si="122"/>
        <v>0</v>
      </c>
      <c r="AR128" s="100"/>
      <c r="AS128" s="143">
        <f t="shared" si="123"/>
        <v>0</v>
      </c>
      <c r="AU128" s="141">
        <f t="shared" si="109"/>
        <v>0</v>
      </c>
      <c r="AV128" s="100"/>
      <c r="AW128" s="100"/>
      <c r="AX128" s="141">
        <f t="shared" si="110"/>
        <v>0</v>
      </c>
      <c r="AY128" s="100"/>
      <c r="AZ128" s="141">
        <f t="shared" si="111"/>
        <v>0</v>
      </c>
      <c r="BA128" s="100"/>
      <c r="BB128" s="141">
        <f t="shared" si="112"/>
        <v>0</v>
      </c>
      <c r="BD128" s="141">
        <f t="shared" si="113"/>
        <v>0</v>
      </c>
      <c r="BF128" s="141">
        <f t="shared" si="114"/>
        <v>0</v>
      </c>
      <c r="BH128" s="141">
        <f t="shared" si="115"/>
        <v>0</v>
      </c>
      <c r="BJ128" s="141">
        <f t="shared" si="116"/>
        <v>0</v>
      </c>
      <c r="BL128" s="141">
        <f t="shared" si="117"/>
        <v>0</v>
      </c>
      <c r="BN128" s="141">
        <f t="shared" si="118"/>
        <v>0</v>
      </c>
    </row>
    <row r="129" spans="4:66" ht="18" customHeight="1" x14ac:dyDescent="0.15">
      <c r="D129" s="182">
        <f>LARGE((K129,M129,O129,Q129,S129,U129,W129,Y129,AA129,AC129,AE129,AG129,AI129,AK129,AU129,AX129,AZ129,BB129,BD129,BF129,BH129,BJ129,BL129,BN129),1)</f>
        <v>0</v>
      </c>
      <c r="E129" s="182">
        <f>LARGE((K129,M129,O129,Q129,S129,U129,W129,Y129,AA129,AC129,AE129,AG129,AI129,AK129,AU129,AX129,AZ129,BB129,BD129,BF129,BH129,BJ129,BL129,BN129),2)</f>
        <v>0</v>
      </c>
      <c r="F129" s="182">
        <f>LARGE((K129,M129,O129,Q129,S129,U129,W129,Y129,AA129,AC129,AE129,AG129,AI129,AK129,AU129,AX129,AZ129,BB129,BD129,BF129,BH129,BJ129,BL129,BN129),3)</f>
        <v>0</v>
      </c>
      <c r="G129" s="182" t="e">
        <f>LARGE((#REF! ,#REF!, O129 ,#REF!, Q129, S129, U129, W129 ,#REF!, Y129 ,#REF!, AG129 ,#REF! ,#REF!, AK129, AQ129),4)</f>
        <v>#REF!</v>
      </c>
      <c r="H129" s="98" t="e">
        <f t="shared" si="119"/>
        <v>#REF!</v>
      </c>
      <c r="K129" s="141">
        <f t="shared" si="91"/>
        <v>0</v>
      </c>
      <c r="L129" s="181"/>
      <c r="M129" s="141">
        <f t="shared" si="92"/>
        <v>0</v>
      </c>
      <c r="N129" s="181"/>
      <c r="O129" s="141">
        <f t="shared" si="93"/>
        <v>0</v>
      </c>
      <c r="P129" s="100"/>
      <c r="Q129" s="141">
        <f t="shared" si="94"/>
        <v>0</v>
      </c>
      <c r="R129" s="100"/>
      <c r="S129" s="141">
        <f t="shared" si="95"/>
        <v>0</v>
      </c>
      <c r="T129" s="100"/>
      <c r="U129" s="141">
        <f t="shared" si="96"/>
        <v>0</v>
      </c>
      <c r="V129" s="100"/>
      <c r="W129" s="141">
        <f t="shared" si="97"/>
        <v>0</v>
      </c>
      <c r="X129" s="100"/>
      <c r="Y129" s="141">
        <f t="shared" si="98"/>
        <v>0</v>
      </c>
      <c r="Z129" s="158"/>
      <c r="AA129" s="141">
        <f t="shared" si="99"/>
        <v>0</v>
      </c>
      <c r="AB129" s="158"/>
      <c r="AC129" s="141">
        <f t="shared" si="100"/>
        <v>0</v>
      </c>
      <c r="AD129" s="158"/>
      <c r="AE129" s="141">
        <f t="shared" si="101"/>
        <v>0</v>
      </c>
      <c r="AF129" s="100"/>
      <c r="AG129" s="141">
        <f t="shared" si="102"/>
        <v>0</v>
      </c>
      <c r="AH129" s="158"/>
      <c r="AI129" s="141">
        <f t="shared" si="103"/>
        <v>0</v>
      </c>
      <c r="AJ129" s="100"/>
      <c r="AK129" s="141">
        <f t="shared" si="104"/>
        <v>0</v>
      </c>
      <c r="AL129" s="100"/>
      <c r="AM129" s="143">
        <f t="shared" si="120"/>
        <v>0</v>
      </c>
      <c r="AN129" s="100"/>
      <c r="AO129" s="143">
        <f t="shared" si="121"/>
        <v>0</v>
      </c>
      <c r="AP129" s="100"/>
      <c r="AQ129" s="143">
        <f t="shared" si="122"/>
        <v>0</v>
      </c>
      <c r="AR129" s="100"/>
      <c r="AS129" s="143">
        <f t="shared" si="123"/>
        <v>0</v>
      </c>
      <c r="AU129" s="141">
        <f t="shared" si="109"/>
        <v>0</v>
      </c>
      <c r="AV129" s="100"/>
      <c r="AW129" s="100"/>
      <c r="AX129" s="141">
        <f t="shared" si="110"/>
        <v>0</v>
      </c>
      <c r="AY129" s="100"/>
      <c r="AZ129" s="141">
        <f t="shared" si="111"/>
        <v>0</v>
      </c>
      <c r="BA129" s="100"/>
      <c r="BB129" s="141">
        <f t="shared" si="112"/>
        <v>0</v>
      </c>
      <c r="BD129" s="141">
        <f t="shared" si="113"/>
        <v>0</v>
      </c>
      <c r="BF129" s="141">
        <f t="shared" si="114"/>
        <v>0</v>
      </c>
      <c r="BH129" s="141">
        <f t="shared" si="115"/>
        <v>0</v>
      </c>
      <c r="BJ129" s="141">
        <f t="shared" si="116"/>
        <v>0</v>
      </c>
      <c r="BL129" s="141">
        <f t="shared" si="117"/>
        <v>0</v>
      </c>
      <c r="BN129" s="141">
        <f t="shared" si="118"/>
        <v>0</v>
      </c>
    </row>
    <row r="130" spans="4:66" ht="18" customHeight="1" x14ac:dyDescent="0.15">
      <c r="D130" s="182">
        <f>LARGE((K130,M130,O130,Q130,S130,U130,W130,Y130,AA130,AC130,AE130,AG130,AI130,AK130,AU130,AX130,AZ130,BB130,BD130,BF130,BH130,BJ130,BL130,BN130),1)</f>
        <v>0</v>
      </c>
      <c r="E130" s="182">
        <f>LARGE((K130,M130,O130,Q130,S130,U130,W130,Y130,AA130,AC130,AE130,AG130,AI130,AK130,AU130,AX130,AZ130,BB130,BD130,BF130,BH130,BJ130,BL130,BN130),2)</f>
        <v>0</v>
      </c>
      <c r="F130" s="182">
        <f>LARGE((K130,M130,O130,Q130,S130,U130,W130,Y130,AA130,AC130,AE130,AG130,AI130,AK130,AU130,AX130,AZ130,BB130,BD130,BF130,BH130,BJ130,BL130,BN130),3)</f>
        <v>0</v>
      </c>
      <c r="G130" s="182" t="e">
        <f>LARGE((#REF! ,#REF!, O130 ,#REF!, Q130, S130, U130, W130 ,#REF!, Y130 ,#REF!, AG130 ,#REF! ,#REF!, AK130, AQ130),4)</f>
        <v>#REF!</v>
      </c>
      <c r="H130" s="98" t="e">
        <f t="shared" si="119"/>
        <v>#REF!</v>
      </c>
      <c r="K130" s="141">
        <f t="shared" si="91"/>
        <v>0</v>
      </c>
      <c r="L130" s="181"/>
      <c r="M130" s="141">
        <f t="shared" si="92"/>
        <v>0</v>
      </c>
      <c r="N130" s="181"/>
      <c r="O130" s="141">
        <f t="shared" si="93"/>
        <v>0</v>
      </c>
      <c r="P130" s="100"/>
      <c r="Q130" s="141">
        <f t="shared" si="94"/>
        <v>0</v>
      </c>
      <c r="R130" s="100"/>
      <c r="S130" s="141">
        <f t="shared" si="95"/>
        <v>0</v>
      </c>
      <c r="T130" s="100"/>
      <c r="U130" s="141">
        <f t="shared" si="96"/>
        <v>0</v>
      </c>
      <c r="V130" s="100"/>
      <c r="W130" s="141">
        <f t="shared" si="97"/>
        <v>0</v>
      </c>
      <c r="X130" s="100"/>
      <c r="Y130" s="141">
        <f t="shared" si="98"/>
        <v>0</v>
      </c>
      <c r="Z130" s="158"/>
      <c r="AA130" s="141">
        <f t="shared" si="99"/>
        <v>0</v>
      </c>
      <c r="AB130" s="158"/>
      <c r="AC130" s="141">
        <f t="shared" si="100"/>
        <v>0</v>
      </c>
      <c r="AD130" s="158"/>
      <c r="AE130" s="141">
        <f t="shared" si="101"/>
        <v>0</v>
      </c>
      <c r="AF130" s="100"/>
      <c r="AG130" s="141">
        <f t="shared" si="102"/>
        <v>0</v>
      </c>
      <c r="AH130" s="158"/>
      <c r="AI130" s="141">
        <f t="shared" si="103"/>
        <v>0</v>
      </c>
      <c r="AJ130" s="100"/>
      <c r="AK130" s="141">
        <f t="shared" si="104"/>
        <v>0</v>
      </c>
      <c r="AL130" s="100"/>
      <c r="AM130" s="143">
        <f t="shared" si="120"/>
        <v>0</v>
      </c>
      <c r="AN130" s="100"/>
      <c r="AO130" s="143">
        <f t="shared" si="121"/>
        <v>0</v>
      </c>
      <c r="AP130" s="100"/>
      <c r="AQ130" s="143">
        <f t="shared" si="122"/>
        <v>0</v>
      </c>
      <c r="AR130" s="100"/>
      <c r="AS130" s="143">
        <f t="shared" si="123"/>
        <v>0</v>
      </c>
      <c r="AU130" s="141">
        <f t="shared" si="109"/>
        <v>0</v>
      </c>
      <c r="AV130" s="100"/>
      <c r="AW130" s="100"/>
      <c r="AX130" s="141">
        <f t="shared" si="110"/>
        <v>0</v>
      </c>
      <c r="AY130" s="100"/>
      <c r="AZ130" s="141">
        <f t="shared" si="111"/>
        <v>0</v>
      </c>
      <c r="BA130" s="100"/>
      <c r="BB130" s="141">
        <f t="shared" si="112"/>
        <v>0</v>
      </c>
      <c r="BD130" s="141">
        <f t="shared" si="113"/>
        <v>0</v>
      </c>
      <c r="BF130" s="141">
        <f t="shared" si="114"/>
        <v>0</v>
      </c>
      <c r="BH130" s="141">
        <f t="shared" si="115"/>
        <v>0</v>
      </c>
      <c r="BJ130" s="141">
        <f t="shared" si="116"/>
        <v>0</v>
      </c>
      <c r="BL130" s="141">
        <f t="shared" si="117"/>
        <v>0</v>
      </c>
      <c r="BN130" s="141">
        <f t="shared" si="118"/>
        <v>0</v>
      </c>
    </row>
    <row r="131" spans="4:66" ht="18" customHeight="1" x14ac:dyDescent="0.15">
      <c r="D131" s="182">
        <f>LARGE((K131,M131,O131,Q131,S131,U131,W131,Y131,AA131,AC131,AE131,AG131,AI131,AK131,AU131,AX131,AZ131,BB131,BD131,BF131,BH131,BJ131,BL131,BN131),1)</f>
        <v>0</v>
      </c>
      <c r="E131" s="182">
        <f>LARGE((K131,M131,O131,Q131,S131,U131,W131,Y131,AA131,AC131,AE131,AG131,AI131,AK131,AU131,AX131,AZ131,BB131,BD131,BF131,BH131,BJ131,BL131,BN131),2)</f>
        <v>0</v>
      </c>
      <c r="F131" s="182">
        <f>LARGE((K131,M131,O131,Q131,S131,U131,W131,Y131,AA131,AC131,AE131,AG131,AI131,AK131,AU131,AX131,AZ131,BB131,BD131,BF131,BH131,BJ131,BL131,BN131),3)</f>
        <v>0</v>
      </c>
      <c r="G131" s="182" t="e">
        <f>LARGE((#REF! ,#REF!, O131 ,#REF!, Q131, S131, U131, W131 ,#REF!, Y131 ,#REF!, AG131 ,#REF! ,#REF!, AK131, AQ131),4)</f>
        <v>#REF!</v>
      </c>
      <c r="H131" s="98" t="e">
        <f t="shared" si="119"/>
        <v>#REF!</v>
      </c>
      <c r="K131" s="141">
        <f t="shared" si="91"/>
        <v>0</v>
      </c>
      <c r="L131" s="181"/>
      <c r="M131" s="141">
        <f t="shared" si="92"/>
        <v>0</v>
      </c>
      <c r="N131" s="181"/>
      <c r="O131" s="141">
        <f t="shared" si="93"/>
        <v>0</v>
      </c>
      <c r="P131" s="100"/>
      <c r="Q131" s="141">
        <f t="shared" si="94"/>
        <v>0</v>
      </c>
      <c r="R131" s="100"/>
      <c r="S131" s="141">
        <f t="shared" si="95"/>
        <v>0</v>
      </c>
      <c r="T131" s="100"/>
      <c r="U131" s="141">
        <f t="shared" si="96"/>
        <v>0</v>
      </c>
      <c r="V131" s="100"/>
      <c r="W131" s="141">
        <f t="shared" si="97"/>
        <v>0</v>
      </c>
      <c r="X131" s="100"/>
      <c r="Y131" s="141">
        <f t="shared" si="98"/>
        <v>0</v>
      </c>
      <c r="Z131" s="158"/>
      <c r="AA131" s="141">
        <f t="shared" si="99"/>
        <v>0</v>
      </c>
      <c r="AB131" s="158"/>
      <c r="AC131" s="141">
        <f t="shared" si="100"/>
        <v>0</v>
      </c>
      <c r="AD131" s="158"/>
      <c r="AE131" s="141">
        <f t="shared" si="101"/>
        <v>0</v>
      </c>
      <c r="AF131" s="100"/>
      <c r="AG131" s="141">
        <f t="shared" si="102"/>
        <v>0</v>
      </c>
      <c r="AH131" s="158"/>
      <c r="AI131" s="141">
        <f t="shared" si="103"/>
        <v>0</v>
      </c>
      <c r="AJ131" s="100"/>
      <c r="AK131" s="141">
        <f t="shared" si="104"/>
        <v>0</v>
      </c>
      <c r="AL131" s="100"/>
      <c r="AM131" s="143">
        <f t="shared" si="120"/>
        <v>0</v>
      </c>
      <c r="AN131" s="100"/>
      <c r="AO131" s="143">
        <f t="shared" si="121"/>
        <v>0</v>
      </c>
      <c r="AP131" s="100"/>
      <c r="AQ131" s="143">
        <f t="shared" si="122"/>
        <v>0</v>
      </c>
      <c r="AR131" s="100"/>
      <c r="AS131" s="143">
        <f t="shared" si="123"/>
        <v>0</v>
      </c>
      <c r="AU131" s="141">
        <f t="shared" si="109"/>
        <v>0</v>
      </c>
      <c r="AV131" s="100"/>
      <c r="AW131" s="100"/>
      <c r="AX131" s="141">
        <f t="shared" si="110"/>
        <v>0</v>
      </c>
      <c r="AY131" s="100"/>
      <c r="AZ131" s="141">
        <f t="shared" si="111"/>
        <v>0</v>
      </c>
      <c r="BA131" s="100"/>
      <c r="BB131" s="141">
        <f t="shared" si="112"/>
        <v>0</v>
      </c>
      <c r="BD131" s="141">
        <f t="shared" si="113"/>
        <v>0</v>
      </c>
      <c r="BF131" s="141">
        <f t="shared" si="114"/>
        <v>0</v>
      </c>
      <c r="BH131" s="141">
        <f t="shared" si="115"/>
        <v>0</v>
      </c>
      <c r="BJ131" s="141">
        <f t="shared" si="116"/>
        <v>0</v>
      </c>
      <c r="BL131" s="141">
        <f t="shared" si="117"/>
        <v>0</v>
      </c>
      <c r="BN131" s="141">
        <f t="shared" si="118"/>
        <v>0</v>
      </c>
    </row>
    <row r="132" spans="4:66" ht="18" customHeight="1" x14ac:dyDescent="0.15">
      <c r="D132" s="182">
        <f>LARGE((K132,M132,O132,Q132,S132,U132,W132,Y132,AA132,AC132,AE132,AG132,AI132,AK132,AU132,AX132,AZ132,BB132,BD132,BF132,BH132,BJ132,BL132,BN132),1)</f>
        <v>0</v>
      </c>
      <c r="E132" s="182">
        <f>LARGE((K132,M132,O132,Q132,S132,U132,W132,Y132,AA132,AC132,AE132,AG132,AI132,AK132,AU132,AX132,AZ132,BB132,BD132,BF132,BH132,BJ132,BL132,BN132),2)</f>
        <v>0</v>
      </c>
      <c r="F132" s="182">
        <f>LARGE((K132,M132,O132,Q132,S132,U132,W132,Y132,AA132,AC132,AE132,AG132,AI132,AK132,AU132,AX132,AZ132,BB132,BD132,BF132,BH132,BJ132,BL132,BN132),3)</f>
        <v>0</v>
      </c>
      <c r="G132" s="182" t="e">
        <f>LARGE((#REF! ,#REF!, O132 ,#REF!, Q132, S132, U132, W132 ,#REF!, Y132 ,#REF!, AG132 ,#REF! ,#REF!, AK132, AQ132),4)</f>
        <v>#REF!</v>
      </c>
      <c r="H132" s="98" t="e">
        <f t="shared" si="119"/>
        <v>#REF!</v>
      </c>
      <c r="K132" s="141">
        <f t="shared" si="91"/>
        <v>0</v>
      </c>
      <c r="L132" s="181"/>
      <c r="M132" s="141">
        <f t="shared" si="92"/>
        <v>0</v>
      </c>
      <c r="N132" s="181"/>
      <c r="O132" s="141">
        <f t="shared" si="93"/>
        <v>0</v>
      </c>
      <c r="P132" s="100"/>
      <c r="Q132" s="141">
        <f t="shared" si="94"/>
        <v>0</v>
      </c>
      <c r="R132" s="100"/>
      <c r="S132" s="141">
        <f t="shared" si="95"/>
        <v>0</v>
      </c>
      <c r="T132" s="100"/>
      <c r="U132" s="141">
        <f t="shared" si="96"/>
        <v>0</v>
      </c>
      <c r="V132" s="100"/>
      <c r="W132" s="141">
        <f t="shared" si="97"/>
        <v>0</v>
      </c>
      <c r="X132" s="100"/>
      <c r="Y132" s="141">
        <f t="shared" si="98"/>
        <v>0</v>
      </c>
      <c r="Z132" s="158"/>
      <c r="AA132" s="141">
        <f t="shared" si="99"/>
        <v>0</v>
      </c>
      <c r="AB132" s="158"/>
      <c r="AC132" s="141">
        <f t="shared" si="100"/>
        <v>0</v>
      </c>
      <c r="AD132" s="158"/>
      <c r="AE132" s="141">
        <f t="shared" si="101"/>
        <v>0</v>
      </c>
      <c r="AF132" s="100"/>
      <c r="AG132" s="141">
        <f t="shared" si="102"/>
        <v>0</v>
      </c>
      <c r="AH132" s="158"/>
      <c r="AI132" s="141">
        <f t="shared" si="103"/>
        <v>0</v>
      </c>
      <c r="AJ132" s="100"/>
      <c r="AK132" s="141">
        <f t="shared" si="104"/>
        <v>0</v>
      </c>
      <c r="AL132" s="100"/>
      <c r="AM132" s="143">
        <f t="shared" si="120"/>
        <v>0</v>
      </c>
      <c r="AN132" s="100"/>
      <c r="AO132" s="143">
        <f t="shared" si="121"/>
        <v>0</v>
      </c>
      <c r="AP132" s="100"/>
      <c r="AQ132" s="143">
        <f t="shared" si="122"/>
        <v>0</v>
      </c>
      <c r="AR132" s="100"/>
      <c r="AS132" s="143">
        <f t="shared" si="123"/>
        <v>0</v>
      </c>
      <c r="AU132" s="141">
        <f t="shared" si="109"/>
        <v>0</v>
      </c>
      <c r="AV132" s="100"/>
      <c r="AW132" s="100"/>
      <c r="AX132" s="141">
        <f t="shared" si="110"/>
        <v>0</v>
      </c>
      <c r="AY132" s="100"/>
      <c r="AZ132" s="141">
        <f t="shared" si="111"/>
        <v>0</v>
      </c>
      <c r="BA132" s="100"/>
      <c r="BB132" s="141">
        <f t="shared" si="112"/>
        <v>0</v>
      </c>
      <c r="BD132" s="141">
        <f t="shared" si="113"/>
        <v>0</v>
      </c>
      <c r="BF132" s="141">
        <f t="shared" si="114"/>
        <v>0</v>
      </c>
      <c r="BH132" s="141">
        <f t="shared" si="115"/>
        <v>0</v>
      </c>
      <c r="BJ132" s="141">
        <f t="shared" si="116"/>
        <v>0</v>
      </c>
      <c r="BL132" s="141">
        <f t="shared" si="117"/>
        <v>0</v>
      </c>
      <c r="BN132" s="141">
        <f t="shared" si="118"/>
        <v>0</v>
      </c>
    </row>
    <row r="133" spans="4:66" ht="18" customHeight="1" x14ac:dyDescent="0.15">
      <c r="D133" s="182" t="e">
        <f>LARGE((#REF! ,#REF!, O133 ,#REF!, Q133, S133, U133, W133 ,#REF!, Y133 ,#REF!, AG133 ,#REF! ,#REF!, AK133, AQ133),1)</f>
        <v>#REF!</v>
      </c>
      <c r="E133" s="182" t="e">
        <f>LARGE((#REF! ,#REF!, O133 ,#REF!, Q133, S133, U133, W133 ,#REF!, Y133 ,#REF!, AG133 ,#REF! ,#REF!, AK133, AQ133),2)</f>
        <v>#REF!</v>
      </c>
      <c r="F133" s="182" t="e">
        <f>LARGE((#REF! ,#REF!, O133 ,#REF!, Q133, S133, U133, W133 ,#REF!, Y133 ,#REF!, AG133 ,#REF! ,#REF!, AK133, AQ133),3)</f>
        <v>#REF!</v>
      </c>
      <c r="G133" s="182" t="e">
        <f>LARGE((#REF! ,#REF!, O133 ,#REF!, Q133, S133, U133, W133 ,#REF!, Y133 ,#REF!, AG133 ,#REF! ,#REF!, AK133, AQ133),4)</f>
        <v>#REF!</v>
      </c>
      <c r="H133" s="98" t="e">
        <f t="shared" si="119"/>
        <v>#REF!</v>
      </c>
      <c r="K133" s="141">
        <f t="shared" si="91"/>
        <v>0</v>
      </c>
      <c r="L133" s="181"/>
      <c r="M133" s="141">
        <f t="shared" si="92"/>
        <v>0</v>
      </c>
      <c r="N133" s="181"/>
      <c r="O133" s="141">
        <f t="shared" si="93"/>
        <v>0</v>
      </c>
      <c r="P133" s="100"/>
      <c r="Q133" s="141">
        <f t="shared" si="94"/>
        <v>0</v>
      </c>
      <c r="R133" s="100"/>
      <c r="S133" s="141">
        <f t="shared" si="95"/>
        <v>0</v>
      </c>
      <c r="T133" s="100"/>
      <c r="U133" s="141">
        <f t="shared" si="96"/>
        <v>0</v>
      </c>
      <c r="V133" s="100"/>
      <c r="W133" s="141">
        <f t="shared" si="97"/>
        <v>0</v>
      </c>
      <c r="X133" s="100"/>
      <c r="Y133" s="141">
        <f t="shared" si="98"/>
        <v>0</v>
      </c>
      <c r="Z133" s="158"/>
      <c r="AA133" s="141">
        <f t="shared" si="99"/>
        <v>0</v>
      </c>
      <c r="AB133" s="158"/>
      <c r="AC133" s="141">
        <f t="shared" si="100"/>
        <v>0</v>
      </c>
      <c r="AD133" s="158"/>
      <c r="AE133" s="141">
        <f t="shared" si="101"/>
        <v>0</v>
      </c>
      <c r="AF133" s="100"/>
      <c r="AG133" s="141">
        <f t="shared" si="102"/>
        <v>0</v>
      </c>
      <c r="AH133" s="158"/>
      <c r="AI133" s="141">
        <f t="shared" si="103"/>
        <v>0</v>
      </c>
      <c r="AJ133" s="100"/>
      <c r="AK133" s="141">
        <f t="shared" si="104"/>
        <v>0</v>
      </c>
      <c r="AL133" s="100"/>
      <c r="AM133" s="143">
        <f t="shared" si="120"/>
        <v>0</v>
      </c>
      <c r="AN133" s="100"/>
      <c r="AO133" s="143">
        <f t="shared" si="121"/>
        <v>0</v>
      </c>
      <c r="AP133" s="100"/>
      <c r="AQ133" s="143">
        <f t="shared" si="122"/>
        <v>0</v>
      </c>
      <c r="AR133" s="100"/>
      <c r="AS133" s="143">
        <f t="shared" si="123"/>
        <v>0</v>
      </c>
      <c r="AU133" s="141">
        <f t="shared" si="109"/>
        <v>0</v>
      </c>
      <c r="AV133" s="100"/>
      <c r="AW133" s="100"/>
      <c r="AX133" s="141">
        <f t="shared" si="110"/>
        <v>0</v>
      </c>
      <c r="AY133" s="100"/>
      <c r="AZ133" s="141">
        <f t="shared" si="111"/>
        <v>0</v>
      </c>
      <c r="BA133" s="100"/>
      <c r="BB133" s="141">
        <f t="shared" si="112"/>
        <v>0</v>
      </c>
      <c r="BD133" s="141">
        <f t="shared" si="113"/>
        <v>0</v>
      </c>
      <c r="BF133" s="141">
        <f t="shared" si="114"/>
        <v>0</v>
      </c>
      <c r="BH133" s="141">
        <f t="shared" si="115"/>
        <v>0</v>
      </c>
      <c r="BJ133" s="141">
        <f t="shared" si="116"/>
        <v>0</v>
      </c>
      <c r="BL133" s="141">
        <f t="shared" si="117"/>
        <v>0</v>
      </c>
      <c r="BN133" s="141">
        <f t="shared" si="118"/>
        <v>0</v>
      </c>
    </row>
    <row r="134" spans="4:66" ht="18" customHeight="1" x14ac:dyDescent="0.15">
      <c r="D134" s="182" t="e">
        <f>LARGE((#REF! ,#REF!, O134 ,#REF!, Q134, S134, U134, W134 ,#REF!, Y134 ,#REF!, AG134 ,#REF! ,#REF!, AK134, AQ134),1)</f>
        <v>#REF!</v>
      </c>
      <c r="E134" s="182" t="e">
        <f>LARGE((#REF! ,#REF!, O134 ,#REF!, Q134, S134, U134, W134 ,#REF!, Y134 ,#REF!, AG134 ,#REF! ,#REF!, AK134, AQ134),2)</f>
        <v>#REF!</v>
      </c>
      <c r="F134" s="182" t="e">
        <f>LARGE((#REF! ,#REF!, O134 ,#REF!, Q134, S134, U134, W134 ,#REF!, Y134 ,#REF!, AG134 ,#REF! ,#REF!, AK134, AQ134),3)</f>
        <v>#REF!</v>
      </c>
      <c r="G134" s="182" t="e">
        <f>LARGE((#REF! ,#REF!, O134 ,#REF!, Q134, S134, U134, W134 ,#REF!, Y134 ,#REF!, AG134 ,#REF! ,#REF!, AK134, AQ134),4)</f>
        <v>#REF!</v>
      </c>
      <c r="H134" s="98" t="e">
        <f t="shared" si="119"/>
        <v>#REF!</v>
      </c>
      <c r="K134" s="141">
        <f t="shared" si="91"/>
        <v>0</v>
      </c>
      <c r="L134" s="181"/>
      <c r="M134" s="141">
        <f t="shared" si="92"/>
        <v>0</v>
      </c>
      <c r="N134" s="181"/>
      <c r="O134" s="141">
        <f t="shared" si="93"/>
        <v>0</v>
      </c>
      <c r="P134" s="100"/>
      <c r="Q134" s="141">
        <f t="shared" si="94"/>
        <v>0</v>
      </c>
      <c r="R134" s="100"/>
      <c r="S134" s="141">
        <f t="shared" si="95"/>
        <v>0</v>
      </c>
      <c r="T134" s="100"/>
      <c r="U134" s="141">
        <f t="shared" si="96"/>
        <v>0</v>
      </c>
      <c r="V134" s="100"/>
      <c r="W134" s="141">
        <f t="shared" si="97"/>
        <v>0</v>
      </c>
      <c r="X134" s="100"/>
      <c r="Y134" s="141">
        <f t="shared" si="98"/>
        <v>0</v>
      </c>
      <c r="Z134" s="158"/>
      <c r="AA134" s="141">
        <f t="shared" si="99"/>
        <v>0</v>
      </c>
      <c r="AB134" s="158"/>
      <c r="AC134" s="141">
        <f t="shared" si="100"/>
        <v>0</v>
      </c>
      <c r="AD134" s="158"/>
      <c r="AE134" s="141">
        <f t="shared" si="101"/>
        <v>0</v>
      </c>
      <c r="AF134" s="100"/>
      <c r="AG134" s="141">
        <f t="shared" si="102"/>
        <v>0</v>
      </c>
      <c r="AH134" s="158"/>
      <c r="AI134" s="141">
        <f t="shared" si="103"/>
        <v>0</v>
      </c>
      <c r="AJ134" s="100"/>
      <c r="AK134" s="141">
        <f t="shared" si="104"/>
        <v>0</v>
      </c>
      <c r="AL134" s="100"/>
      <c r="AM134" s="143">
        <f t="shared" si="120"/>
        <v>0</v>
      </c>
      <c r="AN134" s="100"/>
      <c r="AO134" s="143">
        <f t="shared" si="121"/>
        <v>0</v>
      </c>
      <c r="AP134" s="100"/>
      <c r="AQ134" s="143">
        <f t="shared" si="122"/>
        <v>0</v>
      </c>
      <c r="AR134" s="100"/>
      <c r="AS134" s="143">
        <f t="shared" si="123"/>
        <v>0</v>
      </c>
      <c r="AU134" s="141">
        <f t="shared" si="109"/>
        <v>0</v>
      </c>
      <c r="AV134" s="100"/>
      <c r="AW134" s="100"/>
      <c r="AX134" s="141">
        <f t="shared" si="110"/>
        <v>0</v>
      </c>
      <c r="AY134" s="100"/>
      <c r="AZ134" s="141">
        <f t="shared" si="111"/>
        <v>0</v>
      </c>
      <c r="BA134" s="100"/>
      <c r="BB134" s="141">
        <f t="shared" si="112"/>
        <v>0</v>
      </c>
      <c r="BD134" s="141">
        <f t="shared" si="113"/>
        <v>0</v>
      </c>
      <c r="BF134" s="141">
        <f t="shared" si="114"/>
        <v>0</v>
      </c>
      <c r="BH134" s="141">
        <f t="shared" si="115"/>
        <v>0</v>
      </c>
      <c r="BJ134" s="141">
        <f t="shared" si="116"/>
        <v>0</v>
      </c>
      <c r="BL134" s="141">
        <f t="shared" si="117"/>
        <v>0</v>
      </c>
      <c r="BN134" s="141">
        <f t="shared" si="118"/>
        <v>0</v>
      </c>
    </row>
    <row r="135" spans="4:66" ht="18" customHeight="1" x14ac:dyDescent="0.15">
      <c r="D135" s="182" t="e">
        <f>LARGE((#REF! ,#REF!, O135 ,#REF!, Q135, S135, U135, W135 ,#REF!, Y135 ,#REF!, AG135 ,#REF! ,#REF!, AK135, AQ135),1)</f>
        <v>#REF!</v>
      </c>
      <c r="E135" s="182" t="e">
        <f>LARGE((#REF! ,#REF!, O135 ,#REF!, Q135, S135, U135, W135 ,#REF!, Y135 ,#REF!, AG135 ,#REF! ,#REF!, AK135, AQ135),2)</f>
        <v>#REF!</v>
      </c>
      <c r="F135" s="182" t="e">
        <f>LARGE((#REF! ,#REF!, O135 ,#REF!, Q135, S135, U135, W135 ,#REF!, Y135 ,#REF!, AG135 ,#REF! ,#REF!, AK135, AQ135),3)</f>
        <v>#REF!</v>
      </c>
      <c r="G135" s="182" t="e">
        <f>LARGE((#REF! ,#REF!, O135 ,#REF!, Q135, S135, U135, W135 ,#REF!, Y135 ,#REF!, AG135 ,#REF! ,#REF!, AK135, AQ135),4)</f>
        <v>#REF!</v>
      </c>
      <c r="H135" s="98" t="e">
        <f t="shared" si="119"/>
        <v>#REF!</v>
      </c>
      <c r="K135" s="141">
        <f t="shared" si="91"/>
        <v>0</v>
      </c>
      <c r="L135" s="181"/>
      <c r="M135" s="141">
        <f t="shared" si="92"/>
        <v>0</v>
      </c>
      <c r="N135" s="181"/>
      <c r="O135" s="141">
        <f t="shared" si="93"/>
        <v>0</v>
      </c>
      <c r="P135" s="100"/>
      <c r="Q135" s="141">
        <f t="shared" si="94"/>
        <v>0</v>
      </c>
      <c r="R135" s="100"/>
      <c r="S135" s="141">
        <f t="shared" si="95"/>
        <v>0</v>
      </c>
      <c r="T135" s="100"/>
      <c r="U135" s="141">
        <f t="shared" si="96"/>
        <v>0</v>
      </c>
      <c r="V135" s="100"/>
      <c r="W135" s="141">
        <f t="shared" si="97"/>
        <v>0</v>
      </c>
      <c r="X135" s="100"/>
      <c r="Y135" s="141">
        <f t="shared" si="98"/>
        <v>0</v>
      </c>
      <c r="Z135" s="158"/>
      <c r="AA135" s="141">
        <f t="shared" si="99"/>
        <v>0</v>
      </c>
      <c r="AB135" s="158"/>
      <c r="AC135" s="141">
        <f t="shared" si="100"/>
        <v>0</v>
      </c>
      <c r="AD135" s="158"/>
      <c r="AE135" s="141">
        <f t="shared" si="101"/>
        <v>0</v>
      </c>
      <c r="AF135" s="100"/>
      <c r="AG135" s="141">
        <f t="shared" si="102"/>
        <v>0</v>
      </c>
      <c r="AH135" s="158"/>
      <c r="AI135" s="141">
        <f t="shared" si="103"/>
        <v>0</v>
      </c>
      <c r="AJ135" s="100"/>
      <c r="AK135" s="141">
        <f t="shared" si="104"/>
        <v>0</v>
      </c>
      <c r="AL135" s="100"/>
      <c r="AM135" s="143">
        <f t="shared" si="120"/>
        <v>0</v>
      </c>
      <c r="AN135" s="100"/>
      <c r="AO135" s="143">
        <f t="shared" si="121"/>
        <v>0</v>
      </c>
      <c r="AP135" s="100"/>
      <c r="AQ135" s="143">
        <f t="shared" si="122"/>
        <v>0</v>
      </c>
      <c r="AR135" s="100"/>
      <c r="AS135" s="143">
        <f t="shared" si="123"/>
        <v>0</v>
      </c>
      <c r="AU135" s="141">
        <f t="shared" si="109"/>
        <v>0</v>
      </c>
      <c r="AV135" s="100"/>
      <c r="AW135" s="100"/>
      <c r="AX135" s="141">
        <f t="shared" si="110"/>
        <v>0</v>
      </c>
      <c r="AY135" s="100"/>
      <c r="AZ135" s="141">
        <f t="shared" si="111"/>
        <v>0</v>
      </c>
      <c r="BA135" s="100"/>
      <c r="BB135" s="141">
        <f t="shared" si="112"/>
        <v>0</v>
      </c>
      <c r="BD135" s="141">
        <f t="shared" si="113"/>
        <v>0</v>
      </c>
      <c r="BF135" s="141">
        <f t="shared" si="114"/>
        <v>0</v>
      </c>
      <c r="BH135" s="141">
        <f t="shared" si="115"/>
        <v>0</v>
      </c>
      <c r="BJ135" s="141">
        <f t="shared" si="116"/>
        <v>0</v>
      </c>
      <c r="BL135" s="141">
        <f t="shared" si="117"/>
        <v>0</v>
      </c>
      <c r="BN135" s="141">
        <f t="shared" si="118"/>
        <v>0</v>
      </c>
    </row>
    <row r="136" spans="4:66" ht="18" customHeight="1" x14ac:dyDescent="0.15">
      <c r="D136" s="182" t="e">
        <f>LARGE((#REF! ,#REF!, O136 ,#REF!, Q136, S136, U136, W136 ,#REF!, Y136 ,#REF!, AG136 ,#REF! ,#REF!, AK136, AQ136),1)</f>
        <v>#REF!</v>
      </c>
      <c r="E136" s="182" t="e">
        <f>LARGE((#REF! ,#REF!, O136 ,#REF!, Q136, S136, U136, W136 ,#REF!, Y136 ,#REF!, AG136 ,#REF! ,#REF!, AK136, AQ136),2)</f>
        <v>#REF!</v>
      </c>
      <c r="F136" s="182" t="e">
        <f>LARGE((#REF! ,#REF!, O136 ,#REF!, Q136, S136, U136, W136 ,#REF!, Y136 ,#REF!, AG136 ,#REF! ,#REF!, AK136, AQ136),3)</f>
        <v>#REF!</v>
      </c>
      <c r="G136" s="182" t="e">
        <f>LARGE((#REF! ,#REF!, O136 ,#REF!, Q136, S136, U136, W136 ,#REF!, Y136 ,#REF!, AG136 ,#REF! ,#REF!, AK136, AQ136),4)</f>
        <v>#REF!</v>
      </c>
      <c r="H136" s="98" t="e">
        <f t="shared" si="119"/>
        <v>#REF!</v>
      </c>
      <c r="K136" s="141">
        <f t="shared" si="91"/>
        <v>0</v>
      </c>
      <c r="L136" s="181"/>
      <c r="M136" s="141">
        <f t="shared" si="92"/>
        <v>0</v>
      </c>
      <c r="N136" s="181"/>
      <c r="O136" s="141">
        <f t="shared" si="93"/>
        <v>0</v>
      </c>
      <c r="P136" s="100"/>
      <c r="Q136" s="141">
        <f t="shared" si="94"/>
        <v>0</v>
      </c>
      <c r="R136" s="100"/>
      <c r="S136" s="141">
        <f t="shared" si="95"/>
        <v>0</v>
      </c>
      <c r="T136" s="100"/>
      <c r="U136" s="141">
        <f t="shared" si="96"/>
        <v>0</v>
      </c>
      <c r="V136" s="100"/>
      <c r="W136" s="141">
        <f t="shared" si="97"/>
        <v>0</v>
      </c>
      <c r="X136" s="100"/>
      <c r="Y136" s="141">
        <f t="shared" si="98"/>
        <v>0</v>
      </c>
      <c r="Z136" s="158"/>
      <c r="AA136" s="141">
        <f t="shared" si="99"/>
        <v>0</v>
      </c>
      <c r="AB136" s="158"/>
      <c r="AC136" s="141">
        <f t="shared" si="100"/>
        <v>0</v>
      </c>
      <c r="AD136" s="158"/>
      <c r="AE136" s="141">
        <f t="shared" si="101"/>
        <v>0</v>
      </c>
      <c r="AF136" s="100"/>
      <c r="AG136" s="141">
        <f t="shared" si="102"/>
        <v>0</v>
      </c>
      <c r="AH136" s="158"/>
      <c r="AI136" s="141">
        <f t="shared" si="103"/>
        <v>0</v>
      </c>
      <c r="AJ136" s="100"/>
      <c r="AK136" s="141">
        <f t="shared" si="104"/>
        <v>0</v>
      </c>
      <c r="AL136" s="100"/>
      <c r="AM136" s="143">
        <f t="shared" si="120"/>
        <v>0</v>
      </c>
      <c r="AN136" s="100"/>
      <c r="AO136" s="143">
        <f t="shared" si="121"/>
        <v>0</v>
      </c>
      <c r="AP136" s="100"/>
      <c r="AQ136" s="143">
        <f t="shared" si="122"/>
        <v>0</v>
      </c>
      <c r="AR136" s="100"/>
      <c r="AS136" s="143">
        <f t="shared" si="123"/>
        <v>0</v>
      </c>
      <c r="AU136" s="141">
        <f t="shared" si="109"/>
        <v>0</v>
      </c>
      <c r="AV136" s="100"/>
      <c r="AW136" s="100"/>
      <c r="AX136" s="141">
        <f t="shared" si="110"/>
        <v>0</v>
      </c>
      <c r="AY136" s="100"/>
      <c r="AZ136" s="141">
        <f t="shared" si="111"/>
        <v>0</v>
      </c>
      <c r="BA136" s="100"/>
      <c r="BB136" s="141">
        <f t="shared" si="112"/>
        <v>0</v>
      </c>
      <c r="BD136" s="141">
        <f t="shared" si="113"/>
        <v>0</v>
      </c>
      <c r="BF136" s="141">
        <f t="shared" si="114"/>
        <v>0</v>
      </c>
      <c r="BH136" s="141">
        <f t="shared" si="115"/>
        <v>0</v>
      </c>
      <c r="BJ136" s="141">
        <f t="shared" si="116"/>
        <v>0</v>
      </c>
      <c r="BL136" s="141">
        <f t="shared" si="117"/>
        <v>0</v>
      </c>
      <c r="BN136" s="141">
        <f t="shared" si="118"/>
        <v>0</v>
      </c>
    </row>
    <row r="137" spans="4:66" ht="18" customHeight="1" x14ac:dyDescent="0.15">
      <c r="D137" s="182" t="e">
        <f>LARGE((#REF! ,#REF!, O137 ,#REF!, Q137, S137, U137, W137 ,#REF!, Y137 ,#REF!, AG137 ,#REF! ,#REF!, AK137, AQ137),1)</f>
        <v>#REF!</v>
      </c>
      <c r="E137" s="182" t="e">
        <f>LARGE((#REF! ,#REF!, O137 ,#REF!, Q137, S137, U137, W137 ,#REF!, Y137 ,#REF!, AG137 ,#REF! ,#REF!, AK137, AQ137),2)</f>
        <v>#REF!</v>
      </c>
      <c r="F137" s="182" t="e">
        <f>LARGE((#REF! ,#REF!, O137 ,#REF!, Q137, S137, U137, W137 ,#REF!, Y137 ,#REF!, AG137 ,#REF! ,#REF!, AK137, AQ137),3)</f>
        <v>#REF!</v>
      </c>
      <c r="G137" s="182" t="e">
        <f>LARGE((#REF! ,#REF!, O137 ,#REF!, Q137, S137, U137, W137 ,#REF!, Y137 ,#REF!, AG137 ,#REF! ,#REF!, AK137, AQ137),4)</f>
        <v>#REF!</v>
      </c>
      <c r="H137" s="98" t="e">
        <f t="shared" si="119"/>
        <v>#REF!</v>
      </c>
      <c r="K137" s="141">
        <f t="shared" si="91"/>
        <v>0</v>
      </c>
      <c r="L137" s="181"/>
      <c r="M137" s="141">
        <f t="shared" si="92"/>
        <v>0</v>
      </c>
      <c r="N137" s="181"/>
      <c r="O137" s="141">
        <f t="shared" si="93"/>
        <v>0</v>
      </c>
      <c r="P137" s="100"/>
      <c r="Q137" s="141">
        <f t="shared" si="94"/>
        <v>0</v>
      </c>
      <c r="R137" s="100"/>
      <c r="S137" s="141">
        <f t="shared" si="95"/>
        <v>0</v>
      </c>
      <c r="T137" s="100"/>
      <c r="U137" s="141">
        <f t="shared" si="96"/>
        <v>0</v>
      </c>
      <c r="V137" s="100"/>
      <c r="W137" s="141">
        <f t="shared" si="97"/>
        <v>0</v>
      </c>
      <c r="X137" s="100"/>
      <c r="Y137" s="141">
        <f t="shared" si="98"/>
        <v>0</v>
      </c>
      <c r="Z137" s="158"/>
      <c r="AA137" s="141">
        <f t="shared" si="99"/>
        <v>0</v>
      </c>
      <c r="AB137" s="158"/>
      <c r="AC137" s="141">
        <f t="shared" si="100"/>
        <v>0</v>
      </c>
      <c r="AD137" s="158"/>
      <c r="AE137" s="141">
        <f t="shared" si="101"/>
        <v>0</v>
      </c>
      <c r="AF137" s="100"/>
      <c r="AG137" s="141">
        <f t="shared" si="102"/>
        <v>0</v>
      </c>
      <c r="AH137" s="158"/>
      <c r="AI137" s="141">
        <f t="shared" si="103"/>
        <v>0</v>
      </c>
      <c r="AJ137" s="100"/>
      <c r="AK137" s="141">
        <f t="shared" si="104"/>
        <v>0</v>
      </c>
      <c r="AL137" s="100"/>
      <c r="AM137" s="143">
        <f t="shared" si="120"/>
        <v>0</v>
      </c>
      <c r="AN137" s="100"/>
      <c r="AO137" s="143">
        <f t="shared" si="121"/>
        <v>0</v>
      </c>
      <c r="AP137" s="100"/>
      <c r="AQ137" s="143">
        <f t="shared" si="122"/>
        <v>0</v>
      </c>
      <c r="AR137" s="100"/>
      <c r="AS137" s="143">
        <f t="shared" si="123"/>
        <v>0</v>
      </c>
      <c r="AU137" s="141">
        <f t="shared" si="109"/>
        <v>0</v>
      </c>
      <c r="AV137" s="100"/>
      <c r="AW137" s="100"/>
      <c r="AX137" s="141">
        <f t="shared" si="110"/>
        <v>0</v>
      </c>
      <c r="AY137" s="100"/>
      <c r="AZ137" s="141">
        <f t="shared" si="111"/>
        <v>0</v>
      </c>
      <c r="BA137" s="100"/>
      <c r="BB137" s="141">
        <f t="shared" si="112"/>
        <v>0</v>
      </c>
      <c r="BD137" s="141">
        <f t="shared" si="113"/>
        <v>0</v>
      </c>
      <c r="BF137" s="141">
        <f t="shared" si="114"/>
        <v>0</v>
      </c>
      <c r="BH137" s="141">
        <f t="shared" si="115"/>
        <v>0</v>
      </c>
      <c r="BJ137" s="141">
        <f t="shared" si="116"/>
        <v>0</v>
      </c>
      <c r="BL137" s="141">
        <f t="shared" si="117"/>
        <v>0</v>
      </c>
      <c r="BN137" s="141">
        <f t="shared" si="118"/>
        <v>0</v>
      </c>
    </row>
    <row r="138" spans="4:66" ht="18" customHeight="1" x14ac:dyDescent="0.15">
      <c r="D138" s="182" t="e">
        <f>LARGE((#REF! ,#REF!, O138 ,#REF!, Q138, S138, U138, W138 ,#REF!, Y138 ,#REF!, AG138 ,#REF! ,#REF!, AK138, AQ138),1)</f>
        <v>#REF!</v>
      </c>
      <c r="E138" s="182" t="e">
        <f>LARGE((#REF! ,#REF!, O138 ,#REF!, Q138, S138, U138, W138 ,#REF!, Y138 ,#REF!, AG138 ,#REF! ,#REF!, AK138, AQ138),2)</f>
        <v>#REF!</v>
      </c>
      <c r="F138" s="182" t="e">
        <f>LARGE((#REF! ,#REF!, O138 ,#REF!, Q138, S138, U138, W138 ,#REF!, Y138 ,#REF!, AG138 ,#REF! ,#REF!, AK138, AQ138),3)</f>
        <v>#REF!</v>
      </c>
      <c r="G138" s="182" t="e">
        <f>LARGE((#REF! ,#REF!, O138 ,#REF!, Q138, S138, U138, W138 ,#REF!, Y138 ,#REF!, AG138 ,#REF! ,#REF!, AK138, AQ138),4)</f>
        <v>#REF!</v>
      </c>
      <c r="H138" s="98" t="e">
        <f t="shared" si="119"/>
        <v>#REF!</v>
      </c>
      <c r="K138" s="141">
        <f t="shared" si="91"/>
        <v>0</v>
      </c>
      <c r="L138" s="181"/>
      <c r="M138" s="141">
        <f t="shared" si="92"/>
        <v>0</v>
      </c>
      <c r="N138" s="181"/>
      <c r="O138" s="141">
        <f t="shared" si="93"/>
        <v>0</v>
      </c>
      <c r="P138" s="100"/>
      <c r="Q138" s="141">
        <f t="shared" si="94"/>
        <v>0</v>
      </c>
      <c r="R138" s="100"/>
      <c r="S138" s="141">
        <f t="shared" si="95"/>
        <v>0</v>
      </c>
      <c r="T138" s="100"/>
      <c r="U138" s="141">
        <f t="shared" si="96"/>
        <v>0</v>
      </c>
      <c r="V138" s="100"/>
      <c r="W138" s="141">
        <f t="shared" si="97"/>
        <v>0</v>
      </c>
      <c r="X138" s="100"/>
      <c r="Y138" s="141">
        <f t="shared" si="98"/>
        <v>0</v>
      </c>
      <c r="Z138" s="158"/>
      <c r="AA138" s="141">
        <f t="shared" si="99"/>
        <v>0</v>
      </c>
      <c r="AB138" s="158"/>
      <c r="AC138" s="141">
        <f t="shared" si="100"/>
        <v>0</v>
      </c>
      <c r="AD138" s="158"/>
      <c r="AE138" s="141">
        <f t="shared" si="101"/>
        <v>0</v>
      </c>
      <c r="AF138" s="100"/>
      <c r="AG138" s="141">
        <f t="shared" si="102"/>
        <v>0</v>
      </c>
      <c r="AH138" s="158"/>
      <c r="AI138" s="141">
        <f t="shared" si="103"/>
        <v>0</v>
      </c>
      <c r="AJ138" s="100"/>
      <c r="AK138" s="141">
        <f t="shared" si="104"/>
        <v>0</v>
      </c>
      <c r="AL138" s="100"/>
      <c r="AM138" s="143">
        <f t="shared" si="120"/>
        <v>0</v>
      </c>
      <c r="AN138" s="100"/>
      <c r="AO138" s="143">
        <f t="shared" si="121"/>
        <v>0</v>
      </c>
      <c r="AP138" s="100"/>
      <c r="AQ138" s="143">
        <f t="shared" si="122"/>
        <v>0</v>
      </c>
      <c r="AR138" s="100"/>
      <c r="AS138" s="143">
        <f t="shared" si="123"/>
        <v>0</v>
      </c>
      <c r="AU138" s="141">
        <f t="shared" si="109"/>
        <v>0</v>
      </c>
      <c r="AV138" s="100"/>
      <c r="AW138" s="100"/>
      <c r="AX138" s="141">
        <f t="shared" si="110"/>
        <v>0</v>
      </c>
      <c r="AY138" s="100"/>
      <c r="AZ138" s="141">
        <f t="shared" si="111"/>
        <v>0</v>
      </c>
      <c r="BA138" s="100"/>
      <c r="BB138" s="141">
        <f t="shared" si="112"/>
        <v>0</v>
      </c>
      <c r="BD138" s="141">
        <f t="shared" si="113"/>
        <v>0</v>
      </c>
      <c r="BF138" s="141">
        <f t="shared" si="114"/>
        <v>0</v>
      </c>
      <c r="BH138" s="141">
        <f t="shared" si="115"/>
        <v>0</v>
      </c>
      <c r="BJ138" s="141">
        <f t="shared" si="116"/>
        <v>0</v>
      </c>
      <c r="BL138" s="141">
        <f t="shared" si="117"/>
        <v>0</v>
      </c>
      <c r="BN138" s="141">
        <f t="shared" si="118"/>
        <v>0</v>
      </c>
    </row>
    <row r="139" spans="4:66" ht="18" customHeight="1" x14ac:dyDescent="0.15">
      <c r="D139" s="182" t="e">
        <f>LARGE((#REF! ,#REF!, O139 ,#REF!, Q139, S139, U139, W139 ,#REF!, Y139 ,#REF!, AG139 ,#REF! ,#REF!, AK139, AQ139),1)</f>
        <v>#REF!</v>
      </c>
      <c r="E139" s="182" t="e">
        <f>LARGE((#REF! ,#REF!, O139 ,#REF!, Q139, S139, U139, W139 ,#REF!, Y139 ,#REF!, AG139 ,#REF! ,#REF!, AK139, AQ139),2)</f>
        <v>#REF!</v>
      </c>
      <c r="F139" s="182" t="e">
        <f>LARGE((#REF! ,#REF!, O139 ,#REF!, Q139, S139, U139, W139 ,#REF!, Y139 ,#REF!, AG139 ,#REF! ,#REF!, AK139, AQ139),3)</f>
        <v>#REF!</v>
      </c>
      <c r="G139" s="182" t="e">
        <f>LARGE((#REF! ,#REF!, O139 ,#REF!, Q139, S139, U139, W139 ,#REF!, Y139 ,#REF!, AG139 ,#REF! ,#REF!, AK139, AQ139),4)</f>
        <v>#REF!</v>
      </c>
      <c r="H139" s="98" t="e">
        <f t="shared" ref="H139:H149" si="124">SUM(D139:G139)</f>
        <v>#REF!</v>
      </c>
      <c r="K139" s="141">
        <f t="shared" si="91"/>
        <v>0</v>
      </c>
      <c r="L139" s="181"/>
      <c r="M139" s="141">
        <f t="shared" si="92"/>
        <v>0</v>
      </c>
      <c r="N139" s="181"/>
      <c r="O139" s="141">
        <f t="shared" si="93"/>
        <v>0</v>
      </c>
      <c r="P139" s="100"/>
      <c r="Q139" s="141">
        <f t="shared" si="94"/>
        <v>0</v>
      </c>
      <c r="R139" s="100"/>
      <c r="S139" s="141">
        <f t="shared" si="95"/>
        <v>0</v>
      </c>
      <c r="T139" s="100"/>
      <c r="U139" s="141">
        <f t="shared" si="96"/>
        <v>0</v>
      </c>
      <c r="V139" s="100"/>
      <c r="W139" s="141">
        <f t="shared" si="97"/>
        <v>0</v>
      </c>
      <c r="X139" s="100"/>
      <c r="Y139" s="141">
        <f t="shared" si="98"/>
        <v>0</v>
      </c>
      <c r="Z139" s="158"/>
      <c r="AA139" s="141">
        <f t="shared" si="99"/>
        <v>0</v>
      </c>
      <c r="AB139" s="158"/>
      <c r="AC139" s="141">
        <f t="shared" si="100"/>
        <v>0</v>
      </c>
      <c r="AD139" s="158"/>
      <c r="AE139" s="141">
        <f t="shared" si="101"/>
        <v>0</v>
      </c>
      <c r="AF139" s="100"/>
      <c r="AG139" s="141">
        <f t="shared" si="102"/>
        <v>0</v>
      </c>
      <c r="AH139" s="158"/>
      <c r="AI139" s="141">
        <f t="shared" si="103"/>
        <v>0</v>
      </c>
      <c r="AJ139" s="100"/>
      <c r="AK139" s="141">
        <f t="shared" si="104"/>
        <v>0</v>
      </c>
      <c r="AL139" s="100"/>
      <c r="AM139" s="143">
        <f t="shared" ref="AM139:AM141" si="125">IF(((AL139&gt;=1)*AND(AL139&lt;=AL$4)),AL$9*(1-AL$7)^(AL139-1),0)</f>
        <v>0</v>
      </c>
      <c r="AN139" s="100"/>
      <c r="AO139" s="143">
        <f t="shared" ref="AO139:AO141" si="126">IF(((AN139&gt;=1)*AND(AN139&lt;=AN$4)),AN$9*(1-AN$7)^(AN139-1),0)</f>
        <v>0</v>
      </c>
      <c r="AP139" s="100"/>
      <c r="AQ139" s="143">
        <f t="shared" ref="AQ139:AQ141" si="127">IF(((AP139&gt;=1)*AND(AP139&lt;=AP$4)),AP$9*(1-AP$7)^(AP139-1),0)</f>
        <v>0</v>
      </c>
      <c r="AR139" s="100"/>
      <c r="AS139" s="143">
        <f t="shared" ref="AS139:AS141" si="128">IF(((AR139&gt;=1)*AND(AR139&lt;=AR$4)),AR$9*(1-AR$7)^(AR139-1),0)</f>
        <v>0</v>
      </c>
      <c r="AU139" s="141">
        <f t="shared" si="109"/>
        <v>0</v>
      </c>
      <c r="AV139" s="100"/>
      <c r="AW139" s="100"/>
      <c r="AX139" s="141">
        <f t="shared" si="110"/>
        <v>0</v>
      </c>
      <c r="AY139" s="100"/>
      <c r="AZ139" s="141">
        <f t="shared" si="111"/>
        <v>0</v>
      </c>
      <c r="BA139" s="100"/>
      <c r="BB139" s="141">
        <f t="shared" si="112"/>
        <v>0</v>
      </c>
      <c r="BD139" s="141">
        <f t="shared" si="113"/>
        <v>0</v>
      </c>
      <c r="BF139" s="141">
        <f t="shared" si="114"/>
        <v>0</v>
      </c>
      <c r="BH139" s="141">
        <f t="shared" si="115"/>
        <v>0</v>
      </c>
      <c r="BJ139" s="141">
        <f t="shared" si="116"/>
        <v>0</v>
      </c>
      <c r="BL139" s="141">
        <f t="shared" si="117"/>
        <v>0</v>
      </c>
      <c r="BN139" s="141">
        <f t="shared" si="118"/>
        <v>0</v>
      </c>
    </row>
    <row r="140" spans="4:66" ht="18" customHeight="1" x14ac:dyDescent="0.15">
      <c r="D140" s="182" t="e">
        <f>LARGE((#REF! ,#REF!, O140 ,#REF!, Q140, S140, U140, W140 ,#REF!, Y140 ,#REF!, AG140 ,#REF! ,#REF!, AK140, AQ140),1)</f>
        <v>#REF!</v>
      </c>
      <c r="E140" s="182" t="e">
        <f>LARGE((#REF! ,#REF!, O140 ,#REF!, Q140, S140, U140, W140 ,#REF!, Y140 ,#REF!, AG140 ,#REF! ,#REF!, AK140, AQ140),2)</f>
        <v>#REF!</v>
      </c>
      <c r="F140" s="182" t="e">
        <f>LARGE((#REF! ,#REF!, O140 ,#REF!, Q140, S140, U140, W140 ,#REF!, Y140 ,#REF!, AG140 ,#REF! ,#REF!, AK140, AQ140),3)</f>
        <v>#REF!</v>
      </c>
      <c r="G140" s="182" t="e">
        <f>LARGE((#REF! ,#REF!, O140 ,#REF!, Q140, S140, U140, W140 ,#REF!, Y140 ,#REF!, AG140 ,#REF! ,#REF!, AK140, AQ140),4)</f>
        <v>#REF!</v>
      </c>
      <c r="H140" s="98" t="e">
        <f t="shared" si="124"/>
        <v>#REF!</v>
      </c>
      <c r="K140" s="141">
        <f t="shared" ref="K140:K141" si="129">IF(((J140&gt;=1)*AND(J140&lt;=J$5)),J$9*(1-J$7)^(J140-1),0)</f>
        <v>0</v>
      </c>
      <c r="L140" s="181"/>
      <c r="M140" s="141">
        <f t="shared" ref="M140:M141" si="130">IF(((L140&gt;=1)*AND(L140&lt;=L$5)),L$9*(1-L$7)^(L140-1),0)</f>
        <v>0</v>
      </c>
      <c r="N140" s="181"/>
      <c r="O140" s="141">
        <f t="shared" ref="O140:O141" si="131">IF(((N140&gt;=1)*AND(N140&lt;=N$5)),N$9*(1-N$7)^(N140-1),0)</f>
        <v>0</v>
      </c>
      <c r="P140" s="100"/>
      <c r="Q140" s="141">
        <f t="shared" ref="Q140:Q141" si="132">IF(((P140&gt;=1)*AND(P140&lt;=P$5)),P$9*(1-P$7)^(P140-1),0)</f>
        <v>0</v>
      </c>
      <c r="R140" s="100"/>
      <c r="S140" s="141">
        <f t="shared" ref="S140:S141" si="133">IF(((R140&gt;=1)*AND(R140&lt;=R$5)),R$9*(1-R$7)^(R140-1),0)</f>
        <v>0</v>
      </c>
      <c r="T140" s="100"/>
      <c r="U140" s="141">
        <f t="shared" ref="U140:U141" si="134">IF(((T140&gt;=1)*AND(T140&lt;=T$5)),T$9*(1-T$7)^(T140-1),0)</f>
        <v>0</v>
      </c>
      <c r="V140" s="100"/>
      <c r="W140" s="141">
        <f t="shared" ref="W140:W141" si="135">IF(((V140&gt;=1)*AND(V140&lt;=V$5)),V$9*(1-V$7)^(V140-1),0)</f>
        <v>0</v>
      </c>
      <c r="X140" s="100"/>
      <c r="Y140" s="141">
        <f t="shared" ref="Y140:Y141" si="136">IF(((X140&gt;=1)*AND(X140&lt;=X$5)),X$9*(1-X$7)^(X140-1),0)</f>
        <v>0</v>
      </c>
      <c r="Z140" s="158"/>
      <c r="AA140" s="141">
        <f t="shared" ref="AA140:AA141" si="137">IF(((Z140&gt;=1)*AND(Z140&lt;=Z$5)),Z$9*(1-Z$7)^(Z140-1),0)</f>
        <v>0</v>
      </c>
      <c r="AB140" s="158"/>
      <c r="AC140" s="141">
        <f t="shared" ref="AC140:AC141" si="138">IF(((AB140&gt;=1)*AND(AB140&lt;=AB$5)),AB$9*(1-AB$7)^(AB140-1),0)</f>
        <v>0</v>
      </c>
      <c r="AD140" s="158"/>
      <c r="AE140" s="141">
        <f t="shared" ref="AE140:AE141" si="139">IF(((AD140&gt;=1)*AND(AD140&lt;=AD$5)),AD$9*(1-AD$7)^(AD140-1),0)</f>
        <v>0</v>
      </c>
      <c r="AF140" s="100"/>
      <c r="AG140" s="141">
        <f t="shared" ref="AG140:AG141" si="140">IF(((AF140&gt;=1)*AND(AF140&lt;=AF$5)),AF$9*(1-AF$7)^(AF140-1),0)</f>
        <v>0</v>
      </c>
      <c r="AH140" s="158"/>
      <c r="AI140" s="141">
        <f t="shared" ref="AI140:AI141" si="141">IF(((AH140&gt;=1)*AND(AH140&lt;=AH$5)),AH$9*(1-AH$7)^(AH140-1),0)</f>
        <v>0</v>
      </c>
      <c r="AJ140" s="100"/>
      <c r="AK140" s="141">
        <f t="shared" ref="AK140:AK141" si="142">IF(((AJ140&gt;=1)*AND(AJ140&lt;=AJ$5)),AJ$9*(1-AJ$7)^(AJ140-1),0)</f>
        <v>0</v>
      </c>
      <c r="AL140" s="100"/>
      <c r="AM140" s="143">
        <f t="shared" si="125"/>
        <v>0</v>
      </c>
      <c r="AN140" s="100"/>
      <c r="AO140" s="143">
        <f t="shared" si="126"/>
        <v>0</v>
      </c>
      <c r="AP140" s="100"/>
      <c r="AQ140" s="143">
        <f t="shared" si="127"/>
        <v>0</v>
      </c>
      <c r="AR140" s="100"/>
      <c r="AS140" s="143">
        <f t="shared" si="128"/>
        <v>0</v>
      </c>
      <c r="AU140" s="141">
        <f t="shared" ref="AU140:AU141" si="143">IF(((AT140&gt;=1)*AND(AT140&lt;=AT$5)),AT$9*(1-AT$7)^(AT140-1),0)</f>
        <v>0</v>
      </c>
      <c r="AV140" s="100"/>
      <c r="AW140" s="100"/>
      <c r="AX140" s="141">
        <f t="shared" ref="AX140:AX141" si="144">IF(((AW140&gt;=1)*AND(AW140&lt;=AW$5)),AW$9*(1-AW$7)^(AW140-1),0)</f>
        <v>0</v>
      </c>
      <c r="AY140" s="100"/>
      <c r="AZ140" s="141">
        <f t="shared" ref="AZ140:AZ141" si="145">IF(((AY140&gt;=1)*AND(AY140&lt;=AY$5)),AY$9*(1-AY$7)^(AY140-1),0)</f>
        <v>0</v>
      </c>
      <c r="BA140" s="100"/>
      <c r="BB140" s="141">
        <f t="shared" ref="BB140:BB141" si="146">IF(((BA140&gt;=1)*AND(BA140&lt;=BA$5)),BA$9*(1-BA$7)^(BA140-1),0)</f>
        <v>0</v>
      </c>
      <c r="BD140" s="141">
        <f t="shared" ref="BD140:BD141" si="147">IF(((BC140&gt;=1)*AND(BC140&lt;=BC$5)),BC$9*(1-BC$7)^(BC140-1),0)</f>
        <v>0</v>
      </c>
      <c r="BF140" s="141">
        <f t="shared" ref="BF140:BF141" si="148">IF(((BE140&gt;=1)*AND(BE140&lt;=BE$5)),BE$9*(1-BE$7)^(BE140-1),0)</f>
        <v>0</v>
      </c>
      <c r="BH140" s="141">
        <f t="shared" ref="BH140:BH141" si="149">IF(((BG140&gt;=1)*AND(BG140&lt;=BG$5)),BG$9*(1-BG$7)^(BG140-1),0)</f>
        <v>0</v>
      </c>
      <c r="BJ140" s="141">
        <f t="shared" ref="BJ140:BJ141" si="150">IF(((BI140&gt;=1)*AND(BI140&lt;=BI$5)),BI$9*(1-BI$7)^(BI140-1),0)</f>
        <v>0</v>
      </c>
      <c r="BL140" s="141">
        <f t="shared" ref="BL140:BL141" si="151">IF(((BK140&gt;=1)*AND(BK140&lt;=BK$5)),BK$9*(1-BK$7)^(BK140-1),0)</f>
        <v>0</v>
      </c>
      <c r="BN140" s="141">
        <f t="shared" ref="BN140:BN141" si="152">IF(((BM140&gt;=1)*AND(BM140&lt;=BM$5)),BM$9*(1-BM$7)^(BM140-1),0)</f>
        <v>0</v>
      </c>
    </row>
    <row r="141" spans="4:66" ht="18" customHeight="1" x14ac:dyDescent="0.15">
      <c r="D141" s="182" t="e">
        <f>LARGE((#REF! ,#REF!, O141 ,#REF!, Q141, S141, U141, W141 ,#REF!, Y141 ,#REF!, AG141 ,#REF! ,#REF!, AK141, AQ141),1)</f>
        <v>#REF!</v>
      </c>
      <c r="E141" s="182" t="e">
        <f>LARGE((#REF! ,#REF!, O141 ,#REF!, Q141, S141, U141, W141 ,#REF!, Y141 ,#REF!, AG141 ,#REF! ,#REF!, AK141, AQ141),2)</f>
        <v>#REF!</v>
      </c>
      <c r="F141" s="182" t="e">
        <f>LARGE((#REF! ,#REF!, O141 ,#REF!, Q141, S141, U141, W141 ,#REF!, Y141 ,#REF!, AG141 ,#REF! ,#REF!, AK141, AQ141),3)</f>
        <v>#REF!</v>
      </c>
      <c r="G141" s="182" t="e">
        <f>LARGE((#REF! ,#REF!, O141 ,#REF!, Q141, S141, U141, W141 ,#REF!, Y141 ,#REF!, AG141 ,#REF! ,#REF!, AK141, AQ141),4)</f>
        <v>#REF!</v>
      </c>
      <c r="H141" s="98" t="e">
        <f t="shared" si="124"/>
        <v>#REF!</v>
      </c>
      <c r="K141" s="141">
        <f t="shared" si="129"/>
        <v>0</v>
      </c>
      <c r="L141" s="181"/>
      <c r="M141" s="141">
        <f t="shared" si="130"/>
        <v>0</v>
      </c>
      <c r="N141" s="181"/>
      <c r="O141" s="141">
        <f t="shared" si="131"/>
        <v>0</v>
      </c>
      <c r="P141" s="100"/>
      <c r="Q141" s="141">
        <f t="shared" si="132"/>
        <v>0</v>
      </c>
      <c r="R141" s="100"/>
      <c r="S141" s="141">
        <f t="shared" si="133"/>
        <v>0</v>
      </c>
      <c r="T141" s="100"/>
      <c r="U141" s="141">
        <f t="shared" si="134"/>
        <v>0</v>
      </c>
      <c r="V141" s="100"/>
      <c r="W141" s="141">
        <f t="shared" si="135"/>
        <v>0</v>
      </c>
      <c r="X141" s="100"/>
      <c r="Y141" s="141">
        <f t="shared" si="136"/>
        <v>0</v>
      </c>
      <c r="Z141" s="158"/>
      <c r="AA141" s="141">
        <f t="shared" si="137"/>
        <v>0</v>
      </c>
      <c r="AB141" s="158"/>
      <c r="AC141" s="141">
        <f t="shared" si="138"/>
        <v>0</v>
      </c>
      <c r="AD141" s="158"/>
      <c r="AE141" s="141">
        <f t="shared" si="139"/>
        <v>0</v>
      </c>
      <c r="AF141" s="100"/>
      <c r="AG141" s="141">
        <f t="shared" si="140"/>
        <v>0</v>
      </c>
      <c r="AH141" s="158"/>
      <c r="AI141" s="141">
        <f t="shared" si="141"/>
        <v>0</v>
      </c>
      <c r="AJ141" s="100"/>
      <c r="AK141" s="141">
        <f t="shared" si="142"/>
        <v>0</v>
      </c>
      <c r="AL141" s="100"/>
      <c r="AM141" s="143">
        <f t="shared" si="125"/>
        <v>0</v>
      </c>
      <c r="AN141" s="100"/>
      <c r="AO141" s="143">
        <f t="shared" si="126"/>
        <v>0</v>
      </c>
      <c r="AP141" s="100"/>
      <c r="AQ141" s="143">
        <f t="shared" si="127"/>
        <v>0</v>
      </c>
      <c r="AR141" s="100"/>
      <c r="AS141" s="143">
        <f t="shared" si="128"/>
        <v>0</v>
      </c>
      <c r="AU141" s="141">
        <f t="shared" si="143"/>
        <v>0</v>
      </c>
      <c r="AV141" s="100"/>
      <c r="AW141" s="100"/>
      <c r="AX141" s="141">
        <f t="shared" si="144"/>
        <v>0</v>
      </c>
      <c r="AY141" s="100"/>
      <c r="AZ141" s="141">
        <f t="shared" si="145"/>
        <v>0</v>
      </c>
      <c r="BA141" s="100"/>
      <c r="BB141" s="141">
        <f t="shared" si="146"/>
        <v>0</v>
      </c>
      <c r="BD141" s="141">
        <f t="shared" si="147"/>
        <v>0</v>
      </c>
      <c r="BF141" s="141">
        <f t="shared" si="148"/>
        <v>0</v>
      </c>
      <c r="BH141" s="141">
        <f t="shared" si="149"/>
        <v>0</v>
      </c>
      <c r="BJ141" s="141">
        <f t="shared" si="150"/>
        <v>0</v>
      </c>
      <c r="BL141" s="141">
        <f t="shared" si="151"/>
        <v>0</v>
      </c>
      <c r="BN141" s="141">
        <f t="shared" si="152"/>
        <v>0</v>
      </c>
    </row>
    <row r="142" spans="4:66" x14ac:dyDescent="0.15">
      <c r="D142" s="182" t="e">
        <f>LARGE((#REF! ,#REF!, O142 ,#REF!, Q142, S142, U142, W142 ,#REF!, Y142 ,#REF!, AG142 ,#REF! ,#REF!, AK142, AQ142),1)</f>
        <v>#REF!</v>
      </c>
      <c r="E142" s="182" t="e">
        <f>LARGE((#REF! ,#REF!, O142 ,#REF!, Q142, S142, U142, W142 ,#REF!, Y142 ,#REF!, AG142 ,#REF! ,#REF!, AK142, AQ142),2)</f>
        <v>#REF!</v>
      </c>
      <c r="F142" s="182" t="e">
        <f>LARGE((#REF! ,#REF!, O142 ,#REF!, Q142, S142, U142, W142 ,#REF!, Y142 ,#REF!, AG142 ,#REF! ,#REF!, AK142, AQ142),3)</f>
        <v>#REF!</v>
      </c>
      <c r="G142" s="182" t="e">
        <f>LARGE((#REF! ,#REF!, O142 ,#REF!, Q142, S142, U142, W142 ,#REF!, Y142 ,#REF!, AG142 ,#REF! ,#REF!, AK142, AQ142),4)</f>
        <v>#REF!</v>
      </c>
      <c r="H142" s="98" t="e">
        <f t="shared" si="124"/>
        <v>#REF!</v>
      </c>
      <c r="L142" s="159"/>
      <c r="M142" s="160">
        <f t="shared" ref="M142:M154" si="153">IF(((L142&gt;=1)*AND(L142&lt;=L$4)),M$8*(1-L$7)^(L142-1),0)</f>
        <v>0</v>
      </c>
      <c r="N142" s="207"/>
      <c r="O142" s="208">
        <f t="shared" ref="O142:O154" si="154">IF(((N142&gt;=1)*AND(N142&lt;=N$4)),O$8*(1-N$7)^(N142-1),0)</f>
        <v>0</v>
      </c>
      <c r="P142" s="145"/>
      <c r="Q142" s="146">
        <f t="shared" ref="Q142:Q154" si="155">IF(((P142&gt;=1)*AND(P142&lt;=P$4)),Q$8*(1-P$7)^(P142-1),0)</f>
        <v>0</v>
      </c>
      <c r="R142" s="145"/>
      <c r="S142" s="146">
        <f t="shared" ref="S142:S154" si="156">IF(((R142&gt;=1)*AND(R142&lt;=R$4)),S$8*(1-R$7)^(R142-1),0)</f>
        <v>0</v>
      </c>
      <c r="T142" s="145"/>
      <c r="U142" s="146">
        <f t="shared" ref="U142:U154" si="157">IF(((T142&gt;=1)*AND(T142&lt;=T$4)),T$9*(1-T$7)^(T142-1),0)</f>
        <v>0</v>
      </c>
      <c r="V142" s="145"/>
      <c r="W142" s="146">
        <f t="shared" ref="W142:W154" si="158">IF(((V142&gt;=1)*AND(V142&lt;=V$4)),W$8*(1-V$7)^(V142-1),0)</f>
        <v>0</v>
      </c>
      <c r="X142" s="145"/>
      <c r="Y142" s="146">
        <f t="shared" ref="Y142:Y154" si="159">IF(((X142&gt;=1)*AND(X142&lt;=X$4)),Y$8*(1-X$7)^(X142-1),0)</f>
        <v>0</v>
      </c>
      <c r="Z142" s="159"/>
      <c r="AA142" s="160">
        <f t="shared" ref="AA142:AA154" si="160">IF(((Z142&gt;=1)*AND(Z142&lt;=Z$4)),AA$8*(1-Z$7)^(Z142-1),0)</f>
        <v>0</v>
      </c>
      <c r="AB142" s="159"/>
      <c r="AC142" s="160">
        <f t="shared" ref="AC142:AC154" si="161">IF(((AB142&gt;=1)*AND(AB142&lt;=AB$4)),AC$8*(1-AB$7)^(AB142-1),0)</f>
        <v>0</v>
      </c>
      <c r="AD142" s="159"/>
      <c r="AE142" s="160">
        <f t="shared" ref="AE142:AE154" si="162">IF(((AD142&gt;=1)*AND(AD142&lt;=AD$4)),AE$8*(1-AD$7)^(AD142-1),0)</f>
        <v>0</v>
      </c>
      <c r="AF142" s="145"/>
      <c r="AG142" s="146">
        <f t="shared" ref="AG142:AG154" si="163">IF(((AF142&gt;=1)*AND(AF142&lt;=AF$4)),AG$8*(1-AF$7)^(AF142-1),0)</f>
        <v>0</v>
      </c>
      <c r="AH142" s="159"/>
      <c r="AI142" s="146">
        <f t="shared" ref="AI142:AI154" si="164">IF(((AH142&gt;=1)*AND(AH142&lt;=AH$4)),AI$8*(1-AH$7)^(AH142-1),0)</f>
        <v>0</v>
      </c>
      <c r="AJ142" s="145"/>
      <c r="AK142" s="146">
        <f t="shared" ref="AK142:AK154" si="165">IF(((AJ142&gt;=1)*AND(AJ142&lt;=AJ$4)),AK$8*(1-AJ$7)^(AJ142-1),0)</f>
        <v>0</v>
      </c>
      <c r="AL142" s="145"/>
      <c r="AM142" s="146">
        <f t="shared" ref="AM142:AM148" si="166">IF(((AL142&gt;=1)*AND(AL142&lt;=AL$4)),AM$8*(1-AL$7)^(AL142-1),0)</f>
        <v>0</v>
      </c>
      <c r="AN142" s="145"/>
      <c r="AO142" s="146">
        <f t="shared" ref="AO142:AO148" si="167">IF(((AN142&gt;=1)*AND(AN142&lt;=AN$4)),AO$8*(1-AN$7)^(AN142-1),0)</f>
        <v>0</v>
      </c>
      <c r="AR142" s="145"/>
      <c r="AS142" s="146">
        <f t="shared" ref="AS142:AS154" si="168">IF(((AR142&gt;=1)*AND(AR142&lt;=AR$4)),AS$8*(1-AR$7)^(AR142-1),0)</f>
        <v>0</v>
      </c>
      <c r="AV142" s="145"/>
      <c r="AY142" s="145"/>
      <c r="AZ142" s="146">
        <f t="shared" ref="AZ142:AZ148" si="169">IF(((AY142&gt;=1)*AND(AY142&lt;=AY$4)),AZ$8*(1-AY$7)^(AY142-1),0)</f>
        <v>0</v>
      </c>
    </row>
    <row r="143" spans="4:66" x14ac:dyDescent="0.15">
      <c r="D143" s="182" t="e">
        <f>LARGE((#REF! ,#REF!, O143 ,#REF!, Q143, S143, U143, W143 ,#REF!, Y143 ,#REF!, AG143 ,#REF! ,#REF!, AK143, AQ143),1)</f>
        <v>#REF!</v>
      </c>
      <c r="E143" s="182" t="e">
        <f>LARGE((#REF! ,#REF!, O143 ,#REF!, Q143, S143, U143, W143 ,#REF!, Y143 ,#REF!, AG143 ,#REF! ,#REF!, AK143, AQ143),2)</f>
        <v>#REF!</v>
      </c>
      <c r="F143" s="182" t="e">
        <f>LARGE((#REF! ,#REF!, O143 ,#REF!, Q143, S143, U143, W143 ,#REF!, Y143 ,#REF!, AG143 ,#REF! ,#REF!, AK143, AQ143),3)</f>
        <v>#REF!</v>
      </c>
      <c r="G143" s="182" t="e">
        <f>LARGE((#REF! ,#REF!, O143 ,#REF!, Q143, S143, U143, W143 ,#REF!, Y143 ,#REF!, AG143 ,#REF! ,#REF!, AK143, AQ143),4)</f>
        <v>#REF!</v>
      </c>
      <c r="H143" s="98" t="e">
        <f t="shared" si="124"/>
        <v>#REF!</v>
      </c>
      <c r="L143" s="159"/>
      <c r="M143" s="160">
        <f t="shared" si="153"/>
        <v>0</v>
      </c>
      <c r="N143" s="207"/>
      <c r="O143" s="208">
        <f t="shared" si="154"/>
        <v>0</v>
      </c>
      <c r="P143" s="145"/>
      <c r="Q143" s="146">
        <f t="shared" si="155"/>
        <v>0</v>
      </c>
      <c r="R143" s="145"/>
      <c r="S143" s="146">
        <f t="shared" si="156"/>
        <v>0</v>
      </c>
      <c r="T143" s="145"/>
      <c r="U143" s="146">
        <f t="shared" si="157"/>
        <v>0</v>
      </c>
      <c r="V143" s="145"/>
      <c r="W143" s="146">
        <f t="shared" si="158"/>
        <v>0</v>
      </c>
      <c r="X143" s="145"/>
      <c r="Y143" s="146">
        <f t="shared" si="159"/>
        <v>0</v>
      </c>
      <c r="Z143" s="159"/>
      <c r="AA143" s="160">
        <f t="shared" si="160"/>
        <v>0</v>
      </c>
      <c r="AB143" s="159"/>
      <c r="AC143" s="160">
        <f t="shared" si="161"/>
        <v>0</v>
      </c>
      <c r="AD143" s="159"/>
      <c r="AE143" s="160">
        <f t="shared" si="162"/>
        <v>0</v>
      </c>
      <c r="AF143" s="145"/>
      <c r="AG143" s="146">
        <f t="shared" si="163"/>
        <v>0</v>
      </c>
      <c r="AH143" s="159"/>
      <c r="AI143" s="146">
        <f t="shared" si="164"/>
        <v>0</v>
      </c>
      <c r="AJ143" s="145"/>
      <c r="AK143" s="146">
        <f t="shared" si="165"/>
        <v>0</v>
      </c>
      <c r="AL143" s="145"/>
      <c r="AM143" s="146">
        <f t="shared" si="166"/>
        <v>0</v>
      </c>
      <c r="AN143" s="145"/>
      <c r="AO143" s="146">
        <f t="shared" si="167"/>
        <v>0</v>
      </c>
      <c r="AR143" s="145"/>
      <c r="AS143" s="146">
        <f t="shared" si="168"/>
        <v>0</v>
      </c>
      <c r="AV143" s="145"/>
      <c r="AY143" s="145"/>
      <c r="AZ143" s="146">
        <f t="shared" si="169"/>
        <v>0</v>
      </c>
    </row>
    <row r="144" spans="4:66" x14ac:dyDescent="0.15">
      <c r="D144" s="182" t="e">
        <f>LARGE((#REF! ,#REF!, O144 ,#REF!, Q144, S144, U144, W144 ,#REF!, Y144 ,#REF!, AG144 ,#REF! ,#REF!, AK144, AQ144),1)</f>
        <v>#REF!</v>
      </c>
      <c r="E144" s="182" t="e">
        <f>LARGE((#REF! ,#REF!, O144 ,#REF!, Q144, S144, U144, W144 ,#REF!, Y144 ,#REF!, AG144 ,#REF! ,#REF!, AK144, AQ144),2)</f>
        <v>#REF!</v>
      </c>
      <c r="F144" s="182" t="e">
        <f>LARGE((#REF! ,#REF!, O144 ,#REF!, Q144, S144, U144, W144 ,#REF!, Y144 ,#REF!, AG144 ,#REF! ,#REF!, AK144, AQ144),3)</f>
        <v>#REF!</v>
      </c>
      <c r="G144" s="182" t="e">
        <f>LARGE((#REF! ,#REF!, O144 ,#REF!, Q144, S144, U144, W144 ,#REF!, Y144 ,#REF!, AG144 ,#REF! ,#REF!, AK144, AQ144),4)</f>
        <v>#REF!</v>
      </c>
      <c r="H144" s="98" t="e">
        <f t="shared" si="124"/>
        <v>#REF!</v>
      </c>
      <c r="L144" s="159"/>
      <c r="M144" s="160">
        <f t="shared" si="153"/>
        <v>0</v>
      </c>
      <c r="N144" s="207"/>
      <c r="O144" s="208">
        <f t="shared" si="154"/>
        <v>0</v>
      </c>
      <c r="P144" s="145"/>
      <c r="Q144" s="146">
        <f t="shared" si="155"/>
        <v>0</v>
      </c>
      <c r="R144" s="145"/>
      <c r="S144" s="146">
        <f t="shared" si="156"/>
        <v>0</v>
      </c>
      <c r="T144" s="145"/>
      <c r="U144" s="146">
        <f t="shared" si="157"/>
        <v>0</v>
      </c>
      <c r="V144" s="145"/>
      <c r="W144" s="146">
        <f t="shared" si="158"/>
        <v>0</v>
      </c>
      <c r="X144" s="145"/>
      <c r="Y144" s="146">
        <f t="shared" si="159"/>
        <v>0</v>
      </c>
      <c r="Z144" s="159"/>
      <c r="AA144" s="160">
        <f t="shared" si="160"/>
        <v>0</v>
      </c>
      <c r="AB144" s="159"/>
      <c r="AC144" s="160">
        <f t="shared" si="161"/>
        <v>0</v>
      </c>
      <c r="AD144" s="159"/>
      <c r="AE144" s="160">
        <f t="shared" si="162"/>
        <v>0</v>
      </c>
      <c r="AF144" s="145"/>
      <c r="AG144" s="146">
        <f t="shared" si="163"/>
        <v>0</v>
      </c>
      <c r="AH144" s="159"/>
      <c r="AI144" s="146">
        <f t="shared" si="164"/>
        <v>0</v>
      </c>
      <c r="AJ144" s="145"/>
      <c r="AK144" s="146">
        <f t="shared" si="165"/>
        <v>0</v>
      </c>
      <c r="AL144" s="145"/>
      <c r="AM144" s="146">
        <f t="shared" si="166"/>
        <v>0</v>
      </c>
      <c r="AN144" s="145"/>
      <c r="AO144" s="146">
        <f t="shared" si="167"/>
        <v>0</v>
      </c>
      <c r="AR144" s="145"/>
      <c r="AS144" s="146">
        <f t="shared" si="168"/>
        <v>0</v>
      </c>
      <c r="AV144" s="145"/>
      <c r="AY144" s="145"/>
      <c r="AZ144" s="146">
        <f t="shared" si="169"/>
        <v>0</v>
      </c>
    </row>
    <row r="145" spans="4:52" x14ac:dyDescent="0.15">
      <c r="D145" s="182" t="e">
        <f>LARGE((#REF! ,#REF!, O145 ,#REF!, Q145, S145, U145, W145 ,#REF!, Y145 ,#REF!, AG145 ,#REF! ,#REF!, AK145, AQ145),1)</f>
        <v>#REF!</v>
      </c>
      <c r="E145" s="182" t="e">
        <f>LARGE((#REF! ,#REF!, O145 ,#REF!, Q145, S145, U145, W145 ,#REF!, Y145 ,#REF!, AG145 ,#REF! ,#REF!, AK145, AQ145),2)</f>
        <v>#REF!</v>
      </c>
      <c r="F145" s="182" t="e">
        <f>LARGE((#REF! ,#REF!, O145 ,#REF!, Q145, S145, U145, W145 ,#REF!, Y145 ,#REF!, AG145 ,#REF! ,#REF!, AK145, AQ145),3)</f>
        <v>#REF!</v>
      </c>
      <c r="G145" s="182" t="e">
        <f>LARGE((#REF! ,#REF!, O145 ,#REF!, Q145, S145, U145, W145 ,#REF!, Y145 ,#REF!, AG145 ,#REF! ,#REF!, AK145, AQ145),4)</f>
        <v>#REF!</v>
      </c>
      <c r="H145" s="98" t="e">
        <f t="shared" si="124"/>
        <v>#REF!</v>
      </c>
      <c r="L145" s="159"/>
      <c r="M145" s="160">
        <f t="shared" si="153"/>
        <v>0</v>
      </c>
      <c r="N145" s="207"/>
      <c r="O145" s="208">
        <f t="shared" si="154"/>
        <v>0</v>
      </c>
      <c r="P145" s="145"/>
      <c r="Q145" s="146">
        <f t="shared" si="155"/>
        <v>0</v>
      </c>
      <c r="R145" s="145"/>
      <c r="S145" s="146">
        <f t="shared" si="156"/>
        <v>0</v>
      </c>
      <c r="T145" s="145"/>
      <c r="U145" s="146">
        <f t="shared" si="157"/>
        <v>0</v>
      </c>
      <c r="V145" s="145"/>
      <c r="W145" s="146">
        <f t="shared" si="158"/>
        <v>0</v>
      </c>
      <c r="X145" s="145"/>
      <c r="Y145" s="146">
        <f t="shared" si="159"/>
        <v>0</v>
      </c>
      <c r="Z145" s="159"/>
      <c r="AA145" s="160">
        <f t="shared" si="160"/>
        <v>0</v>
      </c>
      <c r="AB145" s="159"/>
      <c r="AC145" s="160">
        <f t="shared" si="161"/>
        <v>0</v>
      </c>
      <c r="AD145" s="159"/>
      <c r="AE145" s="160">
        <f t="shared" si="162"/>
        <v>0</v>
      </c>
      <c r="AF145" s="145"/>
      <c r="AG145" s="146">
        <f t="shared" si="163"/>
        <v>0</v>
      </c>
      <c r="AH145" s="159"/>
      <c r="AI145" s="146">
        <f t="shared" si="164"/>
        <v>0</v>
      </c>
      <c r="AJ145" s="145"/>
      <c r="AK145" s="146">
        <f t="shared" si="165"/>
        <v>0</v>
      </c>
      <c r="AL145" s="145"/>
      <c r="AM145" s="146">
        <f t="shared" si="166"/>
        <v>0</v>
      </c>
      <c r="AN145" s="145"/>
      <c r="AO145" s="146">
        <f t="shared" si="167"/>
        <v>0</v>
      </c>
      <c r="AR145" s="145"/>
      <c r="AS145" s="146">
        <f t="shared" si="168"/>
        <v>0</v>
      </c>
      <c r="AV145" s="145"/>
      <c r="AY145" s="145"/>
      <c r="AZ145" s="146">
        <f t="shared" si="169"/>
        <v>0</v>
      </c>
    </row>
    <row r="146" spans="4:52" x14ac:dyDescent="0.15">
      <c r="D146" s="182" t="e">
        <f>LARGE((#REF! ,#REF!, O146 ,#REF!, Q146, S146, U146, W146 ,#REF!, Y146 ,#REF!, AG146 ,#REF! ,#REF!, AK146, AQ146),1)</f>
        <v>#REF!</v>
      </c>
      <c r="E146" s="182" t="e">
        <f>LARGE((#REF! ,#REF!, O146 ,#REF!, Q146, S146, U146, W146 ,#REF!, Y146 ,#REF!, AG146 ,#REF! ,#REF!, AK146, AQ146),2)</f>
        <v>#REF!</v>
      </c>
      <c r="F146" s="182" t="e">
        <f>LARGE((#REF! ,#REF!, O146 ,#REF!, Q146, S146, U146, W146 ,#REF!, Y146 ,#REF!, AG146 ,#REF! ,#REF!, AK146, AQ146),3)</f>
        <v>#REF!</v>
      </c>
      <c r="G146" s="182" t="e">
        <f>LARGE((#REF! ,#REF!, O146 ,#REF!, Q146, S146, U146, W146 ,#REF!, Y146 ,#REF!, AG146 ,#REF! ,#REF!, AK146, AQ146),4)</f>
        <v>#REF!</v>
      </c>
      <c r="H146" s="98" t="e">
        <f t="shared" si="124"/>
        <v>#REF!</v>
      </c>
      <c r="L146" s="159"/>
      <c r="M146" s="160">
        <f t="shared" si="153"/>
        <v>0</v>
      </c>
      <c r="N146" s="207"/>
      <c r="O146" s="208">
        <f t="shared" si="154"/>
        <v>0</v>
      </c>
      <c r="P146" s="145"/>
      <c r="Q146" s="146">
        <f t="shared" si="155"/>
        <v>0</v>
      </c>
      <c r="R146" s="145"/>
      <c r="S146" s="146">
        <f t="shared" si="156"/>
        <v>0</v>
      </c>
      <c r="T146" s="145"/>
      <c r="U146" s="146">
        <f t="shared" si="157"/>
        <v>0</v>
      </c>
      <c r="V146" s="145"/>
      <c r="W146" s="146">
        <f t="shared" si="158"/>
        <v>0</v>
      </c>
      <c r="X146" s="145"/>
      <c r="Y146" s="146">
        <f t="shared" si="159"/>
        <v>0</v>
      </c>
      <c r="Z146" s="159"/>
      <c r="AA146" s="160">
        <f t="shared" si="160"/>
        <v>0</v>
      </c>
      <c r="AB146" s="159"/>
      <c r="AC146" s="160">
        <f t="shared" si="161"/>
        <v>0</v>
      </c>
      <c r="AD146" s="159"/>
      <c r="AE146" s="160">
        <f t="shared" si="162"/>
        <v>0</v>
      </c>
      <c r="AF146" s="145"/>
      <c r="AG146" s="146">
        <f t="shared" si="163"/>
        <v>0</v>
      </c>
      <c r="AH146" s="159"/>
      <c r="AI146" s="146">
        <f t="shared" si="164"/>
        <v>0</v>
      </c>
      <c r="AJ146" s="145"/>
      <c r="AK146" s="146">
        <f t="shared" si="165"/>
        <v>0</v>
      </c>
      <c r="AL146" s="145"/>
      <c r="AM146" s="146">
        <f t="shared" si="166"/>
        <v>0</v>
      </c>
      <c r="AN146" s="145"/>
      <c r="AO146" s="146">
        <f t="shared" si="167"/>
        <v>0</v>
      </c>
      <c r="AR146" s="145"/>
      <c r="AS146" s="146">
        <f t="shared" si="168"/>
        <v>0</v>
      </c>
      <c r="AV146" s="145"/>
      <c r="AY146" s="145"/>
      <c r="AZ146" s="146">
        <f t="shared" si="169"/>
        <v>0</v>
      </c>
    </row>
    <row r="147" spans="4:52" x14ac:dyDescent="0.15">
      <c r="D147" s="182" t="e">
        <f>LARGE((#REF! ,#REF!, O147 ,#REF!, Q147, S147, U147, W147 ,#REF!, Y147 ,#REF!, AG147 ,#REF! ,#REF!, AK147, AQ147),1)</f>
        <v>#REF!</v>
      </c>
      <c r="E147" s="182" t="e">
        <f>LARGE((#REF! ,#REF!, O147 ,#REF!, Q147, S147, U147, W147 ,#REF!, Y147 ,#REF!, AG147 ,#REF! ,#REF!, AK147, AQ147),2)</f>
        <v>#REF!</v>
      </c>
      <c r="F147" s="182" t="e">
        <f>LARGE((#REF! ,#REF!, O147 ,#REF!, Q147, S147, U147, W147 ,#REF!, Y147 ,#REF!, AG147 ,#REF! ,#REF!, AK147, AQ147),3)</f>
        <v>#REF!</v>
      </c>
      <c r="G147" s="182" t="e">
        <f>LARGE((#REF! ,#REF!, O147 ,#REF!, Q147, S147, U147, W147 ,#REF!, Y147 ,#REF!, AG147 ,#REF! ,#REF!, AK147, AQ147),4)</f>
        <v>#REF!</v>
      </c>
      <c r="H147" s="98" t="e">
        <f t="shared" si="124"/>
        <v>#REF!</v>
      </c>
      <c r="L147" s="159"/>
      <c r="M147" s="160">
        <f t="shared" si="153"/>
        <v>0</v>
      </c>
      <c r="N147" s="207"/>
      <c r="O147" s="208">
        <f t="shared" si="154"/>
        <v>0</v>
      </c>
      <c r="P147" s="145"/>
      <c r="Q147" s="146">
        <f t="shared" si="155"/>
        <v>0</v>
      </c>
      <c r="R147" s="145"/>
      <c r="S147" s="146">
        <f t="shared" si="156"/>
        <v>0</v>
      </c>
      <c r="T147" s="145"/>
      <c r="U147" s="146">
        <f t="shared" si="157"/>
        <v>0</v>
      </c>
      <c r="V147" s="145"/>
      <c r="W147" s="146">
        <f t="shared" si="158"/>
        <v>0</v>
      </c>
      <c r="X147" s="145"/>
      <c r="Y147" s="146">
        <f t="shared" si="159"/>
        <v>0</v>
      </c>
      <c r="Z147" s="159"/>
      <c r="AA147" s="160">
        <f t="shared" si="160"/>
        <v>0</v>
      </c>
      <c r="AB147" s="159"/>
      <c r="AC147" s="160">
        <f t="shared" si="161"/>
        <v>0</v>
      </c>
      <c r="AD147" s="159"/>
      <c r="AE147" s="160">
        <f t="shared" si="162"/>
        <v>0</v>
      </c>
      <c r="AF147" s="145"/>
      <c r="AG147" s="146">
        <f t="shared" si="163"/>
        <v>0</v>
      </c>
      <c r="AH147" s="159"/>
      <c r="AI147" s="146">
        <f t="shared" si="164"/>
        <v>0</v>
      </c>
      <c r="AJ147" s="145"/>
      <c r="AK147" s="146">
        <f t="shared" si="165"/>
        <v>0</v>
      </c>
      <c r="AL147" s="145"/>
      <c r="AM147" s="146">
        <f t="shared" si="166"/>
        <v>0</v>
      </c>
      <c r="AN147" s="145"/>
      <c r="AO147" s="146">
        <f t="shared" si="167"/>
        <v>0</v>
      </c>
      <c r="AR147" s="145"/>
      <c r="AS147" s="146">
        <f t="shared" si="168"/>
        <v>0</v>
      </c>
      <c r="AY147" s="145"/>
      <c r="AZ147" s="146">
        <f t="shared" si="169"/>
        <v>0</v>
      </c>
    </row>
    <row r="148" spans="4:52" x14ac:dyDescent="0.15">
      <c r="D148" s="182" t="e">
        <f>LARGE((#REF! ,#REF!, O148 ,#REF!, Q148, S148, U148, W148 ,#REF!, Y148 ,#REF!, AG148 ,#REF! ,#REF!, AK148, AQ148),1)</f>
        <v>#REF!</v>
      </c>
      <c r="E148" s="182" t="e">
        <f>LARGE((#REF! ,#REF!, O148 ,#REF!, Q148, S148, U148, W148 ,#REF!, Y148 ,#REF!, AG148 ,#REF! ,#REF!, AK148, AQ148),2)</f>
        <v>#REF!</v>
      </c>
      <c r="F148" s="182" t="e">
        <f>LARGE((#REF! ,#REF!, O148 ,#REF!, Q148, S148, U148, W148 ,#REF!, Y148 ,#REF!, AG148 ,#REF! ,#REF!, AK148, AQ148),3)</f>
        <v>#REF!</v>
      </c>
      <c r="G148" s="182" t="e">
        <f>LARGE((#REF! ,#REF!, O148 ,#REF!, Q148, S148, U148, W148 ,#REF!, Y148 ,#REF!, AG148 ,#REF! ,#REF!, AK148, AQ148),4)</f>
        <v>#REF!</v>
      </c>
      <c r="H148" s="98" t="e">
        <f t="shared" si="124"/>
        <v>#REF!</v>
      </c>
      <c r="L148" s="159"/>
      <c r="M148" s="160">
        <f t="shared" si="153"/>
        <v>0</v>
      </c>
      <c r="N148" s="207"/>
      <c r="O148" s="208">
        <f t="shared" si="154"/>
        <v>0</v>
      </c>
      <c r="P148" s="145"/>
      <c r="Q148" s="146">
        <f t="shared" si="155"/>
        <v>0</v>
      </c>
      <c r="R148" s="145"/>
      <c r="S148" s="146">
        <f t="shared" si="156"/>
        <v>0</v>
      </c>
      <c r="T148" s="145"/>
      <c r="U148" s="146">
        <f t="shared" si="157"/>
        <v>0</v>
      </c>
      <c r="V148" s="145"/>
      <c r="W148" s="146">
        <f t="shared" si="158"/>
        <v>0</v>
      </c>
      <c r="X148" s="145"/>
      <c r="Y148" s="146">
        <f t="shared" si="159"/>
        <v>0</v>
      </c>
      <c r="Z148" s="159"/>
      <c r="AA148" s="160">
        <f t="shared" si="160"/>
        <v>0</v>
      </c>
      <c r="AB148" s="159"/>
      <c r="AC148" s="160">
        <f t="shared" si="161"/>
        <v>0</v>
      </c>
      <c r="AD148" s="159"/>
      <c r="AE148" s="160">
        <f t="shared" si="162"/>
        <v>0</v>
      </c>
      <c r="AF148" s="145"/>
      <c r="AG148" s="146">
        <f t="shared" si="163"/>
        <v>0</v>
      </c>
      <c r="AH148" s="159"/>
      <c r="AI148" s="146">
        <f t="shared" si="164"/>
        <v>0</v>
      </c>
      <c r="AJ148" s="145"/>
      <c r="AK148" s="146">
        <f t="shared" si="165"/>
        <v>0</v>
      </c>
      <c r="AL148" s="145"/>
      <c r="AM148" s="146">
        <f t="shared" si="166"/>
        <v>0</v>
      </c>
      <c r="AN148" s="145"/>
      <c r="AO148" s="146">
        <f t="shared" si="167"/>
        <v>0</v>
      </c>
      <c r="AR148" s="145"/>
      <c r="AS148" s="146">
        <f t="shared" si="168"/>
        <v>0</v>
      </c>
      <c r="AY148" s="145"/>
      <c r="AZ148" s="146">
        <f t="shared" si="169"/>
        <v>0</v>
      </c>
    </row>
    <row r="149" spans="4:52" x14ac:dyDescent="0.15">
      <c r="D149" s="182" t="e">
        <f>LARGE((#REF! ,#REF!, O149 ,#REF!, Q149, S149, U149, W149 ,#REF!, Y149 ,#REF!, AG149 ,#REF! ,#REF!, AK149, AQ149),1)</f>
        <v>#REF!</v>
      </c>
      <c r="E149" s="182" t="e">
        <f>LARGE((#REF! ,#REF!, O149 ,#REF!, Q149, S149, U149, W149 ,#REF!, Y149 ,#REF!, AG149 ,#REF! ,#REF!, AK149, AQ149),2)</f>
        <v>#REF!</v>
      </c>
      <c r="F149" s="182" t="e">
        <f>LARGE((#REF! ,#REF!, O149 ,#REF!, Q149, S149, U149, W149 ,#REF!, Y149 ,#REF!, AG149 ,#REF! ,#REF!, AK149, AQ149),3)</f>
        <v>#REF!</v>
      </c>
      <c r="G149" s="182" t="e">
        <f>LARGE((#REF! ,#REF!, O149 ,#REF!, Q149, S149, U149, W149 ,#REF!, Y149 ,#REF!, AG149 ,#REF! ,#REF!, AK149, AQ149),4)</f>
        <v>#REF!</v>
      </c>
      <c r="H149" s="98" t="e">
        <f t="shared" si="124"/>
        <v>#REF!</v>
      </c>
      <c r="L149" s="159"/>
      <c r="M149" s="160">
        <f t="shared" si="153"/>
        <v>0</v>
      </c>
      <c r="N149" s="207"/>
      <c r="O149" s="208">
        <f t="shared" si="154"/>
        <v>0</v>
      </c>
      <c r="P149" s="145"/>
      <c r="Q149" s="146">
        <f t="shared" si="155"/>
        <v>0</v>
      </c>
      <c r="R149" s="145"/>
      <c r="S149" s="146">
        <f t="shared" si="156"/>
        <v>0</v>
      </c>
      <c r="T149" s="145"/>
      <c r="U149" s="146">
        <f t="shared" si="157"/>
        <v>0</v>
      </c>
      <c r="V149" s="145"/>
      <c r="W149" s="146">
        <f t="shared" si="158"/>
        <v>0</v>
      </c>
      <c r="X149" s="145"/>
      <c r="Y149" s="146">
        <f t="shared" si="159"/>
        <v>0</v>
      </c>
      <c r="Z149" s="159"/>
      <c r="AA149" s="160">
        <f t="shared" si="160"/>
        <v>0</v>
      </c>
      <c r="AB149" s="159"/>
      <c r="AC149" s="160">
        <f t="shared" si="161"/>
        <v>0</v>
      </c>
      <c r="AD149" s="159"/>
      <c r="AE149" s="160">
        <f t="shared" si="162"/>
        <v>0</v>
      </c>
      <c r="AF149" s="145"/>
      <c r="AG149" s="146">
        <f t="shared" si="163"/>
        <v>0</v>
      </c>
      <c r="AH149" s="159"/>
      <c r="AI149" s="146">
        <f t="shared" si="164"/>
        <v>0</v>
      </c>
      <c r="AJ149" s="145"/>
      <c r="AK149" s="146">
        <f t="shared" si="165"/>
        <v>0</v>
      </c>
      <c r="AR149" s="145"/>
      <c r="AS149" s="146">
        <f t="shared" si="168"/>
        <v>0</v>
      </c>
    </row>
    <row r="150" spans="4:52" x14ac:dyDescent="0.15">
      <c r="L150" s="159"/>
      <c r="M150" s="160">
        <f t="shared" si="153"/>
        <v>0</v>
      </c>
      <c r="N150" s="207"/>
      <c r="O150" s="208">
        <f t="shared" si="154"/>
        <v>0</v>
      </c>
      <c r="P150" s="145"/>
      <c r="Q150" s="146">
        <f t="shared" si="155"/>
        <v>0</v>
      </c>
      <c r="R150" s="145"/>
      <c r="S150" s="146">
        <f t="shared" si="156"/>
        <v>0</v>
      </c>
      <c r="T150" s="145"/>
      <c r="U150" s="146">
        <f t="shared" si="157"/>
        <v>0</v>
      </c>
      <c r="V150" s="145"/>
      <c r="W150" s="146">
        <f t="shared" si="158"/>
        <v>0</v>
      </c>
      <c r="X150" s="145"/>
      <c r="Y150" s="146">
        <f t="shared" si="159"/>
        <v>0</v>
      </c>
      <c r="Z150" s="159"/>
      <c r="AA150" s="160">
        <f t="shared" si="160"/>
        <v>0</v>
      </c>
      <c r="AB150" s="159"/>
      <c r="AC150" s="160">
        <f t="shared" si="161"/>
        <v>0</v>
      </c>
      <c r="AD150" s="159"/>
      <c r="AE150" s="160">
        <f t="shared" si="162"/>
        <v>0</v>
      </c>
      <c r="AF150" s="145"/>
      <c r="AG150" s="146">
        <f t="shared" si="163"/>
        <v>0</v>
      </c>
      <c r="AH150" s="159"/>
      <c r="AI150" s="146">
        <f t="shared" si="164"/>
        <v>0</v>
      </c>
      <c r="AJ150" s="145"/>
      <c r="AK150" s="146">
        <f t="shared" si="165"/>
        <v>0</v>
      </c>
      <c r="AR150" s="145"/>
      <c r="AS150" s="146">
        <f t="shared" si="168"/>
        <v>0</v>
      </c>
    </row>
    <row r="151" spans="4:52" x14ac:dyDescent="0.15">
      <c r="L151" s="159"/>
      <c r="M151" s="160">
        <f t="shared" si="153"/>
        <v>0</v>
      </c>
      <c r="N151" s="207"/>
      <c r="O151" s="208">
        <f t="shared" si="154"/>
        <v>0</v>
      </c>
      <c r="P151" s="145"/>
      <c r="Q151" s="146">
        <f t="shared" si="155"/>
        <v>0</v>
      </c>
      <c r="R151" s="145"/>
      <c r="S151" s="146">
        <f t="shared" si="156"/>
        <v>0</v>
      </c>
      <c r="T151" s="145"/>
      <c r="U151" s="146">
        <f t="shared" si="157"/>
        <v>0</v>
      </c>
      <c r="V151" s="145"/>
      <c r="W151" s="146">
        <f t="shared" si="158"/>
        <v>0</v>
      </c>
      <c r="X151" s="145"/>
      <c r="Y151" s="146">
        <f t="shared" si="159"/>
        <v>0</v>
      </c>
      <c r="Z151" s="159"/>
      <c r="AA151" s="160">
        <f t="shared" si="160"/>
        <v>0</v>
      </c>
      <c r="AB151" s="159"/>
      <c r="AC151" s="160">
        <f t="shared" si="161"/>
        <v>0</v>
      </c>
      <c r="AD151" s="159"/>
      <c r="AE151" s="160">
        <f t="shared" si="162"/>
        <v>0</v>
      </c>
      <c r="AF151" s="145"/>
      <c r="AG151" s="146">
        <f t="shared" si="163"/>
        <v>0</v>
      </c>
      <c r="AH151" s="159"/>
      <c r="AI151" s="160">
        <f t="shared" si="164"/>
        <v>0</v>
      </c>
      <c r="AJ151" s="145"/>
      <c r="AK151" s="146">
        <f t="shared" si="165"/>
        <v>0</v>
      </c>
      <c r="AR151" s="145"/>
      <c r="AS151" s="146">
        <f t="shared" si="168"/>
        <v>0</v>
      </c>
    </row>
    <row r="152" spans="4:52" x14ac:dyDescent="0.15">
      <c r="L152" s="159"/>
      <c r="M152" s="160">
        <f t="shared" si="153"/>
        <v>0</v>
      </c>
      <c r="N152" s="207"/>
      <c r="O152" s="208">
        <f t="shared" si="154"/>
        <v>0</v>
      </c>
      <c r="P152" s="145"/>
      <c r="Q152" s="146">
        <f t="shared" si="155"/>
        <v>0</v>
      </c>
      <c r="R152" s="145"/>
      <c r="S152" s="146">
        <f t="shared" si="156"/>
        <v>0</v>
      </c>
      <c r="T152" s="145"/>
      <c r="U152" s="146">
        <f t="shared" si="157"/>
        <v>0</v>
      </c>
      <c r="V152" s="145"/>
      <c r="W152" s="146">
        <f t="shared" si="158"/>
        <v>0</v>
      </c>
      <c r="X152" s="145"/>
      <c r="Y152" s="146">
        <f t="shared" si="159"/>
        <v>0</v>
      </c>
      <c r="Z152" s="159"/>
      <c r="AA152" s="160">
        <f t="shared" si="160"/>
        <v>0</v>
      </c>
      <c r="AB152" s="159"/>
      <c r="AC152" s="160">
        <f t="shared" si="161"/>
        <v>0</v>
      </c>
      <c r="AD152" s="159"/>
      <c r="AE152" s="160">
        <f t="shared" si="162"/>
        <v>0</v>
      </c>
      <c r="AF152" s="145"/>
      <c r="AG152" s="146">
        <f t="shared" si="163"/>
        <v>0</v>
      </c>
      <c r="AH152" s="159"/>
      <c r="AI152" s="160">
        <f t="shared" si="164"/>
        <v>0</v>
      </c>
      <c r="AJ152" s="145"/>
      <c r="AK152" s="146">
        <f t="shared" si="165"/>
        <v>0</v>
      </c>
      <c r="AR152" s="145"/>
      <c r="AS152" s="146">
        <f t="shared" si="168"/>
        <v>0</v>
      </c>
    </row>
    <row r="153" spans="4:52" x14ac:dyDescent="0.15">
      <c r="L153" s="159"/>
      <c r="M153" s="160">
        <f t="shared" si="153"/>
        <v>0</v>
      </c>
      <c r="N153" s="145"/>
      <c r="O153" s="146">
        <f t="shared" si="154"/>
        <v>0</v>
      </c>
      <c r="P153" s="145"/>
      <c r="Q153" s="146">
        <f t="shared" si="155"/>
        <v>0</v>
      </c>
      <c r="R153" s="145"/>
      <c r="S153" s="146">
        <f t="shared" si="156"/>
        <v>0</v>
      </c>
      <c r="T153" s="145"/>
      <c r="U153" s="146">
        <f t="shared" si="157"/>
        <v>0</v>
      </c>
      <c r="V153" s="145"/>
      <c r="W153" s="146">
        <f t="shared" si="158"/>
        <v>0</v>
      </c>
      <c r="X153" s="145"/>
      <c r="Y153" s="146">
        <f t="shared" si="159"/>
        <v>0</v>
      </c>
      <c r="Z153" s="159"/>
      <c r="AA153" s="160">
        <f t="shared" si="160"/>
        <v>0</v>
      </c>
      <c r="AB153" s="159"/>
      <c r="AC153" s="160">
        <f t="shared" si="161"/>
        <v>0</v>
      </c>
      <c r="AD153" s="159"/>
      <c r="AE153" s="160">
        <f t="shared" si="162"/>
        <v>0</v>
      </c>
      <c r="AF153" s="145"/>
      <c r="AG153" s="146">
        <f t="shared" si="163"/>
        <v>0</v>
      </c>
      <c r="AH153" s="159"/>
      <c r="AI153" s="160">
        <f t="shared" si="164"/>
        <v>0</v>
      </c>
      <c r="AJ153" s="145"/>
      <c r="AK153" s="146">
        <f t="shared" si="165"/>
        <v>0</v>
      </c>
      <c r="AR153" s="145"/>
      <c r="AS153" s="146">
        <f t="shared" si="168"/>
        <v>0</v>
      </c>
    </row>
    <row r="154" spans="4:52" x14ac:dyDescent="0.15">
      <c r="L154" s="159"/>
      <c r="M154" s="160">
        <f t="shared" si="153"/>
        <v>0</v>
      </c>
      <c r="N154" s="145"/>
      <c r="O154" s="146">
        <f t="shared" si="154"/>
        <v>0</v>
      </c>
      <c r="P154" s="145"/>
      <c r="Q154" s="146">
        <f t="shared" si="155"/>
        <v>0</v>
      </c>
      <c r="R154" s="145"/>
      <c r="S154" s="146">
        <f t="shared" si="156"/>
        <v>0</v>
      </c>
      <c r="T154" s="145"/>
      <c r="U154" s="146">
        <f t="shared" si="157"/>
        <v>0</v>
      </c>
      <c r="V154" s="145"/>
      <c r="W154" s="146">
        <f t="shared" si="158"/>
        <v>0</v>
      </c>
      <c r="X154" s="145"/>
      <c r="Y154" s="146">
        <f t="shared" si="159"/>
        <v>0</v>
      </c>
      <c r="Z154" s="159"/>
      <c r="AA154" s="160">
        <f t="shared" si="160"/>
        <v>0</v>
      </c>
      <c r="AB154" s="159"/>
      <c r="AC154" s="160">
        <f t="shared" si="161"/>
        <v>0</v>
      </c>
      <c r="AD154" s="159"/>
      <c r="AE154" s="160">
        <f t="shared" si="162"/>
        <v>0</v>
      </c>
      <c r="AF154" s="145"/>
      <c r="AG154" s="146">
        <f t="shared" si="163"/>
        <v>0</v>
      </c>
      <c r="AH154" s="159"/>
      <c r="AI154" s="160">
        <f t="shared" si="164"/>
        <v>0</v>
      </c>
      <c r="AJ154" s="145"/>
      <c r="AK154" s="146">
        <f t="shared" si="165"/>
        <v>0</v>
      </c>
      <c r="AR154" s="145"/>
      <c r="AS154" s="146">
        <f t="shared" si="168"/>
        <v>0</v>
      </c>
    </row>
    <row r="155" spans="4:52" x14ac:dyDescent="0.15">
      <c r="L155" s="159"/>
      <c r="M155" s="160"/>
      <c r="N155" s="145"/>
      <c r="O155" s="146"/>
      <c r="P155" s="145"/>
      <c r="Q155" s="146"/>
      <c r="R155" s="145"/>
      <c r="S155" s="146"/>
      <c r="T155" s="145"/>
      <c r="U155" s="146"/>
      <c r="V155" s="145"/>
      <c r="W155" s="146"/>
      <c r="X155" s="145"/>
      <c r="Y155" s="146"/>
      <c r="Z155" s="159"/>
      <c r="AA155" s="160"/>
      <c r="AB155" s="159"/>
      <c r="AC155" s="160"/>
      <c r="AD155" s="159"/>
      <c r="AE155" s="160"/>
      <c r="AF155" s="145"/>
      <c r="AG155" s="146"/>
      <c r="AH155" s="159"/>
      <c r="AI155" s="178"/>
      <c r="AJ155" s="145"/>
      <c r="AK155" s="149"/>
      <c r="AR155" s="145"/>
      <c r="AS155" s="146"/>
    </row>
    <row r="156" spans="4:52" x14ac:dyDescent="0.15">
      <c r="L156" s="159"/>
      <c r="M156" s="160"/>
      <c r="N156" s="145"/>
      <c r="O156" s="146"/>
      <c r="P156" s="145"/>
      <c r="Q156" s="146"/>
      <c r="R156" s="145"/>
      <c r="S156" s="146"/>
      <c r="T156" s="145"/>
      <c r="U156" s="146"/>
      <c r="V156" s="145"/>
      <c r="W156" s="146"/>
      <c r="X156" s="145"/>
      <c r="Y156" s="146"/>
      <c r="Z156" s="159"/>
      <c r="AA156" s="160"/>
      <c r="AB156" s="159"/>
      <c r="AC156" s="160"/>
      <c r="AD156" s="159"/>
      <c r="AE156" s="160"/>
      <c r="AF156" s="145"/>
      <c r="AG156" s="146"/>
      <c r="AH156" s="159"/>
      <c r="AI156" s="178"/>
      <c r="AJ156" s="145"/>
      <c r="AK156" s="149"/>
      <c r="AR156" s="145"/>
      <c r="AS156" s="146"/>
    </row>
    <row r="157" spans="4:52" x14ac:dyDescent="0.15">
      <c r="L157" s="159"/>
      <c r="M157" s="160"/>
      <c r="N157" s="145"/>
      <c r="O157" s="146"/>
      <c r="P157" s="145"/>
      <c r="Q157" s="146"/>
      <c r="R157" s="145"/>
      <c r="S157" s="146"/>
      <c r="T157" s="145"/>
      <c r="U157" s="146"/>
      <c r="V157" s="145"/>
      <c r="W157" s="146"/>
      <c r="X157" s="145"/>
      <c r="Y157" s="146"/>
      <c r="Z157" s="159"/>
      <c r="AA157" s="160"/>
      <c r="AB157" s="159"/>
      <c r="AC157" s="160"/>
      <c r="AD157" s="159"/>
      <c r="AE157" s="160"/>
      <c r="AF157" s="145"/>
      <c r="AG157" s="146"/>
      <c r="AH157" s="159"/>
      <c r="AI157" s="178"/>
      <c r="AJ157" s="145"/>
      <c r="AK157" s="149"/>
      <c r="AR157" s="145"/>
      <c r="AS157" s="146"/>
    </row>
  </sheetData>
  <sheetProtection algorithmName="SHA-512" hashValue="38ilLgfYMuvuM4nwYPcm61wMOdJW8X4XSbMl7eZJGZkBGebrdqzHGapZ9AkoVCWZfA5HQ8FkPBH0dNxg942caw==" saltValue="Bicb4apMJ9AyHseOPXVhdw==" spinCount="100000" sheet="1" objects="1" scenarios="1" selectLockedCells="1" selectUnlockedCells="1"/>
  <sortState xmlns:xlrd2="http://schemas.microsoft.com/office/spreadsheetml/2017/richdata2" ref="A10:AU154">
    <sortCondition descending="1" ref="H11:H154"/>
  </sortState>
  <mergeCells count="60">
    <mergeCell ref="AP1:AQ1"/>
    <mergeCell ref="BI1:BJ1"/>
    <mergeCell ref="BK1:BL1"/>
    <mergeCell ref="BM1:BN1"/>
    <mergeCell ref="AP2:AQ2"/>
    <mergeCell ref="BI2:BJ2"/>
    <mergeCell ref="BK2:BL2"/>
    <mergeCell ref="BM2:BN2"/>
    <mergeCell ref="AR1:AS1"/>
    <mergeCell ref="AN1:AO1"/>
    <mergeCell ref="AN2:AO2"/>
    <mergeCell ref="BG1:BH1"/>
    <mergeCell ref="BG2:BH2"/>
    <mergeCell ref="BA2:BB2"/>
    <mergeCell ref="BC2:BD2"/>
    <mergeCell ref="AR2:AS2"/>
    <mergeCell ref="AT2:AU2"/>
    <mergeCell ref="AW2:AX2"/>
    <mergeCell ref="AW1:AX1"/>
    <mergeCell ref="AY1:AZ1"/>
    <mergeCell ref="BA1:BB1"/>
    <mergeCell ref="BC1:BD1"/>
    <mergeCell ref="AT1:AU1"/>
    <mergeCell ref="BE1:BF1"/>
    <mergeCell ref="BE2:BF2"/>
    <mergeCell ref="A4:C6"/>
    <mergeCell ref="D8:G8"/>
    <mergeCell ref="AJ2:AK2"/>
    <mergeCell ref="AL2:AM2"/>
    <mergeCell ref="AD2:AE2"/>
    <mergeCell ref="Z2:AA2"/>
    <mergeCell ref="AB2:AC2"/>
    <mergeCell ref="L2:M2"/>
    <mergeCell ref="D9:G9"/>
    <mergeCell ref="AY2:AZ2"/>
    <mergeCell ref="N2:O2"/>
    <mergeCell ref="P2:Q2"/>
    <mergeCell ref="R2:S2"/>
    <mergeCell ref="T2:U2"/>
    <mergeCell ref="V2:W2"/>
    <mergeCell ref="X2:Y2"/>
    <mergeCell ref="J2:K2"/>
    <mergeCell ref="AJ1:AK1"/>
    <mergeCell ref="AL1:AM1"/>
    <mergeCell ref="T1:U1"/>
    <mergeCell ref="V1:W1"/>
    <mergeCell ref="X1:Y1"/>
    <mergeCell ref="R1:S1"/>
    <mergeCell ref="Z1:AA1"/>
    <mergeCell ref="AF2:AG2"/>
    <mergeCell ref="AH2:AI2"/>
    <mergeCell ref="AB1:AC1"/>
    <mergeCell ref="AD1:AE1"/>
    <mergeCell ref="AF1:AG1"/>
    <mergeCell ref="AH1:AI1"/>
    <mergeCell ref="A1:C1"/>
    <mergeCell ref="J1:K1"/>
    <mergeCell ref="L1:M1"/>
    <mergeCell ref="N1:O1"/>
    <mergeCell ref="P1:Q1"/>
  </mergeCells>
  <phoneticPr fontId="31" type="noConversion"/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408B-6E45-4596-8FF4-EE4D117952FB}">
  <sheetPr>
    <tabColor rgb="FF7030A0"/>
  </sheetPr>
  <dimension ref="A1:BG190"/>
  <sheetViews>
    <sheetView zoomScaleNormal="100" zoomScalePageLayoutView="75" workbookViewId="0">
      <pane xSplit="8" ySplit="10" topLeftCell="AD11" activePane="bottomRight" state="frozen"/>
      <selection activeCell="AF10" sqref="AF10"/>
      <selection pane="topRight" activeCell="AF10" sqref="AF10"/>
      <selection pane="bottomLeft" activeCell="AF10" sqref="AF10"/>
      <selection pane="bottomRight" activeCell="B8" sqref="B8"/>
    </sheetView>
  </sheetViews>
  <sheetFormatPr baseColWidth="10" defaultColWidth="9" defaultRowHeight="14" x14ac:dyDescent="0.15"/>
  <cols>
    <col min="1" max="1" width="12.83203125" style="87" customWidth="1"/>
    <col min="2" max="2" width="24" style="106" customWidth="1"/>
    <col min="3" max="3" width="19" style="87" customWidth="1"/>
    <col min="4" max="4" width="18.1640625" style="87" customWidth="1"/>
    <col min="5" max="5" width="18.83203125" style="87" customWidth="1"/>
    <col min="6" max="6" width="18.33203125" style="87" customWidth="1"/>
    <col min="7" max="7" width="11.5" style="87" customWidth="1"/>
    <col min="8" max="9" width="16" style="87" customWidth="1"/>
    <col min="10" max="11" width="9.6640625" style="87" customWidth="1"/>
    <col min="12" max="12" width="10.6640625" style="161" customWidth="1"/>
    <col min="13" max="13" width="10.6640625" style="162" customWidth="1"/>
    <col min="14" max="14" width="10.6640625" style="161" customWidth="1"/>
    <col min="15" max="15" width="10.6640625" style="162" customWidth="1"/>
    <col min="16" max="16" width="11.6640625" style="150" customWidth="1"/>
    <col min="17" max="17" width="11.6640625" style="151" customWidth="1"/>
    <col min="18" max="18" width="11.6640625" style="150" customWidth="1"/>
    <col min="19" max="19" width="11.6640625" style="151" customWidth="1"/>
    <col min="20" max="20" width="11.6640625" style="150" customWidth="1"/>
    <col min="21" max="21" width="11.6640625" style="151" customWidth="1"/>
    <col min="22" max="22" width="11.6640625" style="150" customWidth="1"/>
    <col min="23" max="23" width="11.6640625" style="151" customWidth="1"/>
    <col min="24" max="25" width="11.6640625" style="152" customWidth="1"/>
    <col min="26" max="26" width="11.6640625" style="150" customWidth="1"/>
    <col min="27" max="27" width="11.6640625" style="151" customWidth="1"/>
    <col min="28" max="28" width="11.6640625" style="150" customWidth="1"/>
    <col min="29" max="29" width="11.6640625" style="153" customWidth="1"/>
    <col min="30" max="30" width="11.6640625" style="150" customWidth="1"/>
    <col min="31" max="31" width="11.6640625" style="153" customWidth="1"/>
    <col min="32" max="37" width="11.6640625" style="87" customWidth="1"/>
    <col min="38" max="38" width="11.6640625" style="150" customWidth="1"/>
    <col min="39" max="39" width="11.6640625" style="151" customWidth="1"/>
    <col min="40" max="40" width="9" style="87"/>
    <col min="41" max="59" width="0" style="87" hidden="1" customWidth="1"/>
    <col min="60" max="16384" width="9" style="87"/>
  </cols>
  <sheetData>
    <row r="1" spans="1:59" s="85" customFormat="1" ht="45" customHeight="1" x14ac:dyDescent="0.15">
      <c r="A1" s="280" t="s">
        <v>188</v>
      </c>
      <c r="B1" s="281"/>
      <c r="C1" s="281"/>
      <c r="D1" s="281"/>
      <c r="E1" s="84"/>
      <c r="F1" s="84"/>
      <c r="G1" s="239"/>
      <c r="I1" s="115" t="s">
        <v>0</v>
      </c>
      <c r="J1" s="282" t="s">
        <v>193</v>
      </c>
      <c r="K1" s="283"/>
      <c r="L1" s="282" t="s">
        <v>194</v>
      </c>
      <c r="M1" s="283"/>
      <c r="N1" s="282" t="s">
        <v>194</v>
      </c>
      <c r="O1" s="283"/>
      <c r="P1" s="284" t="s">
        <v>196</v>
      </c>
      <c r="Q1" s="285"/>
      <c r="R1" s="282" t="s">
        <v>199</v>
      </c>
      <c r="S1" s="283"/>
      <c r="T1" s="282" t="s">
        <v>211</v>
      </c>
      <c r="U1" s="283"/>
      <c r="V1" s="282" t="s">
        <v>201</v>
      </c>
      <c r="W1" s="283"/>
      <c r="X1" s="282" t="s">
        <v>203</v>
      </c>
      <c r="Y1" s="283"/>
      <c r="Z1" s="282" t="s">
        <v>196</v>
      </c>
      <c r="AA1" s="283"/>
      <c r="AB1" s="282" t="s">
        <v>214</v>
      </c>
      <c r="AC1" s="283"/>
      <c r="AD1" s="282" t="s">
        <v>216</v>
      </c>
      <c r="AE1" s="283"/>
      <c r="AF1" s="282"/>
      <c r="AG1" s="283"/>
      <c r="AH1" s="282"/>
      <c r="AI1" s="283"/>
      <c r="AJ1" s="282"/>
      <c r="AK1" s="283"/>
      <c r="AL1" s="282"/>
      <c r="AM1" s="283"/>
      <c r="AN1" s="108"/>
      <c r="AO1" s="108"/>
      <c r="AP1" s="282" t="s">
        <v>189</v>
      </c>
      <c r="AQ1" s="283"/>
      <c r="AR1" s="282" t="s">
        <v>190</v>
      </c>
      <c r="AS1" s="283"/>
      <c r="AT1" s="282" t="s">
        <v>64</v>
      </c>
      <c r="AU1" s="283"/>
      <c r="AV1" s="284" t="s">
        <v>195</v>
      </c>
      <c r="AW1" s="285"/>
      <c r="AX1" s="282" t="s">
        <v>205</v>
      </c>
      <c r="AY1" s="283"/>
      <c r="AZ1" s="282" t="s">
        <v>207</v>
      </c>
      <c r="BA1" s="283"/>
      <c r="BB1" s="282" t="s">
        <v>208</v>
      </c>
      <c r="BC1" s="283"/>
      <c r="BD1" s="282" t="s">
        <v>217</v>
      </c>
      <c r="BE1" s="283"/>
      <c r="BF1" s="282" t="s">
        <v>183</v>
      </c>
      <c r="BG1" s="283"/>
    </row>
    <row r="2" spans="1:59" s="120" customFormat="1" ht="19" customHeight="1" x14ac:dyDescent="0.15">
      <c r="A2" s="226" t="s">
        <v>1</v>
      </c>
      <c r="B2" s="253" t="s">
        <v>136</v>
      </c>
      <c r="C2" s="224"/>
      <c r="D2" s="119"/>
      <c r="I2" s="166" t="s">
        <v>2</v>
      </c>
      <c r="J2" s="290">
        <v>44909</v>
      </c>
      <c r="K2" s="291"/>
      <c r="L2" s="290">
        <v>44945</v>
      </c>
      <c r="M2" s="291"/>
      <c r="N2" s="290">
        <v>44947</v>
      </c>
      <c r="O2" s="291"/>
      <c r="P2" s="286">
        <v>44950</v>
      </c>
      <c r="Q2" s="287"/>
      <c r="R2" s="290">
        <v>44954</v>
      </c>
      <c r="S2" s="291"/>
      <c r="T2" s="290">
        <v>44960</v>
      </c>
      <c r="U2" s="291"/>
      <c r="V2" s="290">
        <v>44960</v>
      </c>
      <c r="W2" s="291"/>
      <c r="X2" s="290">
        <v>44968</v>
      </c>
      <c r="Y2" s="291"/>
      <c r="Z2" s="286">
        <v>45013</v>
      </c>
      <c r="AA2" s="287"/>
      <c r="AB2" s="286">
        <v>45009</v>
      </c>
      <c r="AC2" s="287"/>
      <c r="AD2" s="290">
        <v>45016</v>
      </c>
      <c r="AE2" s="291"/>
      <c r="AF2" s="290"/>
      <c r="AG2" s="291"/>
      <c r="AH2" s="290"/>
      <c r="AI2" s="291"/>
      <c r="AJ2" s="290"/>
      <c r="AK2" s="291"/>
      <c r="AL2" s="290"/>
      <c r="AM2" s="291"/>
      <c r="AN2" s="163"/>
      <c r="AO2" s="163"/>
      <c r="AP2" s="290">
        <v>44855</v>
      </c>
      <c r="AQ2" s="291"/>
      <c r="AR2" s="290">
        <v>44909</v>
      </c>
      <c r="AS2" s="291"/>
      <c r="AT2" s="290">
        <v>44573</v>
      </c>
      <c r="AU2" s="291"/>
      <c r="AV2" s="286">
        <v>44948</v>
      </c>
      <c r="AW2" s="287"/>
      <c r="AX2" s="290">
        <v>44978</v>
      </c>
      <c r="AY2" s="291"/>
      <c r="AZ2" s="290">
        <v>45006</v>
      </c>
      <c r="BA2" s="291"/>
      <c r="BB2" s="290">
        <v>45011</v>
      </c>
      <c r="BC2" s="291"/>
      <c r="BD2" s="290">
        <v>45016</v>
      </c>
      <c r="BE2" s="291"/>
      <c r="BF2" s="290" t="s">
        <v>192</v>
      </c>
      <c r="BG2" s="291"/>
    </row>
    <row r="3" spans="1:59" s="88" customFormat="1" ht="19" customHeight="1" x14ac:dyDescent="0.15">
      <c r="A3" s="107" t="s">
        <v>184</v>
      </c>
      <c r="B3" s="89"/>
      <c r="C3" s="89"/>
      <c r="D3" s="90"/>
      <c r="E3" s="90"/>
      <c r="F3" s="90"/>
      <c r="G3" s="90"/>
      <c r="I3" s="109" t="s">
        <v>149</v>
      </c>
      <c r="J3" s="125" t="s">
        <v>152</v>
      </c>
      <c r="K3" s="126"/>
      <c r="L3" s="125" t="s">
        <v>152</v>
      </c>
      <c r="M3" s="126"/>
      <c r="N3" s="125" t="s">
        <v>152</v>
      </c>
      <c r="O3" s="126"/>
      <c r="P3" s="191" t="s">
        <v>152</v>
      </c>
      <c r="Q3" s="192"/>
      <c r="R3" s="125" t="s">
        <v>152</v>
      </c>
      <c r="S3" s="126"/>
      <c r="T3" s="125" t="s">
        <v>152</v>
      </c>
      <c r="U3" s="127"/>
      <c r="V3" s="125" t="s">
        <v>152</v>
      </c>
      <c r="W3" s="126"/>
      <c r="X3" s="125" t="s">
        <v>152</v>
      </c>
      <c r="Y3" s="126"/>
      <c r="Z3" s="191" t="s">
        <v>152</v>
      </c>
      <c r="AA3" s="192"/>
      <c r="AB3" s="191" t="s">
        <v>152</v>
      </c>
      <c r="AC3" s="192"/>
      <c r="AD3" s="125" t="s">
        <v>152</v>
      </c>
      <c r="AE3" s="126"/>
      <c r="AF3" s="125" t="s">
        <v>152</v>
      </c>
      <c r="AG3" s="126"/>
      <c r="AH3" s="125" t="s">
        <v>152</v>
      </c>
      <c r="AI3" s="126"/>
      <c r="AJ3" s="125" t="s">
        <v>152</v>
      </c>
      <c r="AK3" s="126"/>
      <c r="AL3" s="125" t="s">
        <v>152</v>
      </c>
      <c r="AM3" s="126"/>
      <c r="AP3" s="125" t="s">
        <v>150</v>
      </c>
      <c r="AQ3" s="126"/>
      <c r="AR3" s="125" t="s">
        <v>150</v>
      </c>
      <c r="AS3" s="126"/>
      <c r="AT3" s="125" t="s">
        <v>150</v>
      </c>
      <c r="AU3" s="126"/>
      <c r="AV3" s="191" t="s">
        <v>150</v>
      </c>
      <c r="AW3" s="192"/>
      <c r="AX3" s="125" t="s">
        <v>150</v>
      </c>
      <c r="AY3" s="126"/>
      <c r="AZ3" s="125" t="s">
        <v>150</v>
      </c>
      <c r="BA3" s="126"/>
      <c r="BB3" s="125" t="s">
        <v>150</v>
      </c>
      <c r="BC3" s="126"/>
      <c r="BD3" s="125" t="s">
        <v>150</v>
      </c>
      <c r="BE3" s="126"/>
      <c r="BF3" s="125" t="s">
        <v>150</v>
      </c>
      <c r="BG3" s="126"/>
    </row>
    <row r="4" spans="1:59" s="88" customFormat="1" ht="19" customHeight="1" x14ac:dyDescent="0.15">
      <c r="A4" s="292" t="s">
        <v>138</v>
      </c>
      <c r="B4" s="292"/>
      <c r="C4" s="292"/>
      <c r="D4" s="263"/>
      <c r="E4" s="263"/>
      <c r="F4" s="263"/>
      <c r="G4" s="236"/>
      <c r="I4" s="109" t="s">
        <v>3</v>
      </c>
      <c r="J4" s="138">
        <v>99</v>
      </c>
      <c r="K4" s="128"/>
      <c r="L4" s="138">
        <v>16</v>
      </c>
      <c r="M4" s="128"/>
      <c r="N4" s="138">
        <v>14</v>
      </c>
      <c r="O4" s="128"/>
      <c r="P4" s="138">
        <v>16</v>
      </c>
      <c r="Q4" s="193"/>
      <c r="R4" s="138">
        <v>10</v>
      </c>
      <c r="S4" s="128"/>
      <c r="T4" s="257">
        <v>12</v>
      </c>
      <c r="U4" s="129"/>
      <c r="V4" s="138">
        <v>99</v>
      </c>
      <c r="W4" s="128"/>
      <c r="X4" s="138">
        <v>12</v>
      </c>
      <c r="Y4" s="128"/>
      <c r="Z4" s="138">
        <v>12</v>
      </c>
      <c r="AA4" s="193"/>
      <c r="AB4" s="138">
        <v>24</v>
      </c>
      <c r="AC4" s="193"/>
      <c r="AD4" s="138">
        <v>28</v>
      </c>
      <c r="AE4" s="128"/>
      <c r="AF4" s="138"/>
      <c r="AG4" s="128"/>
      <c r="AH4" s="138"/>
      <c r="AI4" s="128"/>
      <c r="AJ4" s="138"/>
      <c r="AK4" s="128"/>
      <c r="AL4" s="138"/>
      <c r="AM4" s="128"/>
      <c r="AP4" s="138">
        <v>14</v>
      </c>
      <c r="AQ4" s="128"/>
      <c r="AR4" s="138">
        <v>14</v>
      </c>
      <c r="AS4" s="128"/>
      <c r="AT4" s="138">
        <v>13</v>
      </c>
      <c r="AU4" s="128"/>
      <c r="AV4" s="138">
        <v>4</v>
      </c>
      <c r="AW4" s="193"/>
      <c r="AX4" s="138">
        <v>15</v>
      </c>
      <c r="AY4" s="128"/>
      <c r="AZ4" s="138">
        <v>99</v>
      </c>
      <c r="BA4" s="128"/>
      <c r="BB4" s="138">
        <v>99</v>
      </c>
      <c r="BC4" s="128"/>
      <c r="BD4" s="138">
        <v>99</v>
      </c>
      <c r="BE4" s="128"/>
      <c r="BF4" s="138">
        <v>13</v>
      </c>
      <c r="BG4" s="128"/>
    </row>
    <row r="5" spans="1:59" s="88" customFormat="1" ht="19" customHeight="1" x14ac:dyDescent="0.15">
      <c r="A5" s="292"/>
      <c r="B5" s="292"/>
      <c r="C5" s="292"/>
      <c r="D5" s="263"/>
      <c r="E5" s="263"/>
      <c r="F5" s="263"/>
      <c r="G5" s="236"/>
      <c r="I5" s="109" t="s">
        <v>294</v>
      </c>
      <c r="J5" s="138">
        <f>J4*2/3</f>
        <v>66</v>
      </c>
      <c r="K5" s="128"/>
      <c r="L5" s="138">
        <f>L4*2/3</f>
        <v>10.666666666666666</v>
      </c>
      <c r="M5" s="128"/>
      <c r="N5" s="138">
        <f>N4*2/3</f>
        <v>9.3333333333333339</v>
      </c>
      <c r="O5" s="128"/>
      <c r="P5" s="138">
        <f>P4*2/3</f>
        <v>10.666666666666666</v>
      </c>
      <c r="Q5" s="193"/>
      <c r="R5" s="138">
        <f>R4*2/3</f>
        <v>6.666666666666667</v>
      </c>
      <c r="S5" s="128"/>
      <c r="T5" s="257">
        <f>T4</f>
        <v>12</v>
      </c>
      <c r="U5" s="129"/>
      <c r="V5" s="138">
        <f>V4*2/3</f>
        <v>66</v>
      </c>
      <c r="W5" s="128"/>
      <c r="X5" s="138">
        <f>X4*2/3</f>
        <v>8</v>
      </c>
      <c r="Y5" s="128"/>
      <c r="Z5" s="138">
        <f>Z4*2/3</f>
        <v>8</v>
      </c>
      <c r="AA5" s="193"/>
      <c r="AB5" s="138">
        <f>AB4</f>
        <v>24</v>
      </c>
      <c r="AC5" s="193"/>
      <c r="AD5" s="138">
        <v>28</v>
      </c>
      <c r="AE5" s="128"/>
      <c r="AF5" s="138"/>
      <c r="AG5" s="128"/>
      <c r="AH5" s="138"/>
      <c r="AI5" s="128"/>
      <c r="AJ5" s="138"/>
      <c r="AK5" s="128"/>
      <c r="AL5" s="138"/>
      <c r="AM5" s="128"/>
      <c r="AP5" s="138"/>
      <c r="AQ5" s="128"/>
      <c r="AR5" s="138"/>
      <c r="AS5" s="128"/>
      <c r="AT5" s="138"/>
      <c r="AU5" s="128"/>
      <c r="AV5" s="138"/>
      <c r="AW5" s="193"/>
      <c r="AX5" s="138"/>
      <c r="AY5" s="128"/>
      <c r="AZ5" s="138"/>
      <c r="BA5" s="128"/>
      <c r="BB5" s="138"/>
      <c r="BC5" s="128"/>
      <c r="BD5" s="138"/>
      <c r="BE5" s="128"/>
      <c r="BF5" s="138"/>
      <c r="BG5" s="128"/>
    </row>
    <row r="6" spans="1:59" s="89" customFormat="1" ht="19" customHeight="1" x14ac:dyDescent="0.2">
      <c r="A6" s="292"/>
      <c r="B6" s="292"/>
      <c r="C6" s="292"/>
      <c r="D6" s="263"/>
      <c r="E6" s="263"/>
      <c r="F6" s="263"/>
      <c r="G6" s="236"/>
      <c r="I6" s="110" t="s">
        <v>4</v>
      </c>
      <c r="J6" s="76">
        <v>900</v>
      </c>
      <c r="K6" s="77"/>
      <c r="L6" s="130">
        <v>900</v>
      </c>
      <c r="M6" s="131"/>
      <c r="N6" s="130">
        <v>900</v>
      </c>
      <c r="O6" s="131"/>
      <c r="P6" s="194">
        <v>675</v>
      </c>
      <c r="Q6" s="195"/>
      <c r="R6" s="76">
        <v>675</v>
      </c>
      <c r="S6" s="77"/>
      <c r="T6" s="130">
        <v>300</v>
      </c>
      <c r="U6" s="255"/>
      <c r="V6" s="130">
        <v>900</v>
      </c>
      <c r="W6" s="131"/>
      <c r="X6" s="76">
        <v>675</v>
      </c>
      <c r="Y6" s="77"/>
      <c r="Z6" s="194">
        <v>675</v>
      </c>
      <c r="AA6" s="195"/>
      <c r="AB6" s="194">
        <v>300</v>
      </c>
      <c r="AC6" s="195"/>
      <c r="AD6" s="76">
        <v>500</v>
      </c>
      <c r="AE6" s="77"/>
      <c r="AF6" s="76"/>
      <c r="AG6" s="77"/>
      <c r="AH6" s="76"/>
      <c r="AI6" s="77"/>
      <c r="AJ6" s="76"/>
      <c r="AK6" s="77"/>
      <c r="AL6" s="76"/>
      <c r="AM6" s="77"/>
      <c r="AN6" s="86"/>
      <c r="AO6" s="86"/>
      <c r="AP6" s="130">
        <v>900</v>
      </c>
      <c r="AQ6" s="131"/>
      <c r="AR6" s="76">
        <v>900</v>
      </c>
      <c r="AS6" s="77"/>
      <c r="AT6" s="76">
        <v>500</v>
      </c>
      <c r="AU6" s="77"/>
      <c r="AV6" s="194">
        <v>500</v>
      </c>
      <c r="AW6" s="195"/>
      <c r="AX6" s="76">
        <v>600</v>
      </c>
      <c r="AY6" s="77"/>
      <c r="AZ6" s="76">
        <v>900</v>
      </c>
      <c r="BA6" s="77"/>
      <c r="BB6" s="76">
        <v>675</v>
      </c>
      <c r="BC6" s="77"/>
      <c r="BD6" s="76">
        <v>500</v>
      </c>
      <c r="BE6" s="77"/>
      <c r="BF6" s="76"/>
      <c r="BG6" s="77"/>
    </row>
    <row r="7" spans="1:59" s="91" customFormat="1" ht="19" customHeight="1" thickBot="1" x14ac:dyDescent="0.25">
      <c r="A7" s="118" t="s">
        <v>292</v>
      </c>
      <c r="B7" s="89"/>
      <c r="I7" s="110" t="s">
        <v>5</v>
      </c>
      <c r="J7" s="76">
        <v>0.02</v>
      </c>
      <c r="K7" s="79"/>
      <c r="L7" s="76">
        <v>0.02</v>
      </c>
      <c r="M7" s="78"/>
      <c r="N7" s="76">
        <v>0.02</v>
      </c>
      <c r="O7" s="78"/>
      <c r="P7" s="194">
        <v>0.02</v>
      </c>
      <c r="Q7" s="196"/>
      <c r="R7" s="76">
        <v>0.02</v>
      </c>
      <c r="S7" s="79"/>
      <c r="T7" s="258">
        <v>0.02</v>
      </c>
      <c r="U7" s="134"/>
      <c r="V7" s="76">
        <v>0.02</v>
      </c>
      <c r="W7" s="78"/>
      <c r="X7" s="76">
        <v>0.02</v>
      </c>
      <c r="Y7" s="79"/>
      <c r="Z7" s="194">
        <v>0.02</v>
      </c>
      <c r="AA7" s="196"/>
      <c r="AB7" s="194">
        <v>0.02</v>
      </c>
      <c r="AC7" s="196"/>
      <c r="AD7" s="194">
        <v>0.02</v>
      </c>
      <c r="AE7" s="79"/>
      <c r="AF7" s="194">
        <v>0.02</v>
      </c>
      <c r="AG7" s="79"/>
      <c r="AH7" s="194">
        <v>0.02</v>
      </c>
      <c r="AI7" s="79"/>
      <c r="AJ7" s="194">
        <v>0.02</v>
      </c>
      <c r="AK7" s="79"/>
      <c r="AL7" s="194">
        <v>0.02</v>
      </c>
      <c r="AM7" s="79"/>
      <c r="AN7" s="86"/>
      <c r="AO7" s="86"/>
      <c r="AP7" s="76">
        <v>0.02</v>
      </c>
      <c r="AQ7" s="78"/>
      <c r="AR7" s="76">
        <v>0.02</v>
      </c>
      <c r="AS7" s="79"/>
      <c r="AT7" s="76">
        <v>0.02</v>
      </c>
      <c r="AU7" s="79"/>
      <c r="AV7" s="76">
        <v>0.02</v>
      </c>
      <c r="AW7" s="196"/>
      <c r="AX7" s="76">
        <v>0.02</v>
      </c>
      <c r="AY7" s="79"/>
      <c r="AZ7" s="76">
        <v>0.02</v>
      </c>
      <c r="BA7" s="79"/>
      <c r="BB7" s="76">
        <v>0.02</v>
      </c>
      <c r="BC7" s="79"/>
      <c r="BD7" s="76">
        <v>0.02</v>
      </c>
      <c r="BE7" s="79"/>
      <c r="BF7" s="76">
        <v>0.02</v>
      </c>
      <c r="BG7" s="79"/>
    </row>
    <row r="8" spans="1:59" s="91" customFormat="1" ht="19" customHeight="1" thickBot="1" x14ac:dyDescent="0.25">
      <c r="A8" s="175" t="s">
        <v>137</v>
      </c>
      <c r="B8" s="225">
        <v>45026</v>
      </c>
      <c r="D8" s="293" t="s">
        <v>185</v>
      </c>
      <c r="E8" s="293"/>
      <c r="F8" s="293"/>
      <c r="G8" s="294"/>
      <c r="H8" s="248" t="s">
        <v>279</v>
      </c>
      <c r="I8" s="173" t="s">
        <v>6</v>
      </c>
      <c r="J8" s="133" t="s">
        <v>153</v>
      </c>
      <c r="K8" s="78"/>
      <c r="L8" s="80" t="s">
        <v>153</v>
      </c>
      <c r="M8" s="78"/>
      <c r="N8" s="80" t="s">
        <v>153</v>
      </c>
      <c r="O8" s="78"/>
      <c r="P8" s="80" t="s">
        <v>153</v>
      </c>
      <c r="Q8" s="197"/>
      <c r="R8" s="80" t="s">
        <v>153</v>
      </c>
      <c r="S8" s="78"/>
      <c r="T8" s="80" t="s">
        <v>153</v>
      </c>
      <c r="U8" s="134"/>
      <c r="V8" s="80" t="s">
        <v>153</v>
      </c>
      <c r="W8" s="78"/>
      <c r="X8" s="80" t="s">
        <v>153</v>
      </c>
      <c r="Y8" s="78"/>
      <c r="Z8" s="80" t="s">
        <v>153</v>
      </c>
      <c r="AA8" s="197"/>
      <c r="AB8" s="80" t="s">
        <v>153</v>
      </c>
      <c r="AC8" s="197"/>
      <c r="AD8" s="80" t="s">
        <v>153</v>
      </c>
      <c r="AE8" s="78"/>
      <c r="AF8" s="80" t="s">
        <v>153</v>
      </c>
      <c r="AG8" s="78"/>
      <c r="AH8" s="80" t="s">
        <v>153</v>
      </c>
      <c r="AI8" s="78"/>
      <c r="AJ8" s="80" t="s">
        <v>153</v>
      </c>
      <c r="AK8" s="78"/>
      <c r="AL8" s="80" t="s">
        <v>153</v>
      </c>
      <c r="AM8" s="78"/>
      <c r="AN8" s="86"/>
      <c r="AO8" s="86"/>
      <c r="AP8" s="80" t="s">
        <v>148</v>
      </c>
      <c r="AQ8" s="78"/>
      <c r="AR8" s="133"/>
      <c r="AS8" s="78"/>
      <c r="AT8" s="80"/>
      <c r="AU8" s="78"/>
      <c r="AV8" s="213"/>
      <c r="AW8" s="197"/>
      <c r="AX8" s="80"/>
      <c r="AY8" s="78"/>
      <c r="AZ8" s="133"/>
      <c r="BA8" s="78"/>
      <c r="BB8" s="135"/>
      <c r="BC8" s="78"/>
      <c r="BD8" s="135"/>
      <c r="BE8" s="78"/>
      <c r="BF8" s="135"/>
      <c r="BG8" s="78"/>
    </row>
    <row r="9" spans="1:59" s="91" customFormat="1" ht="28" customHeight="1" thickBot="1" x14ac:dyDescent="0.25">
      <c r="D9" s="288" t="s">
        <v>280</v>
      </c>
      <c r="E9" s="288"/>
      <c r="F9" s="288"/>
      <c r="G9" s="289"/>
      <c r="H9" s="248" t="s">
        <v>179</v>
      </c>
      <c r="I9" s="172" t="s">
        <v>7</v>
      </c>
      <c r="J9" s="83">
        <v>900</v>
      </c>
      <c r="K9" s="81"/>
      <c r="L9" s="136">
        <v>900</v>
      </c>
      <c r="M9" s="81"/>
      <c r="N9" s="136">
        <v>900</v>
      </c>
      <c r="O9" s="81"/>
      <c r="P9" s="212">
        <v>675</v>
      </c>
      <c r="Q9" s="198"/>
      <c r="R9" s="83">
        <v>675</v>
      </c>
      <c r="S9" s="81"/>
      <c r="T9" s="259">
        <v>300</v>
      </c>
      <c r="U9" s="256"/>
      <c r="V9" s="136">
        <v>900</v>
      </c>
      <c r="W9" s="81"/>
      <c r="X9" s="83">
        <v>675</v>
      </c>
      <c r="Y9" s="81"/>
      <c r="Z9" s="212">
        <v>675</v>
      </c>
      <c r="AA9" s="198"/>
      <c r="AB9" s="212">
        <v>300</v>
      </c>
      <c r="AC9" s="198"/>
      <c r="AD9" s="83">
        <v>500</v>
      </c>
      <c r="AE9" s="140"/>
      <c r="AF9" s="83"/>
      <c r="AG9" s="81"/>
      <c r="AH9" s="82"/>
      <c r="AI9" s="81"/>
      <c r="AJ9" s="82"/>
      <c r="AK9" s="81"/>
      <c r="AL9" s="82"/>
      <c r="AM9" s="81"/>
      <c r="AN9" s="86"/>
      <c r="AO9" s="86"/>
      <c r="AP9" s="136">
        <v>900</v>
      </c>
      <c r="AQ9" s="81"/>
      <c r="AR9" s="83">
        <v>900</v>
      </c>
      <c r="AS9" s="81"/>
      <c r="AT9" s="83">
        <v>500</v>
      </c>
      <c r="AU9" s="81"/>
      <c r="AV9" s="214">
        <v>500</v>
      </c>
      <c r="AW9" s="198"/>
      <c r="AX9" s="83">
        <v>600</v>
      </c>
      <c r="AY9" s="81"/>
      <c r="AZ9" s="82">
        <v>900</v>
      </c>
      <c r="BA9" s="81"/>
      <c r="BB9" s="82">
        <v>675</v>
      </c>
      <c r="BC9" s="81"/>
      <c r="BD9" s="82">
        <v>500</v>
      </c>
      <c r="BE9" s="81"/>
      <c r="BF9" s="82">
        <v>500</v>
      </c>
      <c r="BG9" s="81"/>
    </row>
    <row r="10" spans="1:59" s="96" customFormat="1" ht="30.75" customHeight="1" thickBot="1" x14ac:dyDescent="0.25">
      <c r="A10" s="171" t="s">
        <v>8</v>
      </c>
      <c r="B10" s="168" t="s">
        <v>9</v>
      </c>
      <c r="C10" s="93" t="s">
        <v>10</v>
      </c>
      <c r="D10" s="94" t="s">
        <v>11</v>
      </c>
      <c r="E10" s="94" t="s">
        <v>12</v>
      </c>
      <c r="F10" s="94" t="s">
        <v>13</v>
      </c>
      <c r="G10" s="237" t="s">
        <v>295</v>
      </c>
      <c r="H10" s="248" t="s">
        <v>14</v>
      </c>
      <c r="I10" s="249" t="s">
        <v>326</v>
      </c>
      <c r="J10" s="92" t="s">
        <v>15</v>
      </c>
      <c r="K10" s="95" t="s">
        <v>16</v>
      </c>
      <c r="L10" s="92" t="s">
        <v>329</v>
      </c>
      <c r="M10" s="95" t="s">
        <v>330</v>
      </c>
      <c r="N10" s="92" t="s">
        <v>331</v>
      </c>
      <c r="O10" s="95" t="s">
        <v>332</v>
      </c>
      <c r="P10" s="92" t="s">
        <v>335</v>
      </c>
      <c r="Q10" s="95" t="s">
        <v>336</v>
      </c>
      <c r="R10" s="92" t="s">
        <v>339</v>
      </c>
      <c r="S10" s="95" t="s">
        <v>340</v>
      </c>
      <c r="T10" s="122" t="s">
        <v>343</v>
      </c>
      <c r="U10" s="122" t="s">
        <v>344</v>
      </c>
      <c r="V10" s="92" t="s">
        <v>351</v>
      </c>
      <c r="W10" s="95" t="s">
        <v>352</v>
      </c>
      <c r="X10" s="92" t="s">
        <v>355</v>
      </c>
      <c r="Y10" s="95" t="s">
        <v>356</v>
      </c>
      <c r="Z10" s="227" t="s">
        <v>361</v>
      </c>
      <c r="AA10" s="228" t="s">
        <v>362</v>
      </c>
      <c r="AB10" s="227" t="s">
        <v>363</v>
      </c>
      <c r="AC10" s="228" t="s">
        <v>364</v>
      </c>
      <c r="AD10" s="92" t="s">
        <v>365</v>
      </c>
      <c r="AE10" s="95" t="s">
        <v>366</v>
      </c>
      <c r="AF10" s="92" t="s">
        <v>367</v>
      </c>
      <c r="AG10" s="95" t="s">
        <v>368</v>
      </c>
      <c r="AH10" s="92" t="s">
        <v>369</v>
      </c>
      <c r="AI10" s="95" t="s">
        <v>370</v>
      </c>
      <c r="AJ10" s="92" t="s">
        <v>371</v>
      </c>
      <c r="AK10" s="95" t="s">
        <v>372</v>
      </c>
      <c r="AL10" s="92" t="s">
        <v>373</v>
      </c>
      <c r="AM10" s="273" t="s">
        <v>374</v>
      </c>
      <c r="AN10" s="123"/>
      <c r="AO10" s="243" t="s">
        <v>155</v>
      </c>
      <c r="AP10" s="92" t="s">
        <v>15</v>
      </c>
      <c r="AQ10" s="95" t="s">
        <v>16</v>
      </c>
      <c r="AR10" s="92" t="s">
        <v>15</v>
      </c>
      <c r="AS10" s="95" t="s">
        <v>16</v>
      </c>
      <c r="AT10" s="92" t="s">
        <v>15</v>
      </c>
      <c r="AU10" s="95" t="s">
        <v>16</v>
      </c>
      <c r="AV10" s="227" t="s">
        <v>15</v>
      </c>
      <c r="AW10" s="228" t="s">
        <v>16</v>
      </c>
      <c r="AX10" s="92" t="s">
        <v>15</v>
      </c>
      <c r="AY10" s="95" t="s">
        <v>16</v>
      </c>
      <c r="AZ10" s="92" t="s">
        <v>15</v>
      </c>
      <c r="BA10" s="95" t="s">
        <v>16</v>
      </c>
      <c r="BB10" s="92" t="s">
        <v>15</v>
      </c>
      <c r="BC10" s="95" t="s">
        <v>16</v>
      </c>
      <c r="BD10" s="92" t="s">
        <v>15</v>
      </c>
      <c r="BE10" s="95" t="s">
        <v>16</v>
      </c>
      <c r="BF10" s="92" t="s">
        <v>15</v>
      </c>
      <c r="BG10" s="95" t="s">
        <v>16</v>
      </c>
    </row>
    <row r="11" spans="1:59" s="101" customFormat="1" ht="18" customHeight="1" x14ac:dyDescent="0.15">
      <c r="A11" s="183">
        <f t="shared" ref="A11:A42" si="0">RANK($H11,($H$11:$H$87),0)</f>
        <v>1</v>
      </c>
      <c r="B11" s="200" t="s">
        <v>218</v>
      </c>
      <c r="C11" s="199" t="s">
        <v>68</v>
      </c>
      <c r="D11" s="182">
        <f>LARGE((K11, M11, O11, Q11, S11, U11, W11, Y11, AA11, AC11, AE11),1)</f>
        <v>675</v>
      </c>
      <c r="E11" s="182">
        <f>LARGE((K11, M11, O11, Q11, S11, U11, W11, Y11, AA11, AC11, AE11),2)</f>
        <v>648.27</v>
      </c>
      <c r="F11" s="182">
        <f>LARGE((K11, M11, O11, Q11, S11, U11, W11, Y11, AA11, AC11, AE11),3)</f>
        <v>648.27</v>
      </c>
      <c r="G11" s="240"/>
      <c r="H11" s="98">
        <f t="shared" ref="H11:H42" si="1">SUM(D11:G11)</f>
        <v>1971.54</v>
      </c>
      <c r="I11" s="216"/>
      <c r="J11" s="142"/>
      <c r="K11" s="141">
        <f t="shared" ref="K11:K42" si="2">IF(((J11&gt;=1)*AND(J11&lt;=J$5)),J$9*(1-J$7)^(J11-1),0)</f>
        <v>0</v>
      </c>
      <c r="L11" s="97">
        <v>13</v>
      </c>
      <c r="M11" s="141">
        <f t="shared" ref="M11:M42" si="3">IF(((L11&gt;=1)*AND(L11&lt;=L$5)),L$9*(1-L$7)^(L11-1),0)</f>
        <v>0</v>
      </c>
      <c r="N11" s="97">
        <v>12</v>
      </c>
      <c r="O11" s="141">
        <f t="shared" ref="O11:O42" si="4">IF(((N11&gt;=1)*AND(N11&lt;=N$5)),N$9*(1-N$7)^(N11-1),0)</f>
        <v>0</v>
      </c>
      <c r="P11" s="97">
        <v>3</v>
      </c>
      <c r="Q11" s="141">
        <f t="shared" ref="Q11:Q42" si="5">IF(((P11&gt;=1)*AND(P11&lt;=P$5)),P$9*(1-P$7)^(P11-1),0)</f>
        <v>648.27</v>
      </c>
      <c r="R11" s="97">
        <v>1</v>
      </c>
      <c r="S11" s="141">
        <f t="shared" ref="S11:S42" si="6">IF(((R11&gt;=1)*AND(R11&lt;=R$5)),R$9*(1-R$7)^(R11-1),0)</f>
        <v>675</v>
      </c>
      <c r="T11" s="117"/>
      <c r="U11" s="141">
        <f t="shared" ref="U11:U42" si="7">IF(((T11&gt;=1)*AND(T11&lt;=T$5)),T$9*(1-T$7)^(T11-1),0)</f>
        <v>0</v>
      </c>
      <c r="V11" s="117"/>
      <c r="W11" s="141">
        <f t="shared" ref="W11:W42" si="8">IF(((V11&gt;=1)*AND(V11&lt;=V$5)),V$9*(1-V$7)^(V11-1),0)</f>
        <v>0</v>
      </c>
      <c r="X11" s="142">
        <v>4</v>
      </c>
      <c r="Y11" s="141">
        <f t="shared" ref="Y11:Y42" si="9">IF(((X11&gt;=1)*AND(X11&lt;=X$5)),X$9*(1-X$7)^(X11-1),0)</f>
        <v>635.30459999999994</v>
      </c>
      <c r="Z11" s="97">
        <v>3</v>
      </c>
      <c r="AA11" s="141">
        <f t="shared" ref="AA11:AA42" si="10">IF(((Z11&gt;=1)*AND(Z11&lt;=Z$5)),Z$9*(1-Z$7)^(Z11-1),0)</f>
        <v>648.27</v>
      </c>
      <c r="AB11" s="117"/>
      <c r="AC11" s="141">
        <f t="shared" ref="AC11:AC42" si="11">IF(((AB11&gt;=1)*AND(AB11&lt;=AB$5)),AB$9*(1-AB$7)^(AB11-1),0)</f>
        <v>0</v>
      </c>
      <c r="AD11" s="117"/>
      <c r="AE11" s="141">
        <f t="shared" ref="AE11:AE42" si="12">IF(((AD11&gt;=1)*AND(AD11&lt;=AD$5)),AD$9*(1-AD$7)^(AD11-1),0)</f>
        <v>0</v>
      </c>
      <c r="AF11" s="117"/>
      <c r="AG11" s="141">
        <f t="shared" ref="AG11:AG42" si="13">IF(((AF11&gt;=1)*AND(AF11&lt;=AF$5)),AF$9*(1-AF$7)^(AF11-1),0)</f>
        <v>0</v>
      </c>
      <c r="AH11" s="117"/>
      <c r="AI11" s="141">
        <f t="shared" ref="AI11:AI42" si="14">IF(((AH11&gt;=1)*AND(AH11&lt;=AH$5)),AH$9*(1-AH$7)^(AH11-1),0)</f>
        <v>0</v>
      </c>
      <c r="AJ11" s="117"/>
      <c r="AK11" s="141">
        <f t="shared" ref="AK11:AK42" si="15">IF(((AJ11&gt;=1)*AND(AJ11&lt;=AJ$5)),AJ$9*(1-AJ$7)^(AJ11-1),0)</f>
        <v>0</v>
      </c>
      <c r="AL11" s="97"/>
      <c r="AM11" s="274">
        <f t="shared" ref="AM11:AM42" si="16">IF(((AL11&gt;=1)*AND(AL11&lt;=AL$5)),AL$9*(1-AL$7)^(AL11-1),0)</f>
        <v>0</v>
      </c>
      <c r="AN11" s="117"/>
      <c r="AO11" s="141">
        <f t="shared" ref="AO11:AO42" si="17">IF(((AN11&gt;=1)*AND(AN11&lt;=AN$4)),AN$9*(1-AN$7)^(AN11-1),0)</f>
        <v>0</v>
      </c>
      <c r="AP11" s="117"/>
      <c r="AQ11" s="141">
        <f t="shared" ref="AQ11:AQ42" si="18">IF(((AP11&gt;=1)*AND(AP11&lt;=AP$4)),AP$9*(1-AP$7)^(AP11-1),0)</f>
        <v>0</v>
      </c>
      <c r="AR11" s="117"/>
      <c r="AS11" s="141">
        <f t="shared" ref="AS11:AS42" si="19">IF(((AR11&gt;=1)*AND(AR11&lt;=AR$4)),AR$9*(1-AR$7)^(AR11-1),0)</f>
        <v>0</v>
      </c>
      <c r="AT11" s="117"/>
      <c r="AU11" s="141">
        <f t="shared" ref="AU11:AU42" si="20">IF(((AT11&gt;=1)*AND(AT11&lt;=AT$4)),AT$9*(1-AT$7)^(AT11-1),0)</f>
        <v>0</v>
      </c>
      <c r="AV11" s="117"/>
      <c r="AW11" s="141">
        <f t="shared" ref="AW11:AW42" si="21">IF(((AV11&gt;=1)*AND(AV11&lt;=AV$4)),AV$9*(1-AV$7)^(AV11-1),0)</f>
        <v>0</v>
      </c>
      <c r="AX11" s="101">
        <v>4</v>
      </c>
      <c r="AY11" s="141">
        <f t="shared" ref="AY11:AY38" si="22">IF(((AX11&gt;=1)*AND(AX11&lt;=AX$4)),AX$9*(1-AX$7)^(AX11-1),0)</f>
        <v>564.71519999999998</v>
      </c>
      <c r="BA11" s="143">
        <f t="shared" ref="BA11:BA42" si="23">IF(((AZ11&gt;=1)*AND(AZ11&lt;=AZ$4)),AZ$9*(1-AZ$7)^(AZ11-1),0)</f>
        <v>0</v>
      </c>
      <c r="BC11" s="143">
        <f t="shared" ref="BC11:BC42" si="24">IF(((BB11&gt;=1)*AND(BB11&lt;=BB$4)),BB$9*(1-BB$7)^(BB11-1),0)</f>
        <v>0</v>
      </c>
      <c r="BE11" s="143">
        <f t="shared" ref="BE11:BE42" si="25">IF(((BD11&gt;=1)*AND(BD11&lt;=BD$4)),BD$9*(1-BD$7)^(BD11-1),0)</f>
        <v>0</v>
      </c>
      <c r="BF11" s="101">
        <v>5</v>
      </c>
      <c r="BG11" s="143">
        <f t="shared" ref="BG11:BG42" si="26">IF(((BF11&gt;=1)*AND(BF11&lt;=BF$4)),BF$9*(1-BF$7)^(BF11-1),0)</f>
        <v>461.18407999999994</v>
      </c>
    </row>
    <row r="12" spans="1:59" s="99" customFormat="1" ht="18" customHeight="1" x14ac:dyDescent="0.15">
      <c r="A12" s="183">
        <f t="shared" si="0"/>
        <v>2</v>
      </c>
      <c r="B12" s="200" t="s">
        <v>237</v>
      </c>
      <c r="C12" s="199" t="s">
        <v>68</v>
      </c>
      <c r="D12" s="182">
        <f>LARGE((K12, M12, O12, Q12, S12, U12, W12, Y12, AA12, AC12, AE12),1)</f>
        <v>610.14653783999984</v>
      </c>
      <c r="E12" s="182">
        <f>LARGE((K12, M12, O12, Q12, S12, U12, W12, Y12, AA12, AC12, AE12),2)</f>
        <v>585.98473494153586</v>
      </c>
      <c r="F12" s="182">
        <f>LARGE((K12, M12, O12, Q12, S12, U12, W12, Y12, AA12, AC12, AE12),3)</f>
        <v>490</v>
      </c>
      <c r="G12" s="240"/>
      <c r="H12" s="98">
        <f t="shared" si="1"/>
        <v>1686.1312727815357</v>
      </c>
      <c r="I12" s="216"/>
      <c r="J12" s="216"/>
      <c r="K12" s="141">
        <f t="shared" si="2"/>
        <v>0</v>
      </c>
      <c r="L12" s="181">
        <v>15</v>
      </c>
      <c r="M12" s="141">
        <f t="shared" si="3"/>
        <v>0</v>
      </c>
      <c r="N12" s="181"/>
      <c r="O12" s="141">
        <f t="shared" si="4"/>
        <v>0</v>
      </c>
      <c r="P12" s="181">
        <v>14</v>
      </c>
      <c r="Q12" s="141">
        <f t="shared" si="5"/>
        <v>0</v>
      </c>
      <c r="R12" s="181">
        <v>6</v>
      </c>
      <c r="S12" s="141">
        <f t="shared" si="6"/>
        <v>610.14653783999984</v>
      </c>
      <c r="T12" s="100"/>
      <c r="U12" s="141">
        <f t="shared" si="7"/>
        <v>0</v>
      </c>
      <c r="V12" s="100"/>
      <c r="W12" s="141">
        <f t="shared" si="8"/>
        <v>0</v>
      </c>
      <c r="X12" s="144">
        <v>8</v>
      </c>
      <c r="Y12" s="141">
        <f t="shared" si="9"/>
        <v>585.98473494153586</v>
      </c>
      <c r="Z12" s="181">
        <v>9</v>
      </c>
      <c r="AA12" s="141">
        <f t="shared" si="10"/>
        <v>0</v>
      </c>
      <c r="AB12" s="100"/>
      <c r="AC12" s="141">
        <f t="shared" si="11"/>
        <v>0</v>
      </c>
      <c r="AD12" s="100">
        <v>2</v>
      </c>
      <c r="AE12" s="141">
        <f t="shared" si="12"/>
        <v>490</v>
      </c>
      <c r="AF12" s="100"/>
      <c r="AG12" s="141">
        <f t="shared" si="13"/>
        <v>0</v>
      </c>
      <c r="AH12" s="100"/>
      <c r="AI12" s="141">
        <f t="shared" si="14"/>
        <v>0</v>
      </c>
      <c r="AJ12" s="100"/>
      <c r="AK12" s="141">
        <f t="shared" si="15"/>
        <v>0</v>
      </c>
      <c r="AL12" s="181"/>
      <c r="AM12" s="274">
        <f t="shared" si="16"/>
        <v>0</v>
      </c>
      <c r="AN12" s="100"/>
      <c r="AO12" s="143">
        <f t="shared" si="17"/>
        <v>0</v>
      </c>
      <c r="AP12" s="100"/>
      <c r="AQ12" s="143">
        <f t="shared" si="18"/>
        <v>0</v>
      </c>
      <c r="AR12" s="100"/>
      <c r="AS12" s="143">
        <f t="shared" si="19"/>
        <v>0</v>
      </c>
      <c r="AT12" s="100"/>
      <c r="AU12" s="143">
        <f t="shared" si="20"/>
        <v>0</v>
      </c>
      <c r="AV12" s="100"/>
      <c r="AW12" s="143">
        <f t="shared" si="21"/>
        <v>0</v>
      </c>
      <c r="AX12" s="99">
        <v>2</v>
      </c>
      <c r="AY12" s="143">
        <f t="shared" si="22"/>
        <v>588</v>
      </c>
      <c r="BA12" s="143">
        <f t="shared" si="23"/>
        <v>0</v>
      </c>
      <c r="BC12" s="143">
        <f t="shared" si="24"/>
        <v>0</v>
      </c>
      <c r="BE12" s="143">
        <f t="shared" si="25"/>
        <v>0</v>
      </c>
      <c r="BG12" s="143">
        <f t="shared" si="26"/>
        <v>0</v>
      </c>
    </row>
    <row r="13" spans="1:59" s="99" customFormat="1" ht="18" customHeight="1" x14ac:dyDescent="0.15">
      <c r="A13" s="183">
        <f t="shared" si="0"/>
        <v>3</v>
      </c>
      <c r="B13" s="200" t="s">
        <v>246</v>
      </c>
      <c r="C13" s="155" t="s">
        <v>68</v>
      </c>
      <c r="D13" s="182">
        <f>LARGE((K13, M13, O13, Q13, S13, U13, W13, Y13, AA13, AC13, AE13),1)</f>
        <v>500</v>
      </c>
      <c r="E13" s="182">
        <f>LARGE((K13, M13, O13, Q13, S13, U13, W13, Y13, AA13, AC13, AE13),2)</f>
        <v>288.12</v>
      </c>
      <c r="F13" s="182">
        <f>LARGE((K13, M13, O13, Q13, S13, U13, W13, Y13, AA13, AC13, AE13),3)</f>
        <v>288.12</v>
      </c>
      <c r="G13" s="240"/>
      <c r="H13" s="98">
        <f t="shared" si="1"/>
        <v>1076.24</v>
      </c>
      <c r="I13" s="216"/>
      <c r="J13" s="216"/>
      <c r="K13" s="141">
        <f t="shared" si="2"/>
        <v>0</v>
      </c>
      <c r="L13" s="181"/>
      <c r="M13" s="141">
        <f t="shared" si="3"/>
        <v>0</v>
      </c>
      <c r="N13" s="181"/>
      <c r="O13" s="141">
        <f t="shared" si="4"/>
        <v>0</v>
      </c>
      <c r="P13" s="181"/>
      <c r="Q13" s="141">
        <f t="shared" si="5"/>
        <v>0</v>
      </c>
      <c r="R13" s="181"/>
      <c r="S13" s="141">
        <f t="shared" si="6"/>
        <v>0</v>
      </c>
      <c r="T13" s="100">
        <v>3</v>
      </c>
      <c r="U13" s="141">
        <f t="shared" si="7"/>
        <v>288.12</v>
      </c>
      <c r="V13" s="100"/>
      <c r="W13" s="141">
        <f t="shared" si="8"/>
        <v>0</v>
      </c>
      <c r="X13" s="144"/>
      <c r="Y13" s="141">
        <f t="shared" si="9"/>
        <v>0</v>
      </c>
      <c r="Z13" s="181"/>
      <c r="AA13" s="141">
        <f t="shared" si="10"/>
        <v>0</v>
      </c>
      <c r="AB13" s="100">
        <v>3</v>
      </c>
      <c r="AC13" s="141">
        <f t="shared" si="11"/>
        <v>288.12</v>
      </c>
      <c r="AD13" s="100">
        <v>1</v>
      </c>
      <c r="AE13" s="141">
        <f t="shared" si="12"/>
        <v>500</v>
      </c>
      <c r="AF13" s="100"/>
      <c r="AG13" s="141">
        <f t="shared" si="13"/>
        <v>0</v>
      </c>
      <c r="AH13" s="100"/>
      <c r="AI13" s="141">
        <f t="shared" si="14"/>
        <v>0</v>
      </c>
      <c r="AJ13" s="100"/>
      <c r="AK13" s="141">
        <f t="shared" si="15"/>
        <v>0</v>
      </c>
      <c r="AL13" s="100"/>
      <c r="AM13" s="274">
        <f t="shared" si="16"/>
        <v>0</v>
      </c>
      <c r="AN13" s="100"/>
      <c r="AO13" s="143">
        <f t="shared" si="17"/>
        <v>0</v>
      </c>
      <c r="AP13" s="100"/>
      <c r="AQ13" s="143">
        <f t="shared" si="18"/>
        <v>0</v>
      </c>
      <c r="AR13" s="100"/>
      <c r="AS13" s="143">
        <f t="shared" si="19"/>
        <v>0</v>
      </c>
      <c r="AT13" s="100"/>
      <c r="AU13" s="143">
        <f t="shared" si="20"/>
        <v>0</v>
      </c>
      <c r="AV13" s="100"/>
      <c r="AW13" s="143">
        <f t="shared" si="21"/>
        <v>0</v>
      </c>
      <c r="AY13" s="143">
        <f t="shared" si="22"/>
        <v>0</v>
      </c>
      <c r="BA13" s="143">
        <f t="shared" si="23"/>
        <v>0</v>
      </c>
      <c r="BC13" s="143">
        <f t="shared" si="24"/>
        <v>0</v>
      </c>
      <c r="BE13" s="143">
        <f t="shared" si="25"/>
        <v>0</v>
      </c>
      <c r="BG13" s="143">
        <f t="shared" si="26"/>
        <v>0</v>
      </c>
    </row>
    <row r="14" spans="1:59" s="99" customFormat="1" ht="18" customHeight="1" x14ac:dyDescent="0.15">
      <c r="A14" s="183">
        <f t="shared" si="0"/>
        <v>4</v>
      </c>
      <c r="B14" s="241" t="s">
        <v>247</v>
      </c>
      <c r="C14" s="99" t="s">
        <v>66</v>
      </c>
      <c r="D14" s="182">
        <f>LARGE((K14, M14, O14, Q14, S14, U14, W14, Y14, AA14, AC14, AE14),1)</f>
        <v>470.59599999999995</v>
      </c>
      <c r="E14" s="182">
        <f>LARGE((K14, M14, O14, Q14, S14, U14, W14, Y14, AA14, AC14, AE14),2)</f>
        <v>294</v>
      </c>
      <c r="F14" s="182">
        <f>LARGE((K14, M14, O14, Q14, S14, U14, W14, Y14, AA14, AC14, AE14),3)</f>
        <v>282.35759999999999</v>
      </c>
      <c r="G14" s="240"/>
      <c r="H14" s="98">
        <f t="shared" si="1"/>
        <v>1046.9536000000001</v>
      </c>
      <c r="I14" s="216"/>
      <c r="J14" s="216"/>
      <c r="K14" s="141">
        <f t="shared" si="2"/>
        <v>0</v>
      </c>
      <c r="L14" s="181"/>
      <c r="M14" s="141">
        <f t="shared" si="3"/>
        <v>0</v>
      </c>
      <c r="N14" s="181"/>
      <c r="O14" s="141">
        <f t="shared" si="4"/>
        <v>0</v>
      </c>
      <c r="P14" s="181"/>
      <c r="Q14" s="141">
        <f t="shared" si="5"/>
        <v>0</v>
      </c>
      <c r="R14" s="181"/>
      <c r="S14" s="141">
        <f t="shared" si="6"/>
        <v>0</v>
      </c>
      <c r="T14" s="100">
        <v>4</v>
      </c>
      <c r="U14" s="141">
        <f t="shared" si="7"/>
        <v>282.35759999999999</v>
      </c>
      <c r="V14" s="100"/>
      <c r="W14" s="141">
        <f t="shared" si="8"/>
        <v>0</v>
      </c>
      <c r="X14" s="144"/>
      <c r="Y14" s="141">
        <f t="shared" si="9"/>
        <v>0</v>
      </c>
      <c r="Z14" s="181"/>
      <c r="AA14" s="141">
        <f t="shared" si="10"/>
        <v>0</v>
      </c>
      <c r="AB14" s="100">
        <v>2</v>
      </c>
      <c r="AC14" s="141">
        <f t="shared" si="11"/>
        <v>294</v>
      </c>
      <c r="AD14" s="100">
        <v>4</v>
      </c>
      <c r="AE14" s="141">
        <f t="shared" si="12"/>
        <v>470.59599999999995</v>
      </c>
      <c r="AF14" s="100"/>
      <c r="AG14" s="141">
        <f t="shared" si="13"/>
        <v>0</v>
      </c>
      <c r="AH14" s="100"/>
      <c r="AI14" s="141">
        <f t="shared" si="14"/>
        <v>0</v>
      </c>
      <c r="AJ14" s="100"/>
      <c r="AK14" s="141">
        <f t="shared" si="15"/>
        <v>0</v>
      </c>
      <c r="AL14" s="100"/>
      <c r="AM14" s="274">
        <f t="shared" si="16"/>
        <v>0</v>
      </c>
      <c r="AN14" s="100"/>
      <c r="AO14" s="143">
        <f t="shared" si="17"/>
        <v>0</v>
      </c>
      <c r="AP14" s="100"/>
      <c r="AQ14" s="143">
        <f t="shared" si="18"/>
        <v>0</v>
      </c>
      <c r="AR14" s="100"/>
      <c r="AS14" s="143">
        <f t="shared" si="19"/>
        <v>0</v>
      </c>
      <c r="AT14" s="100"/>
      <c r="AU14" s="143">
        <f t="shared" si="20"/>
        <v>0</v>
      </c>
      <c r="AV14" s="100"/>
      <c r="AW14" s="143">
        <f t="shared" si="21"/>
        <v>0</v>
      </c>
      <c r="AY14" s="143">
        <f t="shared" si="22"/>
        <v>0</v>
      </c>
      <c r="BA14" s="143">
        <f t="shared" si="23"/>
        <v>0</v>
      </c>
      <c r="BC14" s="143">
        <f t="shared" si="24"/>
        <v>0</v>
      </c>
      <c r="BE14" s="143">
        <f t="shared" si="25"/>
        <v>0</v>
      </c>
      <c r="BG14" s="143">
        <f t="shared" si="26"/>
        <v>0</v>
      </c>
    </row>
    <row r="15" spans="1:59" s="99" customFormat="1" ht="18" customHeight="1" x14ac:dyDescent="0.15">
      <c r="A15" s="183">
        <f t="shared" si="0"/>
        <v>5</v>
      </c>
      <c r="B15" s="103" t="s">
        <v>228</v>
      </c>
      <c r="C15" s="99" t="s">
        <v>70</v>
      </c>
      <c r="D15" s="182">
        <f>LARGE((K15, M15, O15, Q15, S15, U15, W15, Y15, AA15, AC15, AE15),1)</f>
        <v>425.38151129089266</v>
      </c>
      <c r="E15" s="182">
        <f>LARGE((K15, M15, O15, Q15, S15, U15, W15, Y15, AA15, AC15, AE15),2)</f>
        <v>300</v>
      </c>
      <c r="F15" s="182">
        <f>LARGE((K15, M15, O15, Q15, S15, U15, W15, Y15, AA15, AC15, AE15),3)</f>
        <v>294</v>
      </c>
      <c r="G15" s="240"/>
      <c r="H15" s="98">
        <f t="shared" si="1"/>
        <v>1019.3815112908926</v>
      </c>
      <c r="I15" s="216"/>
      <c r="J15" s="216"/>
      <c r="K15" s="141">
        <f t="shared" si="2"/>
        <v>0</v>
      </c>
      <c r="L15" s="181"/>
      <c r="M15" s="141">
        <f t="shared" si="3"/>
        <v>0</v>
      </c>
      <c r="N15" s="181"/>
      <c r="O15" s="141">
        <f t="shared" si="4"/>
        <v>0</v>
      </c>
      <c r="P15" s="181"/>
      <c r="Q15" s="141">
        <f t="shared" si="5"/>
        <v>0</v>
      </c>
      <c r="R15" s="181"/>
      <c r="S15" s="141">
        <f t="shared" si="6"/>
        <v>0</v>
      </c>
      <c r="T15" s="100">
        <v>2</v>
      </c>
      <c r="U15" s="141">
        <f t="shared" si="7"/>
        <v>294</v>
      </c>
      <c r="V15" s="100"/>
      <c r="W15" s="141">
        <f t="shared" si="8"/>
        <v>0</v>
      </c>
      <c r="X15" s="144"/>
      <c r="Y15" s="141">
        <f t="shared" si="9"/>
        <v>0</v>
      </c>
      <c r="Z15" s="181"/>
      <c r="AA15" s="141">
        <f t="shared" si="10"/>
        <v>0</v>
      </c>
      <c r="AB15" s="100">
        <v>1</v>
      </c>
      <c r="AC15" s="141">
        <f t="shared" si="11"/>
        <v>300</v>
      </c>
      <c r="AD15" s="100">
        <v>9</v>
      </c>
      <c r="AE15" s="141">
        <f t="shared" si="12"/>
        <v>425.38151129089266</v>
      </c>
      <c r="AF15" s="100"/>
      <c r="AG15" s="141">
        <f t="shared" si="13"/>
        <v>0</v>
      </c>
      <c r="AH15" s="100"/>
      <c r="AI15" s="141">
        <f t="shared" si="14"/>
        <v>0</v>
      </c>
      <c r="AJ15" s="100"/>
      <c r="AK15" s="141">
        <f t="shared" si="15"/>
        <v>0</v>
      </c>
      <c r="AL15" s="100"/>
      <c r="AM15" s="274">
        <f t="shared" si="16"/>
        <v>0</v>
      </c>
      <c r="AN15" s="100"/>
      <c r="AO15" s="143">
        <f t="shared" si="17"/>
        <v>0</v>
      </c>
      <c r="AP15" s="100">
        <v>14</v>
      </c>
      <c r="AQ15" s="143">
        <f t="shared" si="18"/>
        <v>692.1201503340933</v>
      </c>
      <c r="AR15" s="100">
        <v>14</v>
      </c>
      <c r="AS15" s="143">
        <f t="shared" si="19"/>
        <v>692.1201503340933</v>
      </c>
      <c r="AT15" s="100"/>
      <c r="AU15" s="143">
        <f t="shared" si="20"/>
        <v>0</v>
      </c>
      <c r="AV15" s="100"/>
      <c r="AW15" s="143">
        <f t="shared" si="21"/>
        <v>0</v>
      </c>
      <c r="AY15" s="143">
        <f t="shared" si="22"/>
        <v>0</v>
      </c>
      <c r="BA15" s="143">
        <f t="shared" si="23"/>
        <v>0</v>
      </c>
      <c r="BC15" s="143">
        <f t="shared" si="24"/>
        <v>0</v>
      </c>
      <c r="BE15" s="143">
        <f t="shared" si="25"/>
        <v>0</v>
      </c>
      <c r="BG15" s="143">
        <f t="shared" si="26"/>
        <v>0</v>
      </c>
    </row>
    <row r="16" spans="1:59" s="99" customFormat="1" ht="18" customHeight="1" x14ac:dyDescent="0.15">
      <c r="A16" s="183">
        <f t="shared" si="0"/>
        <v>6</v>
      </c>
      <c r="B16" s="241" t="s">
        <v>229</v>
      </c>
      <c r="C16" s="174" t="s">
        <v>70</v>
      </c>
      <c r="D16" s="182">
        <f>LARGE((K16, M16, O16, Q16, S16, U16, W16, Y16, AA16, AC16, AE16),1)</f>
        <v>451.96039839999992</v>
      </c>
      <c r="E16" s="182">
        <f>LARGE((K16, M16, O16, Q16, S16, U16, W16, Y16, AA16, AC16, AE16),2)</f>
        <v>300</v>
      </c>
      <c r="F16" s="182">
        <f>LARGE((K16, M16, O16, Q16, S16, U16, W16, Y16, AA16, AC16, AE16),3)</f>
        <v>265.75271425919993</v>
      </c>
      <c r="G16" s="240"/>
      <c r="H16" s="98">
        <f t="shared" si="1"/>
        <v>1017.7131126591999</v>
      </c>
      <c r="I16" s="216"/>
      <c r="J16" s="216"/>
      <c r="K16" s="141">
        <f t="shared" si="2"/>
        <v>0</v>
      </c>
      <c r="L16" s="181"/>
      <c r="M16" s="141">
        <f t="shared" si="3"/>
        <v>0</v>
      </c>
      <c r="N16" s="181"/>
      <c r="O16" s="141">
        <f t="shared" si="4"/>
        <v>0</v>
      </c>
      <c r="P16" s="181"/>
      <c r="Q16" s="141">
        <f t="shared" si="5"/>
        <v>0</v>
      </c>
      <c r="R16" s="181"/>
      <c r="S16" s="141">
        <f t="shared" si="6"/>
        <v>0</v>
      </c>
      <c r="T16" s="100">
        <v>1</v>
      </c>
      <c r="U16" s="141">
        <f t="shared" si="7"/>
        <v>300</v>
      </c>
      <c r="V16" s="100"/>
      <c r="W16" s="141">
        <f t="shared" si="8"/>
        <v>0</v>
      </c>
      <c r="X16" s="144"/>
      <c r="Y16" s="141">
        <f t="shared" si="9"/>
        <v>0</v>
      </c>
      <c r="Z16" s="181"/>
      <c r="AA16" s="141">
        <f t="shared" si="10"/>
        <v>0</v>
      </c>
      <c r="AB16" s="100">
        <v>7</v>
      </c>
      <c r="AC16" s="141">
        <f t="shared" si="11"/>
        <v>265.75271425919993</v>
      </c>
      <c r="AD16" s="100">
        <v>6</v>
      </c>
      <c r="AE16" s="141">
        <f t="shared" si="12"/>
        <v>451.96039839999992</v>
      </c>
      <c r="AF16" s="100"/>
      <c r="AG16" s="141">
        <f t="shared" si="13"/>
        <v>0</v>
      </c>
      <c r="AH16" s="100"/>
      <c r="AI16" s="141">
        <f t="shared" si="14"/>
        <v>0</v>
      </c>
      <c r="AJ16" s="100"/>
      <c r="AK16" s="141">
        <f t="shared" si="15"/>
        <v>0</v>
      </c>
      <c r="AL16" s="100"/>
      <c r="AM16" s="274">
        <f t="shared" si="16"/>
        <v>0</v>
      </c>
      <c r="AN16" s="100"/>
      <c r="AO16" s="143">
        <f t="shared" si="17"/>
        <v>0</v>
      </c>
      <c r="AP16" s="100"/>
      <c r="AQ16" s="143">
        <f t="shared" si="18"/>
        <v>0</v>
      </c>
      <c r="AR16" s="100"/>
      <c r="AS16" s="143">
        <f t="shared" si="19"/>
        <v>0</v>
      </c>
      <c r="AT16" s="100"/>
      <c r="AU16" s="143">
        <f t="shared" si="20"/>
        <v>0</v>
      </c>
      <c r="AV16" s="100"/>
      <c r="AW16" s="143">
        <f t="shared" si="21"/>
        <v>0</v>
      </c>
      <c r="AY16" s="143">
        <f t="shared" si="22"/>
        <v>0</v>
      </c>
      <c r="BA16" s="143">
        <f t="shared" si="23"/>
        <v>0</v>
      </c>
      <c r="BC16" s="143">
        <f t="shared" si="24"/>
        <v>0</v>
      </c>
      <c r="BE16" s="143">
        <f t="shared" si="25"/>
        <v>0</v>
      </c>
      <c r="BF16" s="99">
        <v>9</v>
      </c>
      <c r="BG16" s="143">
        <f t="shared" si="26"/>
        <v>425.38151129089266</v>
      </c>
    </row>
    <row r="17" spans="1:59" s="99" customFormat="1" ht="18" customHeight="1" x14ac:dyDescent="0.15">
      <c r="A17" s="183">
        <f t="shared" si="0"/>
        <v>7</v>
      </c>
      <c r="B17" s="102" t="s">
        <v>231</v>
      </c>
      <c r="C17" s="99" t="s">
        <v>158</v>
      </c>
      <c r="D17" s="182">
        <f>LARGE((K17, M17, O17, Q17, S17, U17, W17, Y17, AA17, AC17, AE17),1)</f>
        <v>480.19999999999993</v>
      </c>
      <c r="E17" s="182">
        <f>LARGE((K17, M17, O17, Q17, S17, U17, W17, Y17, AA17, AC17, AE17),2)</f>
        <v>276.71044799999999</v>
      </c>
      <c r="F17" s="182">
        <f>LARGE((K17, M17, O17, Q17, S17, U17, W17, Y17, AA17, AC17, AE17),3)</f>
        <v>250.1243286390449</v>
      </c>
      <c r="G17" s="240"/>
      <c r="H17" s="98">
        <f t="shared" si="1"/>
        <v>1007.0347766390448</v>
      </c>
      <c r="I17" s="216"/>
      <c r="J17" s="216"/>
      <c r="K17" s="141">
        <f t="shared" si="2"/>
        <v>0</v>
      </c>
      <c r="L17" s="181"/>
      <c r="M17" s="141">
        <f t="shared" si="3"/>
        <v>0</v>
      </c>
      <c r="N17" s="181"/>
      <c r="O17" s="141">
        <f t="shared" si="4"/>
        <v>0</v>
      </c>
      <c r="P17" s="181"/>
      <c r="Q17" s="141">
        <f t="shared" si="5"/>
        <v>0</v>
      </c>
      <c r="R17" s="181"/>
      <c r="S17" s="141">
        <f t="shared" si="6"/>
        <v>0</v>
      </c>
      <c r="T17" s="100">
        <v>10</v>
      </c>
      <c r="U17" s="141">
        <f t="shared" si="7"/>
        <v>250.1243286390449</v>
      </c>
      <c r="V17" s="100"/>
      <c r="W17" s="141">
        <f t="shared" si="8"/>
        <v>0</v>
      </c>
      <c r="X17" s="144"/>
      <c r="Y17" s="141">
        <f t="shared" si="9"/>
        <v>0</v>
      </c>
      <c r="Z17" s="181"/>
      <c r="AA17" s="141">
        <f t="shared" si="10"/>
        <v>0</v>
      </c>
      <c r="AB17" s="100">
        <v>5</v>
      </c>
      <c r="AC17" s="141">
        <f t="shared" si="11"/>
        <v>276.71044799999999</v>
      </c>
      <c r="AD17" s="100">
        <v>3</v>
      </c>
      <c r="AE17" s="141">
        <f t="shared" si="12"/>
        <v>480.19999999999993</v>
      </c>
      <c r="AF17" s="100"/>
      <c r="AG17" s="141">
        <f t="shared" si="13"/>
        <v>0</v>
      </c>
      <c r="AH17" s="100"/>
      <c r="AI17" s="141">
        <f t="shared" si="14"/>
        <v>0</v>
      </c>
      <c r="AJ17" s="100"/>
      <c r="AK17" s="141">
        <f t="shared" si="15"/>
        <v>0</v>
      </c>
      <c r="AL17" s="100"/>
      <c r="AM17" s="274">
        <f t="shared" si="16"/>
        <v>0</v>
      </c>
      <c r="AN17" s="100"/>
      <c r="AO17" s="143">
        <f t="shared" si="17"/>
        <v>0</v>
      </c>
      <c r="AP17" s="100"/>
      <c r="AQ17" s="143">
        <f t="shared" si="18"/>
        <v>0</v>
      </c>
      <c r="AR17" s="100"/>
      <c r="AS17" s="143">
        <f t="shared" si="19"/>
        <v>0</v>
      </c>
      <c r="AT17" s="100"/>
      <c r="AU17" s="143">
        <f t="shared" si="20"/>
        <v>0</v>
      </c>
      <c r="AV17" s="100"/>
      <c r="AW17" s="143">
        <f t="shared" si="21"/>
        <v>0</v>
      </c>
      <c r="AY17" s="143">
        <f t="shared" si="22"/>
        <v>0</v>
      </c>
      <c r="BA17" s="143">
        <f t="shared" si="23"/>
        <v>0</v>
      </c>
      <c r="BC17" s="143">
        <f t="shared" si="24"/>
        <v>0</v>
      </c>
      <c r="BE17" s="143">
        <f t="shared" si="25"/>
        <v>0</v>
      </c>
      <c r="BG17" s="143">
        <f t="shared" si="26"/>
        <v>0</v>
      </c>
    </row>
    <row r="18" spans="1:59" s="99" customFormat="1" ht="18" customHeight="1" x14ac:dyDescent="0.15">
      <c r="A18" s="183">
        <f t="shared" si="0"/>
        <v>8</v>
      </c>
      <c r="B18" s="102" t="s">
        <v>230</v>
      </c>
      <c r="C18" s="99" t="s">
        <v>70</v>
      </c>
      <c r="D18" s="182">
        <f>LARGE((K18, M18, O18, Q18, S18, U18, W18, Y18, AA18, AC18, AE18),1)</f>
        <v>434.06276662335989</v>
      </c>
      <c r="E18" s="182">
        <f>LARGE((K18, M18, O18, Q18, S18, U18, W18, Y18, AA18, AC18, AE18),2)</f>
        <v>265.75271425919993</v>
      </c>
      <c r="F18" s="182">
        <f>LARGE((K18, M18, O18, Q18, S18, U18, W18, Y18, AA18, AC18, AE18),3)</f>
        <v>240.2194052249387</v>
      </c>
      <c r="G18" s="240"/>
      <c r="H18" s="98">
        <f t="shared" si="1"/>
        <v>940.03488610749844</v>
      </c>
      <c r="I18" s="216"/>
      <c r="J18" s="216"/>
      <c r="K18" s="141">
        <f t="shared" si="2"/>
        <v>0</v>
      </c>
      <c r="L18" s="181"/>
      <c r="M18" s="141">
        <f t="shared" si="3"/>
        <v>0</v>
      </c>
      <c r="N18" s="181"/>
      <c r="O18" s="141">
        <f t="shared" si="4"/>
        <v>0</v>
      </c>
      <c r="P18" s="181"/>
      <c r="Q18" s="141">
        <f t="shared" si="5"/>
        <v>0</v>
      </c>
      <c r="R18" s="181"/>
      <c r="S18" s="141">
        <f t="shared" si="6"/>
        <v>0</v>
      </c>
      <c r="T18" s="100">
        <v>7</v>
      </c>
      <c r="U18" s="141">
        <f t="shared" si="7"/>
        <v>265.75271425919993</v>
      </c>
      <c r="V18" s="100"/>
      <c r="W18" s="141">
        <f t="shared" si="8"/>
        <v>0</v>
      </c>
      <c r="X18" s="144"/>
      <c r="Y18" s="141">
        <f t="shared" si="9"/>
        <v>0</v>
      </c>
      <c r="Z18" s="181"/>
      <c r="AA18" s="141">
        <f t="shared" si="10"/>
        <v>0</v>
      </c>
      <c r="AB18" s="100">
        <v>12</v>
      </c>
      <c r="AC18" s="141">
        <f t="shared" si="11"/>
        <v>240.2194052249387</v>
      </c>
      <c r="AD18" s="100">
        <v>8</v>
      </c>
      <c r="AE18" s="141">
        <f t="shared" si="12"/>
        <v>434.06276662335989</v>
      </c>
      <c r="AF18" s="100"/>
      <c r="AG18" s="141">
        <f t="shared" si="13"/>
        <v>0</v>
      </c>
      <c r="AH18" s="100"/>
      <c r="AI18" s="141">
        <f t="shared" si="14"/>
        <v>0</v>
      </c>
      <c r="AJ18" s="100"/>
      <c r="AK18" s="141">
        <f t="shared" si="15"/>
        <v>0</v>
      </c>
      <c r="AL18" s="100"/>
      <c r="AM18" s="274">
        <f t="shared" si="16"/>
        <v>0</v>
      </c>
      <c r="AN18" s="100"/>
      <c r="AO18" s="143">
        <f t="shared" si="17"/>
        <v>0</v>
      </c>
      <c r="AP18" s="100"/>
      <c r="AQ18" s="143">
        <f t="shared" si="18"/>
        <v>0</v>
      </c>
      <c r="AR18" s="100"/>
      <c r="AS18" s="143">
        <f t="shared" si="19"/>
        <v>0</v>
      </c>
      <c r="AT18" s="100"/>
      <c r="AU18" s="143">
        <f t="shared" si="20"/>
        <v>0</v>
      </c>
      <c r="AV18" s="100"/>
      <c r="AW18" s="143">
        <f t="shared" si="21"/>
        <v>0</v>
      </c>
      <c r="AY18" s="143">
        <f t="shared" si="22"/>
        <v>0</v>
      </c>
      <c r="BA18" s="143">
        <f t="shared" si="23"/>
        <v>0</v>
      </c>
      <c r="BC18" s="143">
        <f t="shared" si="24"/>
        <v>0</v>
      </c>
      <c r="BE18" s="143">
        <f t="shared" si="25"/>
        <v>0</v>
      </c>
      <c r="BG18" s="143">
        <f t="shared" si="26"/>
        <v>0</v>
      </c>
    </row>
    <row r="19" spans="1:59" s="99" customFormat="1" ht="18" customHeight="1" x14ac:dyDescent="0.15">
      <c r="A19" s="183">
        <f t="shared" si="0"/>
        <v>9</v>
      </c>
      <c r="B19" s="102" t="s">
        <v>224</v>
      </c>
      <c r="C19" s="99" t="s">
        <v>70</v>
      </c>
      <c r="D19" s="182">
        <f>LARGE((K19, M19, O19, Q19, S19, U19, W19, Y19, AA19, AC19, AE19),1)</f>
        <v>408.53640344377328</v>
      </c>
      <c r="E19" s="182">
        <f>LARGE((K19, M19, O19, Q19, S19, U19, W19, Y19, AA19, AC19, AE19),2)</f>
        <v>282.35759999999999</v>
      </c>
      <c r="F19" s="182">
        <f>LARGE((K19, M19, O19, Q19, S19, U19, W19, Y19, AA19, AC19, AE19),3)</f>
        <v>240.2194052249387</v>
      </c>
      <c r="G19" s="240"/>
      <c r="H19" s="98">
        <f t="shared" si="1"/>
        <v>931.11340866871194</v>
      </c>
      <c r="I19" s="216"/>
      <c r="J19" s="216"/>
      <c r="K19" s="141">
        <f t="shared" si="2"/>
        <v>0</v>
      </c>
      <c r="L19" s="181"/>
      <c r="M19" s="141">
        <f t="shared" si="3"/>
        <v>0</v>
      </c>
      <c r="N19" s="181"/>
      <c r="O19" s="141">
        <f t="shared" si="4"/>
        <v>0</v>
      </c>
      <c r="P19" s="181"/>
      <c r="Q19" s="141">
        <f t="shared" si="5"/>
        <v>0</v>
      </c>
      <c r="R19" s="181"/>
      <c r="S19" s="141">
        <f t="shared" si="6"/>
        <v>0</v>
      </c>
      <c r="T19" s="100">
        <v>12</v>
      </c>
      <c r="U19" s="141">
        <f t="shared" si="7"/>
        <v>240.2194052249387</v>
      </c>
      <c r="V19" s="100"/>
      <c r="W19" s="141">
        <f t="shared" si="8"/>
        <v>0</v>
      </c>
      <c r="X19" s="144"/>
      <c r="Y19" s="141">
        <f t="shared" si="9"/>
        <v>0</v>
      </c>
      <c r="Z19" s="181"/>
      <c r="AA19" s="141">
        <f t="shared" si="10"/>
        <v>0</v>
      </c>
      <c r="AB19" s="100">
        <v>4</v>
      </c>
      <c r="AC19" s="141">
        <f t="shared" si="11"/>
        <v>282.35759999999999</v>
      </c>
      <c r="AD19" s="100">
        <v>11</v>
      </c>
      <c r="AE19" s="141">
        <f t="shared" si="12"/>
        <v>408.53640344377328</v>
      </c>
      <c r="AF19" s="100"/>
      <c r="AG19" s="141">
        <f t="shared" si="13"/>
        <v>0</v>
      </c>
      <c r="AH19" s="100"/>
      <c r="AI19" s="141">
        <f t="shared" si="14"/>
        <v>0</v>
      </c>
      <c r="AJ19" s="100"/>
      <c r="AK19" s="141">
        <f t="shared" si="15"/>
        <v>0</v>
      </c>
      <c r="AL19" s="100"/>
      <c r="AM19" s="274">
        <f t="shared" si="16"/>
        <v>0</v>
      </c>
      <c r="AN19" s="100"/>
      <c r="AO19" s="143">
        <f t="shared" si="17"/>
        <v>0</v>
      </c>
      <c r="AP19" s="100"/>
      <c r="AQ19" s="143">
        <f t="shared" si="18"/>
        <v>0</v>
      </c>
      <c r="AR19" s="100"/>
      <c r="AS19" s="143">
        <f t="shared" si="19"/>
        <v>0</v>
      </c>
      <c r="AT19" s="100"/>
      <c r="AU19" s="143">
        <f t="shared" si="20"/>
        <v>0</v>
      </c>
      <c r="AV19" s="100"/>
      <c r="AW19" s="143">
        <f t="shared" si="21"/>
        <v>0</v>
      </c>
      <c r="AY19" s="143">
        <f t="shared" si="22"/>
        <v>0</v>
      </c>
      <c r="BA19" s="143">
        <f t="shared" si="23"/>
        <v>0</v>
      </c>
      <c r="BC19" s="143">
        <f t="shared" si="24"/>
        <v>0</v>
      </c>
      <c r="BE19" s="143">
        <f t="shared" si="25"/>
        <v>0</v>
      </c>
      <c r="BG19" s="143">
        <f t="shared" si="26"/>
        <v>0</v>
      </c>
    </row>
    <row r="20" spans="1:59" s="99" customFormat="1" ht="18" customHeight="1" x14ac:dyDescent="0.15">
      <c r="A20" s="183">
        <f t="shared" si="0"/>
        <v>10</v>
      </c>
      <c r="B20" s="103" t="s">
        <v>249</v>
      </c>
      <c r="C20" s="99" t="s">
        <v>70</v>
      </c>
      <c r="D20" s="182">
        <f>LARGE((K20, M20, O20, Q20, S20, U20, W20, Y20, AA20, AC20, AE20),1)</f>
        <v>416.87388106507484</v>
      </c>
      <c r="E20" s="182">
        <f>LARGE((K20, M20, O20, Q20, S20, U20, W20, Y20, AA20, AC20, AE20),2)</f>
        <v>255.2289067745356</v>
      </c>
      <c r="F20" s="182">
        <f>LARGE((K20, M20, O20, Q20, S20, U20, W20, Y20, AA20, AC20, AE20),3)</f>
        <v>230.70671677803111</v>
      </c>
      <c r="G20" s="240"/>
      <c r="H20" s="98">
        <f t="shared" si="1"/>
        <v>902.80950461764155</v>
      </c>
      <c r="I20" s="216"/>
      <c r="J20" s="216"/>
      <c r="K20" s="141">
        <f t="shared" si="2"/>
        <v>0</v>
      </c>
      <c r="L20" s="181"/>
      <c r="M20" s="141">
        <f t="shared" si="3"/>
        <v>0</v>
      </c>
      <c r="N20" s="181"/>
      <c r="O20" s="141">
        <f t="shared" si="4"/>
        <v>0</v>
      </c>
      <c r="P20" s="181"/>
      <c r="Q20" s="141">
        <f t="shared" si="5"/>
        <v>0</v>
      </c>
      <c r="R20" s="181"/>
      <c r="S20" s="141">
        <f t="shared" si="6"/>
        <v>0</v>
      </c>
      <c r="T20" s="100">
        <v>9</v>
      </c>
      <c r="U20" s="141">
        <f t="shared" si="7"/>
        <v>255.2289067745356</v>
      </c>
      <c r="V20" s="100"/>
      <c r="W20" s="141">
        <f t="shared" si="8"/>
        <v>0</v>
      </c>
      <c r="X20" s="144"/>
      <c r="Y20" s="141">
        <f t="shared" si="9"/>
        <v>0</v>
      </c>
      <c r="Z20" s="181"/>
      <c r="AA20" s="141">
        <f t="shared" si="10"/>
        <v>0</v>
      </c>
      <c r="AB20" s="100">
        <v>14</v>
      </c>
      <c r="AC20" s="141">
        <f t="shared" si="11"/>
        <v>230.70671677803111</v>
      </c>
      <c r="AD20" s="100">
        <v>10</v>
      </c>
      <c r="AE20" s="141">
        <f t="shared" si="12"/>
        <v>416.87388106507484</v>
      </c>
      <c r="AF20" s="100"/>
      <c r="AG20" s="141">
        <f t="shared" si="13"/>
        <v>0</v>
      </c>
      <c r="AH20" s="100"/>
      <c r="AI20" s="141">
        <f t="shared" si="14"/>
        <v>0</v>
      </c>
      <c r="AJ20" s="100"/>
      <c r="AK20" s="141">
        <f t="shared" si="15"/>
        <v>0</v>
      </c>
      <c r="AL20" s="100"/>
      <c r="AM20" s="274">
        <f t="shared" si="16"/>
        <v>0</v>
      </c>
      <c r="AN20" s="100"/>
      <c r="AO20" s="143">
        <f t="shared" si="17"/>
        <v>0</v>
      </c>
      <c r="AP20" s="100"/>
      <c r="AQ20" s="143">
        <f t="shared" si="18"/>
        <v>0</v>
      </c>
      <c r="AR20" s="100"/>
      <c r="AS20" s="143">
        <f t="shared" si="19"/>
        <v>0</v>
      </c>
      <c r="AT20" s="100"/>
      <c r="AU20" s="143">
        <f t="shared" si="20"/>
        <v>0</v>
      </c>
      <c r="AV20" s="100"/>
      <c r="AW20" s="143">
        <f t="shared" si="21"/>
        <v>0</v>
      </c>
      <c r="AY20" s="143">
        <f t="shared" si="22"/>
        <v>0</v>
      </c>
      <c r="BA20" s="143">
        <f t="shared" si="23"/>
        <v>0</v>
      </c>
      <c r="BC20" s="143">
        <f t="shared" si="24"/>
        <v>0</v>
      </c>
      <c r="BE20" s="143">
        <f t="shared" si="25"/>
        <v>0</v>
      </c>
      <c r="BG20" s="143">
        <f t="shared" si="26"/>
        <v>0</v>
      </c>
    </row>
    <row r="21" spans="1:59" s="99" customFormat="1" ht="18" customHeight="1" x14ac:dyDescent="0.15">
      <c r="A21" s="183">
        <f t="shared" si="0"/>
        <v>11</v>
      </c>
      <c r="B21" s="103" t="s">
        <v>226</v>
      </c>
      <c r="C21" s="99" t="s">
        <v>66</v>
      </c>
      <c r="D21" s="182">
        <f>LARGE((K21, M21, O21, Q21, S21, U21, W21, Y21, AA21, AC21, AE21),1)</f>
        <v>361.89886029624773</v>
      </c>
      <c r="E21" s="182">
        <f>LARGE((K21, M21, O21, Q21, S21, U21, W21, Y21, AA21, AC21, AE21),2)</f>
        <v>276.71044799999999</v>
      </c>
      <c r="F21" s="182">
        <f>LARGE((K21, M21, O21, Q21, S21, U21, W21, Y21, AA21, AC21, AE21),3)</f>
        <v>255.2289067745356</v>
      </c>
      <c r="G21" s="240"/>
      <c r="H21" s="98">
        <f t="shared" si="1"/>
        <v>893.83821507078335</v>
      </c>
      <c r="I21" s="216"/>
      <c r="J21" s="216"/>
      <c r="K21" s="141">
        <f t="shared" si="2"/>
        <v>0</v>
      </c>
      <c r="L21" s="181"/>
      <c r="M21" s="141">
        <f t="shared" si="3"/>
        <v>0</v>
      </c>
      <c r="N21" s="181"/>
      <c r="O21" s="141">
        <f t="shared" si="4"/>
        <v>0</v>
      </c>
      <c r="P21" s="181"/>
      <c r="Q21" s="141">
        <f t="shared" si="5"/>
        <v>0</v>
      </c>
      <c r="R21" s="181"/>
      <c r="S21" s="141">
        <f t="shared" si="6"/>
        <v>0</v>
      </c>
      <c r="T21" s="100">
        <v>5</v>
      </c>
      <c r="U21" s="141">
        <f t="shared" si="7"/>
        <v>276.71044799999999</v>
      </c>
      <c r="V21" s="100"/>
      <c r="W21" s="141">
        <f t="shared" si="8"/>
        <v>0</v>
      </c>
      <c r="X21" s="144"/>
      <c r="Y21" s="141">
        <f t="shared" si="9"/>
        <v>0</v>
      </c>
      <c r="Z21" s="181"/>
      <c r="AA21" s="141">
        <f t="shared" si="10"/>
        <v>0</v>
      </c>
      <c r="AB21" s="100">
        <v>9</v>
      </c>
      <c r="AC21" s="141">
        <f t="shared" si="11"/>
        <v>255.2289067745356</v>
      </c>
      <c r="AD21" s="100">
        <v>17</v>
      </c>
      <c r="AE21" s="141">
        <f t="shared" si="12"/>
        <v>361.89886029624773</v>
      </c>
      <c r="AF21" s="100"/>
      <c r="AG21" s="141">
        <f t="shared" si="13"/>
        <v>0</v>
      </c>
      <c r="AH21" s="100"/>
      <c r="AI21" s="141">
        <f t="shared" si="14"/>
        <v>0</v>
      </c>
      <c r="AJ21" s="100"/>
      <c r="AK21" s="141">
        <f t="shared" si="15"/>
        <v>0</v>
      </c>
      <c r="AL21" s="100"/>
      <c r="AM21" s="274">
        <f t="shared" si="16"/>
        <v>0</v>
      </c>
      <c r="AN21" s="100"/>
      <c r="AO21" s="143">
        <f t="shared" si="17"/>
        <v>0</v>
      </c>
      <c r="AP21" s="100"/>
      <c r="AQ21" s="143">
        <f t="shared" si="18"/>
        <v>0</v>
      </c>
      <c r="AR21" s="100"/>
      <c r="AS21" s="143">
        <f t="shared" si="19"/>
        <v>0</v>
      </c>
      <c r="AT21" s="100"/>
      <c r="AU21" s="143">
        <f t="shared" si="20"/>
        <v>0</v>
      </c>
      <c r="AV21" s="100"/>
      <c r="AW21" s="143">
        <f t="shared" si="21"/>
        <v>0</v>
      </c>
      <c r="AY21" s="143">
        <f t="shared" si="22"/>
        <v>0</v>
      </c>
      <c r="BA21" s="143">
        <f t="shared" si="23"/>
        <v>0</v>
      </c>
      <c r="BC21" s="143">
        <f t="shared" si="24"/>
        <v>0</v>
      </c>
      <c r="BE21" s="143">
        <f t="shared" si="25"/>
        <v>0</v>
      </c>
      <c r="BG21" s="143">
        <f t="shared" si="26"/>
        <v>0</v>
      </c>
    </row>
    <row r="22" spans="1:59" s="99" customFormat="1" ht="18" customHeight="1" x14ac:dyDescent="0.15">
      <c r="A22" s="183">
        <f t="shared" si="0"/>
        <v>12</v>
      </c>
      <c r="B22" s="102" t="s">
        <v>234</v>
      </c>
      <c r="C22" s="99" t="s">
        <v>66</v>
      </c>
      <c r="D22" s="182">
        <f>LARGE((K22, M22, O22, Q22, S22, U22, W22, Y22, AA22, AC22, AE22),1)</f>
        <v>354.66088309032278</v>
      </c>
      <c r="E22" s="182">
        <f>LARGE((K22, M22, O22, Q22, S22, U22, W22, Y22, AA22, AC22, AE22),2)</f>
        <v>260.43765997401596</v>
      </c>
      <c r="F22" s="182">
        <f>LARGE((K22, M22, O22, Q22, S22, U22, W22, Y22, AA22, AC22, AE22),3)</f>
        <v>226.09258244247047</v>
      </c>
      <c r="G22" s="240"/>
      <c r="H22" s="98">
        <f t="shared" si="1"/>
        <v>841.19112550680916</v>
      </c>
      <c r="I22" s="216"/>
      <c r="J22" s="216"/>
      <c r="K22" s="141">
        <f t="shared" si="2"/>
        <v>0</v>
      </c>
      <c r="L22" s="181"/>
      <c r="M22" s="141">
        <f t="shared" si="3"/>
        <v>0</v>
      </c>
      <c r="N22" s="181"/>
      <c r="O22" s="141">
        <f t="shared" si="4"/>
        <v>0</v>
      </c>
      <c r="P22" s="181"/>
      <c r="Q22" s="141">
        <f t="shared" si="5"/>
        <v>0</v>
      </c>
      <c r="R22" s="181"/>
      <c r="S22" s="141">
        <f t="shared" si="6"/>
        <v>0</v>
      </c>
      <c r="T22" s="100">
        <v>8</v>
      </c>
      <c r="U22" s="141">
        <f t="shared" si="7"/>
        <v>260.43765997401596</v>
      </c>
      <c r="V22" s="100"/>
      <c r="W22" s="141">
        <f t="shared" si="8"/>
        <v>0</v>
      </c>
      <c r="X22" s="144"/>
      <c r="Y22" s="141">
        <f t="shared" si="9"/>
        <v>0</v>
      </c>
      <c r="Z22" s="181"/>
      <c r="AA22" s="141">
        <f t="shared" si="10"/>
        <v>0</v>
      </c>
      <c r="AB22" s="100">
        <v>15</v>
      </c>
      <c r="AC22" s="141">
        <f t="shared" si="11"/>
        <v>226.09258244247047</v>
      </c>
      <c r="AD22" s="100">
        <v>18</v>
      </c>
      <c r="AE22" s="141">
        <f t="shared" si="12"/>
        <v>354.66088309032278</v>
      </c>
      <c r="AF22" s="100"/>
      <c r="AG22" s="141">
        <f t="shared" si="13"/>
        <v>0</v>
      </c>
      <c r="AH22" s="100"/>
      <c r="AI22" s="141">
        <f t="shared" si="14"/>
        <v>0</v>
      </c>
      <c r="AJ22" s="100"/>
      <c r="AK22" s="141">
        <f t="shared" si="15"/>
        <v>0</v>
      </c>
      <c r="AL22" s="181"/>
      <c r="AM22" s="274">
        <f t="shared" si="16"/>
        <v>0</v>
      </c>
      <c r="AN22" s="100"/>
      <c r="AO22" s="143">
        <f t="shared" si="17"/>
        <v>0</v>
      </c>
      <c r="AP22" s="100"/>
      <c r="AQ22" s="143">
        <f t="shared" si="18"/>
        <v>0</v>
      </c>
      <c r="AR22" s="100"/>
      <c r="AS22" s="143">
        <f t="shared" si="19"/>
        <v>0</v>
      </c>
      <c r="AT22" s="100"/>
      <c r="AU22" s="143">
        <f t="shared" si="20"/>
        <v>0</v>
      </c>
      <c r="AV22" s="100"/>
      <c r="AW22" s="143">
        <f t="shared" si="21"/>
        <v>0</v>
      </c>
      <c r="AY22" s="143">
        <f t="shared" si="22"/>
        <v>0</v>
      </c>
      <c r="BA22" s="143">
        <f t="shared" si="23"/>
        <v>0</v>
      </c>
      <c r="BC22" s="143">
        <f t="shared" si="24"/>
        <v>0</v>
      </c>
      <c r="BE22" s="143">
        <f t="shared" si="25"/>
        <v>0</v>
      </c>
      <c r="BG22" s="143">
        <f t="shared" si="26"/>
        <v>0</v>
      </c>
    </row>
    <row r="23" spans="1:59" s="99" customFormat="1" ht="18" customHeight="1" x14ac:dyDescent="0.15">
      <c r="A23" s="183">
        <f t="shared" si="0"/>
        <v>13</v>
      </c>
      <c r="B23" s="103" t="s">
        <v>225</v>
      </c>
      <c r="C23" s="99" t="s">
        <v>88</v>
      </c>
      <c r="D23" s="182">
        <f>LARGE((K23, M23, O23, Q23, S23, U23, W23, Y23, AA23, AC23, AE23),1)</f>
        <v>461.18407999999994</v>
      </c>
      <c r="E23" s="182">
        <f>LARGE((K23, M23, O23, Q23, S23, U23, W23, Y23, AA23, AC23, AE23),2)</f>
        <v>271.17623903999993</v>
      </c>
      <c r="F23" s="182">
        <f>LARGE((K23, M23, O23, Q23, S23, U23, W23, Y23, AA23, AC23, AE23),3)</f>
        <v>0</v>
      </c>
      <c r="G23" s="240"/>
      <c r="H23" s="98">
        <f t="shared" si="1"/>
        <v>732.36031903999992</v>
      </c>
      <c r="I23" s="216"/>
      <c r="J23" s="216"/>
      <c r="K23" s="141">
        <f t="shared" si="2"/>
        <v>0</v>
      </c>
      <c r="L23" s="181"/>
      <c r="M23" s="141">
        <f t="shared" si="3"/>
        <v>0</v>
      </c>
      <c r="N23" s="181"/>
      <c r="O23" s="141">
        <f t="shared" si="4"/>
        <v>0</v>
      </c>
      <c r="P23" s="181"/>
      <c r="Q23" s="141">
        <f t="shared" si="5"/>
        <v>0</v>
      </c>
      <c r="R23" s="181"/>
      <c r="S23" s="141">
        <f t="shared" si="6"/>
        <v>0</v>
      </c>
      <c r="T23" s="100"/>
      <c r="U23" s="141">
        <f t="shared" si="7"/>
        <v>0</v>
      </c>
      <c r="V23" s="100"/>
      <c r="W23" s="141">
        <f t="shared" si="8"/>
        <v>0</v>
      </c>
      <c r="X23" s="144"/>
      <c r="Y23" s="141">
        <f t="shared" si="9"/>
        <v>0</v>
      </c>
      <c r="Z23" s="181"/>
      <c r="AA23" s="141">
        <f t="shared" si="10"/>
        <v>0</v>
      </c>
      <c r="AB23" s="100">
        <v>6</v>
      </c>
      <c r="AC23" s="141">
        <f t="shared" si="11"/>
        <v>271.17623903999993</v>
      </c>
      <c r="AD23" s="100">
        <v>5</v>
      </c>
      <c r="AE23" s="141">
        <f t="shared" si="12"/>
        <v>461.18407999999994</v>
      </c>
      <c r="AF23" s="100"/>
      <c r="AG23" s="141">
        <f t="shared" si="13"/>
        <v>0</v>
      </c>
      <c r="AH23" s="100"/>
      <c r="AI23" s="141">
        <f t="shared" si="14"/>
        <v>0</v>
      </c>
      <c r="AJ23" s="100"/>
      <c r="AK23" s="141">
        <f t="shared" si="15"/>
        <v>0</v>
      </c>
      <c r="AL23" s="100"/>
      <c r="AM23" s="274">
        <f t="shared" si="16"/>
        <v>0</v>
      </c>
      <c r="AN23" s="100"/>
      <c r="AO23" s="143">
        <f t="shared" si="17"/>
        <v>0</v>
      </c>
      <c r="AP23" s="100"/>
      <c r="AQ23" s="143">
        <f t="shared" si="18"/>
        <v>0</v>
      </c>
      <c r="AR23" s="100"/>
      <c r="AS23" s="143">
        <f t="shared" si="19"/>
        <v>0</v>
      </c>
      <c r="AT23" s="100"/>
      <c r="AU23" s="143">
        <f t="shared" si="20"/>
        <v>0</v>
      </c>
      <c r="AV23" s="100"/>
      <c r="AW23" s="143">
        <f t="shared" si="21"/>
        <v>0</v>
      </c>
      <c r="AY23" s="143">
        <f t="shared" si="22"/>
        <v>0</v>
      </c>
      <c r="BA23" s="143">
        <f t="shared" si="23"/>
        <v>0</v>
      </c>
      <c r="BC23" s="143">
        <f t="shared" si="24"/>
        <v>0</v>
      </c>
      <c r="BE23" s="143">
        <f t="shared" si="25"/>
        <v>0</v>
      </c>
      <c r="BG23" s="143">
        <f t="shared" si="26"/>
        <v>0</v>
      </c>
    </row>
    <row r="24" spans="1:59" s="99" customFormat="1" ht="18" customHeight="1" x14ac:dyDescent="0.15">
      <c r="A24" s="183">
        <f t="shared" si="0"/>
        <v>14</v>
      </c>
      <c r="B24" s="102" t="s">
        <v>235</v>
      </c>
      <c r="C24" s="99" t="s">
        <v>85</v>
      </c>
      <c r="D24" s="182">
        <f>LARGE((K24, M24, O24, Q24, S24, U24, W24, Y24, AA24, AC24, AE24),1)</f>
        <v>442.92119043199989</v>
      </c>
      <c r="E24" s="182">
        <f>LARGE((K24, M24, O24, Q24, S24, U24, W24, Y24, AA24, AC24, AE24),2)</f>
        <v>250.1243286390449</v>
      </c>
      <c r="F24" s="182">
        <f>LARGE((K24, M24, O24, Q24, S24, U24, W24, Y24, AA24, AC24, AE24),3)</f>
        <v>0</v>
      </c>
      <c r="G24" s="240"/>
      <c r="H24" s="98">
        <f t="shared" si="1"/>
        <v>693.04551907104474</v>
      </c>
      <c r="I24" s="216"/>
      <c r="J24" s="216"/>
      <c r="K24" s="141">
        <f t="shared" si="2"/>
        <v>0</v>
      </c>
      <c r="L24" s="181"/>
      <c r="M24" s="141">
        <f t="shared" si="3"/>
        <v>0</v>
      </c>
      <c r="N24" s="181"/>
      <c r="O24" s="141">
        <f t="shared" si="4"/>
        <v>0</v>
      </c>
      <c r="P24" s="181"/>
      <c r="Q24" s="141">
        <f t="shared" si="5"/>
        <v>0</v>
      </c>
      <c r="R24" s="181"/>
      <c r="S24" s="141">
        <f t="shared" si="6"/>
        <v>0</v>
      </c>
      <c r="T24" s="100"/>
      <c r="U24" s="141">
        <f t="shared" si="7"/>
        <v>0</v>
      </c>
      <c r="V24" s="100"/>
      <c r="W24" s="141">
        <f t="shared" si="8"/>
        <v>0</v>
      </c>
      <c r="X24" s="144"/>
      <c r="Y24" s="141">
        <f t="shared" si="9"/>
        <v>0</v>
      </c>
      <c r="Z24" s="181"/>
      <c r="AA24" s="141">
        <f t="shared" si="10"/>
        <v>0</v>
      </c>
      <c r="AB24" s="100">
        <v>10</v>
      </c>
      <c r="AC24" s="141">
        <f t="shared" si="11"/>
        <v>250.1243286390449</v>
      </c>
      <c r="AD24" s="100">
        <v>7</v>
      </c>
      <c r="AE24" s="141">
        <f t="shared" si="12"/>
        <v>442.92119043199989</v>
      </c>
      <c r="AF24" s="100"/>
      <c r="AG24" s="141">
        <f t="shared" si="13"/>
        <v>0</v>
      </c>
      <c r="AH24" s="100"/>
      <c r="AI24" s="141">
        <f t="shared" si="14"/>
        <v>0</v>
      </c>
      <c r="AJ24" s="100"/>
      <c r="AK24" s="141">
        <f t="shared" si="15"/>
        <v>0</v>
      </c>
      <c r="AL24" s="100"/>
      <c r="AM24" s="274">
        <f t="shared" si="16"/>
        <v>0</v>
      </c>
      <c r="AN24" s="100"/>
      <c r="AO24" s="143">
        <f t="shared" si="17"/>
        <v>0</v>
      </c>
      <c r="AP24" s="100"/>
      <c r="AQ24" s="143">
        <f t="shared" si="18"/>
        <v>0</v>
      </c>
      <c r="AR24" s="100"/>
      <c r="AS24" s="143">
        <f t="shared" si="19"/>
        <v>0</v>
      </c>
      <c r="AT24" s="100"/>
      <c r="AU24" s="143">
        <f t="shared" si="20"/>
        <v>0</v>
      </c>
      <c r="AV24" s="100"/>
      <c r="AW24" s="143">
        <f t="shared" si="21"/>
        <v>0</v>
      </c>
      <c r="AY24" s="143">
        <f t="shared" si="22"/>
        <v>0</v>
      </c>
      <c r="BA24" s="143">
        <f t="shared" si="23"/>
        <v>0</v>
      </c>
      <c r="BC24" s="143">
        <f t="shared" si="24"/>
        <v>0</v>
      </c>
      <c r="BE24" s="143">
        <f t="shared" si="25"/>
        <v>0</v>
      </c>
      <c r="BG24" s="143">
        <f t="shared" si="26"/>
        <v>0</v>
      </c>
    </row>
    <row r="25" spans="1:59" s="99" customFormat="1" ht="18" customHeight="1" x14ac:dyDescent="0.15">
      <c r="A25" s="183">
        <f t="shared" si="0"/>
        <v>15</v>
      </c>
      <c r="B25" s="103" t="s">
        <v>219</v>
      </c>
      <c r="C25" s="99" t="s">
        <v>70</v>
      </c>
      <c r="D25" s="182">
        <f>LARGE((K25, M25, O25, Q25, S25, U25, W25, Y25, AA25, AC25, AE25),1)</f>
        <v>648.27</v>
      </c>
      <c r="E25" s="182">
        <f>LARGE((K25, M25, O25, Q25, S25, U25, W25, Y25, AA25, AC25, AE25),2)</f>
        <v>0</v>
      </c>
      <c r="F25" s="182">
        <f>LARGE((K25, M25, O25, Q25, S25, U25, W25, Y25, AA25, AC25, AE25),3)</f>
        <v>0</v>
      </c>
      <c r="G25" s="240"/>
      <c r="H25" s="98">
        <f t="shared" si="1"/>
        <v>648.27</v>
      </c>
      <c r="I25" s="216"/>
      <c r="J25" s="216"/>
      <c r="K25" s="141">
        <f t="shared" si="2"/>
        <v>0</v>
      </c>
      <c r="L25" s="181"/>
      <c r="M25" s="141">
        <f t="shared" si="3"/>
        <v>0</v>
      </c>
      <c r="N25" s="181"/>
      <c r="O25" s="141">
        <f t="shared" si="4"/>
        <v>0</v>
      </c>
      <c r="P25" s="181"/>
      <c r="Q25" s="141">
        <f t="shared" si="5"/>
        <v>0</v>
      </c>
      <c r="R25" s="181">
        <v>3</v>
      </c>
      <c r="S25" s="141">
        <f t="shared" si="6"/>
        <v>648.27</v>
      </c>
      <c r="T25" s="100"/>
      <c r="U25" s="141">
        <f t="shared" si="7"/>
        <v>0</v>
      </c>
      <c r="V25" s="100"/>
      <c r="W25" s="141">
        <f t="shared" si="8"/>
        <v>0</v>
      </c>
      <c r="X25" s="144"/>
      <c r="Y25" s="141">
        <f t="shared" si="9"/>
        <v>0</v>
      </c>
      <c r="Z25" s="181"/>
      <c r="AA25" s="141">
        <f t="shared" si="10"/>
        <v>0</v>
      </c>
      <c r="AB25" s="100"/>
      <c r="AC25" s="141">
        <f t="shared" si="11"/>
        <v>0</v>
      </c>
      <c r="AD25" s="100"/>
      <c r="AE25" s="141">
        <f t="shared" si="12"/>
        <v>0</v>
      </c>
      <c r="AF25" s="100"/>
      <c r="AG25" s="141">
        <f t="shared" si="13"/>
        <v>0</v>
      </c>
      <c r="AH25" s="100"/>
      <c r="AI25" s="141">
        <f t="shared" si="14"/>
        <v>0</v>
      </c>
      <c r="AJ25" s="100"/>
      <c r="AK25" s="141">
        <f t="shared" si="15"/>
        <v>0</v>
      </c>
      <c r="AL25" s="181"/>
      <c r="AM25" s="274">
        <f t="shared" si="16"/>
        <v>0</v>
      </c>
      <c r="AN25" s="100"/>
      <c r="AO25" s="143">
        <f t="shared" si="17"/>
        <v>0</v>
      </c>
      <c r="AP25" s="100"/>
      <c r="AQ25" s="143">
        <f t="shared" si="18"/>
        <v>0</v>
      </c>
      <c r="AR25" s="100"/>
      <c r="AS25" s="143">
        <f t="shared" si="19"/>
        <v>0</v>
      </c>
      <c r="AT25" s="100"/>
      <c r="AU25" s="143">
        <f t="shared" si="20"/>
        <v>0</v>
      </c>
      <c r="AV25" s="100"/>
      <c r="AW25" s="143">
        <f t="shared" si="21"/>
        <v>0</v>
      </c>
      <c r="AY25" s="143">
        <f t="shared" si="22"/>
        <v>0</v>
      </c>
      <c r="BA25" s="143">
        <f t="shared" si="23"/>
        <v>0</v>
      </c>
      <c r="BC25" s="143">
        <f t="shared" si="24"/>
        <v>0</v>
      </c>
      <c r="BE25" s="143">
        <f t="shared" si="25"/>
        <v>0</v>
      </c>
      <c r="BG25" s="143">
        <f t="shared" si="26"/>
        <v>0</v>
      </c>
    </row>
    <row r="26" spans="1:59" s="99" customFormat="1" ht="18" customHeight="1" x14ac:dyDescent="0.15">
      <c r="A26" s="183">
        <f t="shared" si="0"/>
        <v>16</v>
      </c>
      <c r="B26" s="103" t="s">
        <v>220</v>
      </c>
      <c r="C26" s="113" t="s">
        <v>70</v>
      </c>
      <c r="D26" s="182">
        <f>LARGE((K26, M26, O26, Q26, S26, U26, W26, Y26, AA26, AC26, AE26),1)</f>
        <v>622.59850799999992</v>
      </c>
      <c r="E26" s="182">
        <f>LARGE((K26, M26, O26, Q26, S26, U26, W26, Y26, AA26, AC26, AE26),2)</f>
        <v>0</v>
      </c>
      <c r="F26" s="182">
        <f>LARGE((K26, M26, O26, Q26, S26, U26, W26, Y26, AA26, AC26, AE26),3)</f>
        <v>0</v>
      </c>
      <c r="G26" s="240"/>
      <c r="H26" s="98">
        <f t="shared" si="1"/>
        <v>622.59850799999992</v>
      </c>
      <c r="I26" s="216"/>
      <c r="J26" s="216"/>
      <c r="K26" s="141">
        <f t="shared" si="2"/>
        <v>0</v>
      </c>
      <c r="L26" s="181"/>
      <c r="M26" s="141">
        <f t="shared" si="3"/>
        <v>0</v>
      </c>
      <c r="N26" s="181"/>
      <c r="O26" s="141">
        <f t="shared" si="4"/>
        <v>0</v>
      </c>
      <c r="P26" s="181"/>
      <c r="Q26" s="141">
        <f t="shared" si="5"/>
        <v>0</v>
      </c>
      <c r="R26" s="181">
        <v>5</v>
      </c>
      <c r="S26" s="141">
        <f t="shared" si="6"/>
        <v>622.59850799999992</v>
      </c>
      <c r="T26" s="100"/>
      <c r="U26" s="141">
        <f t="shared" si="7"/>
        <v>0</v>
      </c>
      <c r="V26" s="100"/>
      <c r="W26" s="141">
        <f t="shared" si="8"/>
        <v>0</v>
      </c>
      <c r="X26" s="144"/>
      <c r="Y26" s="141">
        <f t="shared" si="9"/>
        <v>0</v>
      </c>
      <c r="Z26" s="181"/>
      <c r="AA26" s="141">
        <f t="shared" si="10"/>
        <v>0</v>
      </c>
      <c r="AB26" s="100"/>
      <c r="AC26" s="141">
        <f t="shared" si="11"/>
        <v>0</v>
      </c>
      <c r="AD26" s="100"/>
      <c r="AE26" s="141">
        <f t="shared" si="12"/>
        <v>0</v>
      </c>
      <c r="AF26" s="100"/>
      <c r="AG26" s="141">
        <f t="shared" si="13"/>
        <v>0</v>
      </c>
      <c r="AH26" s="100"/>
      <c r="AI26" s="141">
        <f t="shared" si="14"/>
        <v>0</v>
      </c>
      <c r="AJ26" s="100"/>
      <c r="AK26" s="141">
        <f t="shared" si="15"/>
        <v>0</v>
      </c>
      <c r="AL26" s="181"/>
      <c r="AM26" s="274">
        <f t="shared" si="16"/>
        <v>0</v>
      </c>
      <c r="AN26" s="100"/>
      <c r="AO26" s="143">
        <f t="shared" si="17"/>
        <v>0</v>
      </c>
      <c r="AP26" s="100"/>
      <c r="AQ26" s="143">
        <f t="shared" si="18"/>
        <v>0</v>
      </c>
      <c r="AR26" s="100"/>
      <c r="AS26" s="143">
        <f t="shared" si="19"/>
        <v>0</v>
      </c>
      <c r="AT26" s="100"/>
      <c r="AU26" s="143">
        <f t="shared" si="20"/>
        <v>0</v>
      </c>
      <c r="AV26" s="100"/>
      <c r="AW26" s="143">
        <f t="shared" si="21"/>
        <v>0</v>
      </c>
      <c r="AY26" s="143">
        <f t="shared" si="22"/>
        <v>0</v>
      </c>
      <c r="BA26" s="143">
        <f t="shared" si="23"/>
        <v>0</v>
      </c>
      <c r="BC26" s="143">
        <f t="shared" si="24"/>
        <v>0</v>
      </c>
      <c r="BE26" s="143">
        <f t="shared" si="25"/>
        <v>0</v>
      </c>
      <c r="BG26" s="143">
        <f t="shared" si="26"/>
        <v>0</v>
      </c>
    </row>
    <row r="27" spans="1:59" s="99" customFormat="1" ht="18" customHeight="1" x14ac:dyDescent="0.15">
      <c r="A27" s="183">
        <f t="shared" si="0"/>
        <v>17</v>
      </c>
      <c r="B27" s="102" t="s">
        <v>223</v>
      </c>
      <c r="C27" s="99" t="s">
        <v>70</v>
      </c>
      <c r="D27" s="182">
        <f>LARGE((K27, M27, O27, Q27, S27, U27, W27, Y27, AA27, AC27, AE27),1)</f>
        <v>327.12790615999609</v>
      </c>
      <c r="E27" s="182">
        <f>LARGE((K27, M27, O27, Q27, S27, U27, W27, Y27, AA27, AC27, AE27),2)</f>
        <v>208.54059925710979</v>
      </c>
      <c r="F27" s="182">
        <f>LARGE((K27, M27, O27, Q27, S27, U27, W27, Y27, AA27, AC27, AE27),3)</f>
        <v>0</v>
      </c>
      <c r="G27" s="240"/>
      <c r="H27" s="98">
        <f t="shared" si="1"/>
        <v>535.66850541710585</v>
      </c>
      <c r="I27" s="216"/>
      <c r="J27" s="216"/>
      <c r="K27" s="141">
        <f t="shared" si="2"/>
        <v>0</v>
      </c>
      <c r="L27" s="181"/>
      <c r="M27" s="141">
        <f t="shared" si="3"/>
        <v>0</v>
      </c>
      <c r="N27" s="181"/>
      <c r="O27" s="141">
        <f t="shared" si="4"/>
        <v>0</v>
      </c>
      <c r="P27" s="181"/>
      <c r="Q27" s="141">
        <f t="shared" si="5"/>
        <v>0</v>
      </c>
      <c r="R27" s="181"/>
      <c r="S27" s="141">
        <f t="shared" si="6"/>
        <v>0</v>
      </c>
      <c r="T27" s="100"/>
      <c r="U27" s="141">
        <f t="shared" si="7"/>
        <v>0</v>
      </c>
      <c r="V27" s="100"/>
      <c r="W27" s="141">
        <f t="shared" si="8"/>
        <v>0</v>
      </c>
      <c r="X27" s="144"/>
      <c r="Y27" s="141">
        <f t="shared" si="9"/>
        <v>0</v>
      </c>
      <c r="Z27" s="181"/>
      <c r="AA27" s="141">
        <f t="shared" si="10"/>
        <v>0</v>
      </c>
      <c r="AB27" s="100">
        <v>19</v>
      </c>
      <c r="AC27" s="141">
        <f t="shared" si="11"/>
        <v>208.54059925710979</v>
      </c>
      <c r="AD27" s="100">
        <v>22</v>
      </c>
      <c r="AE27" s="141">
        <f t="shared" si="12"/>
        <v>327.12790615999609</v>
      </c>
      <c r="AF27" s="100"/>
      <c r="AG27" s="141">
        <f t="shared" si="13"/>
        <v>0</v>
      </c>
      <c r="AH27" s="100"/>
      <c r="AI27" s="141">
        <f t="shared" si="14"/>
        <v>0</v>
      </c>
      <c r="AJ27" s="100"/>
      <c r="AK27" s="141">
        <f t="shared" si="15"/>
        <v>0</v>
      </c>
      <c r="AL27" s="100"/>
      <c r="AM27" s="274">
        <f t="shared" si="16"/>
        <v>0</v>
      </c>
      <c r="AN27" s="100"/>
      <c r="AO27" s="143">
        <f t="shared" si="17"/>
        <v>0</v>
      </c>
      <c r="AP27" s="100"/>
      <c r="AQ27" s="143">
        <f t="shared" si="18"/>
        <v>0</v>
      </c>
      <c r="AR27" s="100"/>
      <c r="AS27" s="143">
        <f t="shared" si="19"/>
        <v>0</v>
      </c>
      <c r="AT27" s="100">
        <v>9</v>
      </c>
      <c r="AU27" s="143">
        <f t="shared" si="20"/>
        <v>425.38151129089266</v>
      </c>
      <c r="AV27" s="100">
        <v>4</v>
      </c>
      <c r="AW27" s="143">
        <f t="shared" si="21"/>
        <v>470.59599999999995</v>
      </c>
      <c r="AY27" s="143">
        <f t="shared" si="22"/>
        <v>0</v>
      </c>
      <c r="BA27" s="143">
        <f t="shared" si="23"/>
        <v>0</v>
      </c>
      <c r="BC27" s="143">
        <f t="shared" si="24"/>
        <v>0</v>
      </c>
      <c r="BE27" s="143">
        <f t="shared" si="25"/>
        <v>0</v>
      </c>
      <c r="BG27" s="143">
        <f t="shared" si="26"/>
        <v>0</v>
      </c>
    </row>
    <row r="28" spans="1:59" s="99" customFormat="1" ht="18" customHeight="1" x14ac:dyDescent="0.15">
      <c r="A28" s="183">
        <f t="shared" si="0"/>
        <v>18</v>
      </c>
      <c r="B28" s="102" t="s">
        <v>240</v>
      </c>
      <c r="C28" s="99" t="s">
        <v>120</v>
      </c>
      <c r="D28" s="182">
        <f>LARGE((K28, M28, O28, Q28, S28, U28, W28, Y28, AA28, AC28, AE28),1)</f>
        <v>271.17623903999993</v>
      </c>
      <c r="E28" s="182">
        <f>LARGE((K28, M28, O28, Q28, S28, U28, W28, Y28, AA28, AC28, AE28),2)</f>
        <v>235.41501712043993</v>
      </c>
      <c r="F28" s="182">
        <f>LARGE((K28, M28, O28, Q28, S28, U28, W28, Y28, AA28, AC28, AE28),3)</f>
        <v>0</v>
      </c>
      <c r="G28" s="240"/>
      <c r="H28" s="98">
        <f t="shared" si="1"/>
        <v>506.59125616043985</v>
      </c>
      <c r="I28" s="216"/>
      <c r="J28" s="216"/>
      <c r="K28" s="141">
        <f t="shared" si="2"/>
        <v>0</v>
      </c>
      <c r="L28" s="181"/>
      <c r="M28" s="141">
        <f t="shared" si="3"/>
        <v>0</v>
      </c>
      <c r="N28" s="181"/>
      <c r="O28" s="141">
        <f t="shared" si="4"/>
        <v>0</v>
      </c>
      <c r="P28" s="181"/>
      <c r="Q28" s="141">
        <f t="shared" si="5"/>
        <v>0</v>
      </c>
      <c r="R28" s="181"/>
      <c r="S28" s="141">
        <f t="shared" si="6"/>
        <v>0</v>
      </c>
      <c r="T28" s="100">
        <v>6</v>
      </c>
      <c r="U28" s="141">
        <f t="shared" si="7"/>
        <v>271.17623903999993</v>
      </c>
      <c r="V28" s="100"/>
      <c r="W28" s="141">
        <f t="shared" si="8"/>
        <v>0</v>
      </c>
      <c r="X28" s="144"/>
      <c r="Y28" s="141">
        <f t="shared" si="9"/>
        <v>0</v>
      </c>
      <c r="Z28" s="181"/>
      <c r="AA28" s="141">
        <f t="shared" si="10"/>
        <v>0</v>
      </c>
      <c r="AB28" s="100">
        <v>13</v>
      </c>
      <c r="AC28" s="141">
        <f t="shared" si="11"/>
        <v>235.41501712043993</v>
      </c>
      <c r="AD28" s="100"/>
      <c r="AE28" s="141">
        <f t="shared" si="12"/>
        <v>0</v>
      </c>
      <c r="AF28" s="100"/>
      <c r="AG28" s="141">
        <f t="shared" si="13"/>
        <v>0</v>
      </c>
      <c r="AH28" s="100"/>
      <c r="AI28" s="141">
        <f t="shared" si="14"/>
        <v>0</v>
      </c>
      <c r="AJ28" s="100"/>
      <c r="AK28" s="141">
        <f t="shared" si="15"/>
        <v>0</v>
      </c>
      <c r="AL28" s="100"/>
      <c r="AM28" s="274">
        <f t="shared" si="16"/>
        <v>0</v>
      </c>
      <c r="AN28" s="100"/>
      <c r="AO28" s="143">
        <f t="shared" si="17"/>
        <v>0</v>
      </c>
      <c r="AP28" s="100"/>
      <c r="AQ28" s="143">
        <f t="shared" si="18"/>
        <v>0</v>
      </c>
      <c r="AR28" s="100"/>
      <c r="AS28" s="143">
        <f t="shared" si="19"/>
        <v>0</v>
      </c>
      <c r="AT28" s="100"/>
      <c r="AU28" s="143">
        <f t="shared" si="20"/>
        <v>0</v>
      </c>
      <c r="AV28" s="100"/>
      <c r="AW28" s="143">
        <f t="shared" si="21"/>
        <v>0</v>
      </c>
      <c r="AY28" s="143">
        <f t="shared" si="22"/>
        <v>0</v>
      </c>
      <c r="BA28" s="143">
        <f t="shared" si="23"/>
        <v>0</v>
      </c>
      <c r="BC28" s="143">
        <f t="shared" si="24"/>
        <v>0</v>
      </c>
      <c r="BE28" s="143">
        <f t="shared" si="25"/>
        <v>0</v>
      </c>
      <c r="BG28" s="143">
        <f t="shared" si="26"/>
        <v>0</v>
      </c>
    </row>
    <row r="29" spans="1:59" s="99" customFormat="1" ht="18" customHeight="1" x14ac:dyDescent="0.15">
      <c r="A29" s="183">
        <f t="shared" si="0"/>
        <v>19</v>
      </c>
      <c r="B29" s="102" t="s">
        <v>236</v>
      </c>
      <c r="C29" s="99" t="s">
        <v>156</v>
      </c>
      <c r="D29" s="182">
        <f>LARGE((K29, M29, O29, Q29, S29, U29, W29, Y29, AA29, AC29, AE29),1)</f>
        <v>260.43765997401596</v>
      </c>
      <c r="E29" s="182">
        <f>LARGE((K29, M29, O29, Q29, S29, U29, W29, Y29, AA29, AC29, AE29),2)</f>
        <v>0</v>
      </c>
      <c r="F29" s="182">
        <f>LARGE((K29, M29, O29, Q29, S29, U29, W29, Y29, AA29, AC29, AE29),3)</f>
        <v>0</v>
      </c>
      <c r="G29" s="240"/>
      <c r="H29" s="98">
        <f t="shared" si="1"/>
        <v>260.43765997401596</v>
      </c>
      <c r="I29" s="216"/>
      <c r="J29" s="216"/>
      <c r="K29" s="141">
        <f t="shared" si="2"/>
        <v>0</v>
      </c>
      <c r="L29" s="181"/>
      <c r="M29" s="141">
        <f t="shared" si="3"/>
        <v>0</v>
      </c>
      <c r="N29" s="181"/>
      <c r="O29" s="141">
        <f t="shared" si="4"/>
        <v>0</v>
      </c>
      <c r="P29" s="181"/>
      <c r="Q29" s="141">
        <f t="shared" si="5"/>
        <v>0</v>
      </c>
      <c r="R29" s="181"/>
      <c r="S29" s="141">
        <f t="shared" si="6"/>
        <v>0</v>
      </c>
      <c r="T29" s="100"/>
      <c r="U29" s="141">
        <f t="shared" si="7"/>
        <v>0</v>
      </c>
      <c r="V29" s="100"/>
      <c r="W29" s="141">
        <f t="shared" si="8"/>
        <v>0</v>
      </c>
      <c r="X29" s="144"/>
      <c r="Y29" s="141">
        <f t="shared" si="9"/>
        <v>0</v>
      </c>
      <c r="Z29" s="181"/>
      <c r="AA29" s="141">
        <f t="shared" si="10"/>
        <v>0</v>
      </c>
      <c r="AB29" s="100">
        <v>8</v>
      </c>
      <c r="AC29" s="141">
        <f t="shared" si="11"/>
        <v>260.43765997401596</v>
      </c>
      <c r="AD29" s="100"/>
      <c r="AE29" s="141">
        <f t="shared" si="12"/>
        <v>0</v>
      </c>
      <c r="AF29" s="100"/>
      <c r="AG29" s="141">
        <f t="shared" si="13"/>
        <v>0</v>
      </c>
      <c r="AH29" s="100"/>
      <c r="AI29" s="141">
        <f t="shared" si="14"/>
        <v>0</v>
      </c>
      <c r="AJ29" s="100"/>
      <c r="AK29" s="141">
        <f t="shared" si="15"/>
        <v>0</v>
      </c>
      <c r="AL29" s="100"/>
      <c r="AM29" s="274">
        <f t="shared" si="16"/>
        <v>0</v>
      </c>
      <c r="AN29" s="100"/>
      <c r="AO29" s="143">
        <f t="shared" si="17"/>
        <v>0</v>
      </c>
      <c r="AP29" s="100"/>
      <c r="AQ29" s="143">
        <f t="shared" si="18"/>
        <v>0</v>
      </c>
      <c r="AR29" s="100"/>
      <c r="AS29" s="143">
        <f t="shared" si="19"/>
        <v>0</v>
      </c>
      <c r="AT29" s="100"/>
      <c r="AU29" s="143">
        <f t="shared" si="20"/>
        <v>0</v>
      </c>
      <c r="AV29" s="100"/>
      <c r="AW29" s="143">
        <f t="shared" si="21"/>
        <v>0</v>
      </c>
      <c r="AY29" s="143">
        <f t="shared" si="22"/>
        <v>0</v>
      </c>
      <c r="BA29" s="143">
        <f t="shared" si="23"/>
        <v>0</v>
      </c>
      <c r="BC29" s="143">
        <f t="shared" si="24"/>
        <v>0</v>
      </c>
      <c r="BE29" s="143">
        <f t="shared" si="25"/>
        <v>0</v>
      </c>
      <c r="BG29" s="143">
        <f t="shared" si="26"/>
        <v>0</v>
      </c>
    </row>
    <row r="30" spans="1:59" s="99" customFormat="1" ht="18" customHeight="1" x14ac:dyDescent="0.15">
      <c r="A30" s="183">
        <f t="shared" si="0"/>
        <v>20</v>
      </c>
      <c r="B30" s="102" t="s">
        <v>222</v>
      </c>
      <c r="C30" s="99" t="s">
        <v>125</v>
      </c>
      <c r="D30" s="182">
        <f>LARGE((K30, M30, O30, Q30, S30, U30, W30, Y30, AA30, AC30, AE30),1)</f>
        <v>245.12184206626398</v>
      </c>
      <c r="E30" s="182">
        <f>LARGE((K30, M30, O30, Q30, S30, U30, W30, Y30, AA30, AC30, AE30),2)</f>
        <v>0</v>
      </c>
      <c r="F30" s="182">
        <f>LARGE((K30, M30, O30, Q30, S30, U30, W30, Y30, AA30, AC30, AE30),3)</f>
        <v>0</v>
      </c>
      <c r="G30" s="240"/>
      <c r="H30" s="98">
        <f t="shared" si="1"/>
        <v>245.12184206626398</v>
      </c>
      <c r="I30" s="216"/>
      <c r="J30" s="216"/>
      <c r="K30" s="141">
        <f t="shared" si="2"/>
        <v>0</v>
      </c>
      <c r="L30" s="181"/>
      <c r="M30" s="141">
        <f t="shared" si="3"/>
        <v>0</v>
      </c>
      <c r="N30" s="181"/>
      <c r="O30" s="141">
        <f t="shared" si="4"/>
        <v>0</v>
      </c>
      <c r="P30" s="181"/>
      <c r="Q30" s="141">
        <f t="shared" si="5"/>
        <v>0</v>
      </c>
      <c r="R30" s="181"/>
      <c r="S30" s="141">
        <f t="shared" si="6"/>
        <v>0</v>
      </c>
      <c r="T30" s="100"/>
      <c r="U30" s="141">
        <f t="shared" si="7"/>
        <v>0</v>
      </c>
      <c r="V30" s="100"/>
      <c r="W30" s="141">
        <f t="shared" si="8"/>
        <v>0</v>
      </c>
      <c r="X30" s="144"/>
      <c r="Y30" s="141">
        <f t="shared" si="9"/>
        <v>0</v>
      </c>
      <c r="Z30" s="181"/>
      <c r="AA30" s="141">
        <f t="shared" si="10"/>
        <v>0</v>
      </c>
      <c r="AB30" s="100">
        <v>11</v>
      </c>
      <c r="AC30" s="141">
        <f t="shared" si="11"/>
        <v>245.12184206626398</v>
      </c>
      <c r="AD30" s="100"/>
      <c r="AE30" s="141">
        <f t="shared" si="12"/>
        <v>0</v>
      </c>
      <c r="AF30" s="100"/>
      <c r="AG30" s="141">
        <f t="shared" si="13"/>
        <v>0</v>
      </c>
      <c r="AH30" s="100"/>
      <c r="AI30" s="141">
        <f t="shared" si="14"/>
        <v>0</v>
      </c>
      <c r="AJ30" s="100"/>
      <c r="AK30" s="141">
        <f t="shared" si="15"/>
        <v>0</v>
      </c>
      <c r="AL30" s="100"/>
      <c r="AM30" s="274">
        <f t="shared" si="16"/>
        <v>0</v>
      </c>
      <c r="AN30" s="100"/>
      <c r="AO30" s="143">
        <f t="shared" si="17"/>
        <v>0</v>
      </c>
      <c r="AP30" s="100"/>
      <c r="AQ30" s="143">
        <f t="shared" si="18"/>
        <v>0</v>
      </c>
      <c r="AR30" s="100"/>
      <c r="AS30" s="143">
        <f t="shared" si="19"/>
        <v>0</v>
      </c>
      <c r="AT30" s="100"/>
      <c r="AU30" s="143">
        <f t="shared" si="20"/>
        <v>0</v>
      </c>
      <c r="AV30" s="100"/>
      <c r="AW30" s="143">
        <f t="shared" si="21"/>
        <v>0</v>
      </c>
      <c r="AY30" s="143">
        <f t="shared" si="22"/>
        <v>0</v>
      </c>
      <c r="BA30" s="143">
        <f t="shared" si="23"/>
        <v>0</v>
      </c>
      <c r="BC30" s="143">
        <f t="shared" si="24"/>
        <v>0</v>
      </c>
      <c r="BE30" s="143">
        <f t="shared" si="25"/>
        <v>0</v>
      </c>
      <c r="BG30" s="143">
        <f t="shared" si="26"/>
        <v>0</v>
      </c>
    </row>
    <row r="31" spans="1:59" s="99" customFormat="1" ht="18" customHeight="1" x14ac:dyDescent="0.15">
      <c r="A31" s="183">
        <f t="shared" si="0"/>
        <v>21</v>
      </c>
      <c r="B31" s="102" t="s">
        <v>241</v>
      </c>
      <c r="C31" s="99" t="s">
        <v>120</v>
      </c>
      <c r="D31" s="182">
        <f>LARGE((K31, M31, O31, Q31, S31, U31, W31, Y31, AA31, AC31, AE31),1)</f>
        <v>221.57073079362107</v>
      </c>
      <c r="E31" s="182">
        <f>LARGE((K31, M31, O31, Q31, S31, U31, W31, Y31, AA31, AC31, AE31),2)</f>
        <v>0</v>
      </c>
      <c r="F31" s="182">
        <f>LARGE((K31, M31, O31, Q31, S31, U31, W31, Y31, AA31, AC31, AE31),3)</f>
        <v>0</v>
      </c>
      <c r="G31" s="240"/>
      <c r="H31" s="98">
        <f t="shared" si="1"/>
        <v>221.57073079362107</v>
      </c>
      <c r="I31" s="216"/>
      <c r="J31" s="216"/>
      <c r="K31" s="141">
        <f t="shared" si="2"/>
        <v>0</v>
      </c>
      <c r="L31" s="181"/>
      <c r="M31" s="141">
        <f t="shared" si="3"/>
        <v>0</v>
      </c>
      <c r="N31" s="181"/>
      <c r="O31" s="141">
        <f t="shared" si="4"/>
        <v>0</v>
      </c>
      <c r="P31" s="181"/>
      <c r="Q31" s="141">
        <f t="shared" si="5"/>
        <v>0</v>
      </c>
      <c r="R31" s="181"/>
      <c r="S31" s="141">
        <f t="shared" si="6"/>
        <v>0</v>
      </c>
      <c r="T31" s="100"/>
      <c r="U31" s="141">
        <f t="shared" si="7"/>
        <v>0</v>
      </c>
      <c r="V31" s="100"/>
      <c r="W31" s="141">
        <f t="shared" si="8"/>
        <v>0</v>
      </c>
      <c r="X31" s="144"/>
      <c r="Y31" s="141">
        <f t="shared" si="9"/>
        <v>0</v>
      </c>
      <c r="Z31" s="181"/>
      <c r="AA31" s="141">
        <f t="shared" si="10"/>
        <v>0</v>
      </c>
      <c r="AB31" s="100">
        <v>16</v>
      </c>
      <c r="AC31" s="141">
        <f t="shared" si="11"/>
        <v>221.57073079362107</v>
      </c>
      <c r="AD31" s="100"/>
      <c r="AE31" s="141">
        <f t="shared" si="12"/>
        <v>0</v>
      </c>
      <c r="AF31" s="100"/>
      <c r="AG31" s="141">
        <f t="shared" si="13"/>
        <v>0</v>
      </c>
      <c r="AH31" s="100"/>
      <c r="AI31" s="141">
        <f t="shared" si="14"/>
        <v>0</v>
      </c>
      <c r="AJ31" s="100"/>
      <c r="AK31" s="141">
        <f t="shared" si="15"/>
        <v>0</v>
      </c>
      <c r="AL31" s="181"/>
      <c r="AM31" s="274">
        <f t="shared" si="16"/>
        <v>0</v>
      </c>
      <c r="AN31" s="100"/>
      <c r="AO31" s="143">
        <f t="shared" si="17"/>
        <v>0</v>
      </c>
      <c r="AP31" s="100"/>
      <c r="AQ31" s="143">
        <f t="shared" si="18"/>
        <v>0</v>
      </c>
      <c r="AR31" s="100"/>
      <c r="AS31" s="143">
        <f t="shared" si="19"/>
        <v>0</v>
      </c>
      <c r="AT31" s="100"/>
      <c r="AU31" s="143">
        <f t="shared" si="20"/>
        <v>0</v>
      </c>
      <c r="AV31" s="100"/>
      <c r="AW31" s="143">
        <f t="shared" si="21"/>
        <v>0</v>
      </c>
      <c r="AY31" s="143">
        <f t="shared" si="22"/>
        <v>0</v>
      </c>
      <c r="BA31" s="143">
        <f t="shared" si="23"/>
        <v>0</v>
      </c>
      <c r="BC31" s="143">
        <f t="shared" si="24"/>
        <v>0</v>
      </c>
      <c r="BE31" s="143">
        <f t="shared" si="25"/>
        <v>0</v>
      </c>
      <c r="BG31" s="143">
        <f t="shared" si="26"/>
        <v>0</v>
      </c>
    </row>
    <row r="32" spans="1:59" s="99" customFormat="1" ht="18" customHeight="1" x14ac:dyDescent="0.15">
      <c r="A32" s="183">
        <f t="shared" si="0"/>
        <v>22</v>
      </c>
      <c r="B32" s="102" t="s">
        <v>396</v>
      </c>
      <c r="C32" s="99" t="s">
        <v>88</v>
      </c>
      <c r="D32" s="182">
        <f>LARGE((K32, M32, O32, Q32, S32, U32, W32, Y32, AA32, AC32, AE32),1)</f>
        <v>217.13931617774864</v>
      </c>
      <c r="E32" s="182">
        <f>LARGE((K32, M32, O32, Q32, S32, U32, W32, Y32, AA32, AC32, AE32),2)</f>
        <v>0</v>
      </c>
      <c r="F32" s="182">
        <f>LARGE((K32, M32, O32, Q32, S32, U32, W32, Y32, AA32, AC32, AE32),3)</f>
        <v>0</v>
      </c>
      <c r="G32" s="240"/>
      <c r="H32" s="98">
        <f t="shared" si="1"/>
        <v>217.13931617774864</v>
      </c>
      <c r="I32" s="216"/>
      <c r="J32" s="216"/>
      <c r="K32" s="141">
        <f t="shared" si="2"/>
        <v>0</v>
      </c>
      <c r="L32" s="181"/>
      <c r="M32" s="141">
        <f t="shared" si="3"/>
        <v>0</v>
      </c>
      <c r="N32" s="181"/>
      <c r="O32" s="141">
        <f t="shared" si="4"/>
        <v>0</v>
      </c>
      <c r="P32" s="181"/>
      <c r="Q32" s="141">
        <f t="shared" si="5"/>
        <v>0</v>
      </c>
      <c r="R32" s="181"/>
      <c r="S32" s="141">
        <f t="shared" si="6"/>
        <v>0</v>
      </c>
      <c r="T32" s="100"/>
      <c r="U32" s="141">
        <f t="shared" si="7"/>
        <v>0</v>
      </c>
      <c r="V32" s="100"/>
      <c r="W32" s="141">
        <f t="shared" si="8"/>
        <v>0</v>
      </c>
      <c r="X32" s="144"/>
      <c r="Y32" s="141">
        <f t="shared" si="9"/>
        <v>0</v>
      </c>
      <c r="Z32" s="181"/>
      <c r="AA32" s="141">
        <f t="shared" si="10"/>
        <v>0</v>
      </c>
      <c r="AB32" s="100">
        <v>17</v>
      </c>
      <c r="AC32" s="141">
        <f t="shared" si="11"/>
        <v>217.13931617774864</v>
      </c>
      <c r="AD32" s="100"/>
      <c r="AE32" s="141">
        <f t="shared" si="12"/>
        <v>0</v>
      </c>
      <c r="AF32" s="100"/>
      <c r="AG32" s="141">
        <f t="shared" si="13"/>
        <v>0</v>
      </c>
      <c r="AH32" s="100"/>
      <c r="AI32" s="141">
        <f t="shared" si="14"/>
        <v>0</v>
      </c>
      <c r="AJ32" s="100"/>
      <c r="AK32" s="141">
        <f t="shared" si="15"/>
        <v>0</v>
      </c>
      <c r="AL32" s="100"/>
      <c r="AM32" s="274">
        <f t="shared" si="16"/>
        <v>0</v>
      </c>
      <c r="AN32" s="100"/>
      <c r="AO32" s="143">
        <f t="shared" si="17"/>
        <v>0</v>
      </c>
      <c r="AP32" s="100"/>
      <c r="AQ32" s="143">
        <f t="shared" si="18"/>
        <v>0</v>
      </c>
      <c r="AR32" s="100"/>
      <c r="AS32" s="143">
        <f t="shared" si="19"/>
        <v>0</v>
      </c>
      <c r="AT32" s="100"/>
      <c r="AU32" s="143">
        <f t="shared" si="20"/>
        <v>0</v>
      </c>
      <c r="AV32" s="100"/>
      <c r="AW32" s="143">
        <f t="shared" si="21"/>
        <v>0</v>
      </c>
      <c r="AY32" s="143">
        <f t="shared" si="22"/>
        <v>0</v>
      </c>
      <c r="BA32" s="143">
        <f t="shared" si="23"/>
        <v>0</v>
      </c>
      <c r="BC32" s="143">
        <f t="shared" si="24"/>
        <v>0</v>
      </c>
      <c r="BE32" s="143">
        <f t="shared" si="25"/>
        <v>0</v>
      </c>
      <c r="BG32" s="143">
        <f t="shared" si="26"/>
        <v>0</v>
      </c>
    </row>
    <row r="33" spans="1:59" s="99" customFormat="1" ht="18" customHeight="1" x14ac:dyDescent="0.15">
      <c r="A33" s="183">
        <f t="shared" si="0"/>
        <v>23</v>
      </c>
      <c r="B33" s="102" t="s">
        <v>382</v>
      </c>
      <c r="C33" s="99" t="s">
        <v>158</v>
      </c>
      <c r="D33" s="182">
        <f>LARGE((K33, M33, O33, Q33, S33, U33, W33, Y33, AA33, AC33, AE33),1)</f>
        <v>212.79652985419366</v>
      </c>
      <c r="E33" s="182">
        <f>LARGE((K33, M33, O33, Q33, S33, U33, W33, Y33, AA33, AC33, AE33),2)</f>
        <v>0</v>
      </c>
      <c r="F33" s="182">
        <f>LARGE((K33, M33, O33, Q33, S33, U33, W33, Y33, AA33, AC33, AE33),3)</f>
        <v>0</v>
      </c>
      <c r="G33" s="240"/>
      <c r="H33" s="98">
        <f t="shared" si="1"/>
        <v>212.79652985419366</v>
      </c>
      <c r="I33" s="216"/>
      <c r="J33" s="216"/>
      <c r="K33" s="141">
        <f t="shared" si="2"/>
        <v>0</v>
      </c>
      <c r="L33" s="181"/>
      <c r="M33" s="141">
        <f t="shared" si="3"/>
        <v>0</v>
      </c>
      <c r="N33" s="181"/>
      <c r="O33" s="141">
        <f t="shared" si="4"/>
        <v>0</v>
      </c>
      <c r="P33" s="181"/>
      <c r="Q33" s="141">
        <f t="shared" si="5"/>
        <v>0</v>
      </c>
      <c r="R33" s="181"/>
      <c r="S33" s="141">
        <f t="shared" si="6"/>
        <v>0</v>
      </c>
      <c r="T33" s="100"/>
      <c r="U33" s="141">
        <f t="shared" si="7"/>
        <v>0</v>
      </c>
      <c r="V33" s="100"/>
      <c r="W33" s="141">
        <f t="shared" si="8"/>
        <v>0</v>
      </c>
      <c r="X33" s="144"/>
      <c r="Y33" s="141">
        <f t="shared" si="9"/>
        <v>0</v>
      </c>
      <c r="Z33" s="181"/>
      <c r="AA33" s="141">
        <f t="shared" si="10"/>
        <v>0</v>
      </c>
      <c r="AB33" s="100">
        <v>18</v>
      </c>
      <c r="AC33" s="141">
        <f t="shared" si="11"/>
        <v>212.79652985419366</v>
      </c>
      <c r="AD33" s="100"/>
      <c r="AE33" s="141">
        <f t="shared" si="12"/>
        <v>0</v>
      </c>
      <c r="AF33" s="100"/>
      <c r="AG33" s="141">
        <f t="shared" si="13"/>
        <v>0</v>
      </c>
      <c r="AH33" s="100"/>
      <c r="AI33" s="141">
        <f t="shared" si="14"/>
        <v>0</v>
      </c>
      <c r="AJ33" s="100"/>
      <c r="AK33" s="141">
        <f t="shared" si="15"/>
        <v>0</v>
      </c>
      <c r="AL33" s="100"/>
      <c r="AM33" s="274">
        <f t="shared" si="16"/>
        <v>0</v>
      </c>
      <c r="AN33" s="100"/>
      <c r="AO33" s="143">
        <f t="shared" si="17"/>
        <v>0</v>
      </c>
      <c r="AP33" s="100"/>
      <c r="AQ33" s="143">
        <f t="shared" si="18"/>
        <v>0</v>
      </c>
      <c r="AR33" s="100"/>
      <c r="AS33" s="143">
        <f t="shared" si="19"/>
        <v>0</v>
      </c>
      <c r="AT33" s="100"/>
      <c r="AU33" s="143">
        <f t="shared" si="20"/>
        <v>0</v>
      </c>
      <c r="AV33" s="100"/>
      <c r="AW33" s="143">
        <f t="shared" si="21"/>
        <v>0</v>
      </c>
      <c r="AY33" s="143">
        <f t="shared" si="22"/>
        <v>0</v>
      </c>
      <c r="BA33" s="143">
        <f t="shared" si="23"/>
        <v>0</v>
      </c>
      <c r="BC33" s="143">
        <f t="shared" si="24"/>
        <v>0</v>
      </c>
      <c r="BE33" s="143">
        <f t="shared" si="25"/>
        <v>0</v>
      </c>
      <c r="BG33" s="143">
        <f t="shared" si="26"/>
        <v>0</v>
      </c>
    </row>
    <row r="34" spans="1:59" s="99" customFormat="1" ht="18" customHeight="1" x14ac:dyDescent="0.15">
      <c r="A34" s="183">
        <f t="shared" si="0"/>
        <v>24</v>
      </c>
      <c r="B34" s="102" t="s">
        <v>248</v>
      </c>
      <c r="C34" s="99" t="s">
        <v>70</v>
      </c>
      <c r="D34" s="182">
        <f>LARGE((K34, M34, O34, Q34, S34, U34, W34, Y34, AA34, AC34, AE34),1)</f>
        <v>204.3697872719676</v>
      </c>
      <c r="E34" s="182">
        <f>LARGE((K34, M34, O34, Q34, S34, U34, W34, Y34, AA34, AC34, AE34),2)</f>
        <v>0</v>
      </c>
      <c r="F34" s="182">
        <f>LARGE((K34, M34, O34, Q34, S34, U34, W34, Y34, AA34, AC34, AE34),3)</f>
        <v>0</v>
      </c>
      <c r="G34" s="240"/>
      <c r="H34" s="98">
        <f t="shared" si="1"/>
        <v>204.3697872719676</v>
      </c>
      <c r="I34" s="216"/>
      <c r="J34" s="216"/>
      <c r="K34" s="141">
        <f t="shared" si="2"/>
        <v>0</v>
      </c>
      <c r="L34" s="181"/>
      <c r="M34" s="141">
        <f t="shared" si="3"/>
        <v>0</v>
      </c>
      <c r="N34" s="181"/>
      <c r="O34" s="141">
        <f t="shared" si="4"/>
        <v>0</v>
      </c>
      <c r="P34" s="181"/>
      <c r="Q34" s="141">
        <f t="shared" si="5"/>
        <v>0</v>
      </c>
      <c r="R34" s="181"/>
      <c r="S34" s="141">
        <f t="shared" si="6"/>
        <v>0</v>
      </c>
      <c r="T34" s="100"/>
      <c r="U34" s="141">
        <f t="shared" si="7"/>
        <v>0</v>
      </c>
      <c r="V34" s="100"/>
      <c r="W34" s="141">
        <f t="shared" si="8"/>
        <v>0</v>
      </c>
      <c r="X34" s="144"/>
      <c r="Y34" s="141">
        <f t="shared" si="9"/>
        <v>0</v>
      </c>
      <c r="Z34" s="181"/>
      <c r="AA34" s="141">
        <f t="shared" si="10"/>
        <v>0</v>
      </c>
      <c r="AB34" s="100">
        <v>20</v>
      </c>
      <c r="AC34" s="141">
        <f t="shared" si="11"/>
        <v>204.3697872719676</v>
      </c>
      <c r="AD34" s="100"/>
      <c r="AE34" s="141">
        <f t="shared" si="12"/>
        <v>0</v>
      </c>
      <c r="AF34" s="100"/>
      <c r="AG34" s="141">
        <f t="shared" si="13"/>
        <v>0</v>
      </c>
      <c r="AH34" s="100"/>
      <c r="AI34" s="141">
        <f t="shared" si="14"/>
        <v>0</v>
      </c>
      <c r="AJ34" s="100"/>
      <c r="AK34" s="141">
        <f t="shared" si="15"/>
        <v>0</v>
      </c>
      <c r="AL34" s="100"/>
      <c r="AM34" s="274">
        <f t="shared" si="16"/>
        <v>0</v>
      </c>
      <c r="AN34" s="100"/>
      <c r="AO34" s="143">
        <f t="shared" si="17"/>
        <v>0</v>
      </c>
      <c r="AP34" s="100"/>
      <c r="AQ34" s="143">
        <f t="shared" si="18"/>
        <v>0</v>
      </c>
      <c r="AR34" s="100"/>
      <c r="AS34" s="143">
        <f t="shared" si="19"/>
        <v>0</v>
      </c>
      <c r="AT34" s="100"/>
      <c r="AU34" s="143">
        <f t="shared" si="20"/>
        <v>0</v>
      </c>
      <c r="AV34" s="100"/>
      <c r="AW34" s="143">
        <f t="shared" si="21"/>
        <v>0</v>
      </c>
      <c r="AY34" s="143">
        <f t="shared" si="22"/>
        <v>0</v>
      </c>
      <c r="BA34" s="143">
        <f t="shared" si="23"/>
        <v>0</v>
      </c>
      <c r="BC34" s="143">
        <f t="shared" si="24"/>
        <v>0</v>
      </c>
      <c r="BE34" s="143">
        <f t="shared" si="25"/>
        <v>0</v>
      </c>
      <c r="BG34" s="143">
        <f t="shared" si="26"/>
        <v>0</v>
      </c>
    </row>
    <row r="35" spans="1:59" s="99" customFormat="1" ht="18" customHeight="1" x14ac:dyDescent="0.15">
      <c r="A35" s="183">
        <f t="shared" si="0"/>
        <v>25</v>
      </c>
      <c r="B35" s="102" t="s">
        <v>242</v>
      </c>
      <c r="C35" s="99" t="s">
        <v>120</v>
      </c>
      <c r="D35" s="182">
        <f>LARGE((K35, M35, O35, Q35, S35, U35, W35, Y35, AA35, AC35, AE35),1)</f>
        <v>200.28239152652824</v>
      </c>
      <c r="E35" s="182">
        <f>LARGE((K35, M35, O35, Q35, S35, U35, W35, Y35, AA35, AC35, AE35),2)</f>
        <v>0</v>
      </c>
      <c r="F35" s="182">
        <f>LARGE((K35, M35, O35, Q35, S35, U35, W35, Y35, AA35, AC35, AE35),3)</f>
        <v>0</v>
      </c>
      <c r="G35" s="240"/>
      <c r="H35" s="98">
        <f t="shared" si="1"/>
        <v>200.28239152652824</v>
      </c>
      <c r="I35" s="216"/>
      <c r="J35" s="216"/>
      <c r="K35" s="141">
        <f t="shared" si="2"/>
        <v>0</v>
      </c>
      <c r="L35" s="181"/>
      <c r="M35" s="141">
        <f t="shared" si="3"/>
        <v>0</v>
      </c>
      <c r="N35" s="181"/>
      <c r="O35" s="141">
        <f t="shared" si="4"/>
        <v>0</v>
      </c>
      <c r="P35" s="181"/>
      <c r="Q35" s="141">
        <f t="shared" si="5"/>
        <v>0</v>
      </c>
      <c r="R35" s="181"/>
      <c r="S35" s="141">
        <f t="shared" si="6"/>
        <v>0</v>
      </c>
      <c r="T35" s="100"/>
      <c r="U35" s="141">
        <f t="shared" si="7"/>
        <v>0</v>
      </c>
      <c r="V35" s="100"/>
      <c r="W35" s="141">
        <f t="shared" si="8"/>
        <v>0</v>
      </c>
      <c r="X35" s="144"/>
      <c r="Y35" s="141">
        <f t="shared" si="9"/>
        <v>0</v>
      </c>
      <c r="Z35" s="181"/>
      <c r="AA35" s="141">
        <f t="shared" si="10"/>
        <v>0</v>
      </c>
      <c r="AB35" s="100">
        <v>21</v>
      </c>
      <c r="AC35" s="141">
        <f t="shared" si="11"/>
        <v>200.28239152652824</v>
      </c>
      <c r="AD35" s="100"/>
      <c r="AE35" s="141">
        <f t="shared" si="12"/>
        <v>0</v>
      </c>
      <c r="AF35" s="100"/>
      <c r="AG35" s="141">
        <f t="shared" si="13"/>
        <v>0</v>
      </c>
      <c r="AH35" s="100"/>
      <c r="AI35" s="141">
        <f t="shared" si="14"/>
        <v>0</v>
      </c>
      <c r="AJ35" s="100"/>
      <c r="AK35" s="141">
        <f t="shared" si="15"/>
        <v>0</v>
      </c>
      <c r="AL35" s="100"/>
      <c r="AM35" s="274">
        <f t="shared" si="16"/>
        <v>0</v>
      </c>
      <c r="AN35" s="100"/>
      <c r="AO35" s="143">
        <f t="shared" si="17"/>
        <v>0</v>
      </c>
      <c r="AP35" s="100"/>
      <c r="AQ35" s="143">
        <f t="shared" si="18"/>
        <v>0</v>
      </c>
      <c r="AR35" s="100"/>
      <c r="AS35" s="143">
        <f t="shared" si="19"/>
        <v>0</v>
      </c>
      <c r="AT35" s="100"/>
      <c r="AU35" s="143">
        <f t="shared" si="20"/>
        <v>0</v>
      </c>
      <c r="AV35" s="100"/>
      <c r="AW35" s="143">
        <f t="shared" si="21"/>
        <v>0</v>
      </c>
      <c r="AY35" s="143">
        <f t="shared" si="22"/>
        <v>0</v>
      </c>
      <c r="BA35" s="143">
        <f t="shared" si="23"/>
        <v>0</v>
      </c>
      <c r="BC35" s="143">
        <f t="shared" si="24"/>
        <v>0</v>
      </c>
      <c r="BE35" s="143">
        <f t="shared" si="25"/>
        <v>0</v>
      </c>
      <c r="BG35" s="143">
        <f t="shared" si="26"/>
        <v>0</v>
      </c>
    </row>
    <row r="36" spans="1:59" s="99" customFormat="1" ht="18" customHeight="1" x14ac:dyDescent="0.15">
      <c r="A36" s="183">
        <f t="shared" si="0"/>
        <v>26</v>
      </c>
      <c r="B36" s="102" t="s">
        <v>385</v>
      </c>
      <c r="C36" s="99" t="s">
        <v>158</v>
      </c>
      <c r="D36" s="182">
        <f>LARGE((K36, M36, O36, Q36, S36, U36, W36, Y36, AA36, AC36, AE36),1)</f>
        <v>196.27674369599765</v>
      </c>
      <c r="E36" s="182">
        <f>LARGE((K36, M36, O36, Q36, S36, U36, W36, Y36, AA36, AC36, AE36),2)</f>
        <v>0</v>
      </c>
      <c r="F36" s="182">
        <f>LARGE((K36, M36, O36, Q36, S36, U36, W36, Y36, AA36, AC36, AE36),3)</f>
        <v>0</v>
      </c>
      <c r="G36" s="240"/>
      <c r="H36" s="98">
        <f t="shared" si="1"/>
        <v>196.27674369599765</v>
      </c>
      <c r="I36" s="216"/>
      <c r="J36" s="216"/>
      <c r="K36" s="141">
        <f t="shared" si="2"/>
        <v>0</v>
      </c>
      <c r="L36" s="181"/>
      <c r="M36" s="141">
        <f t="shared" si="3"/>
        <v>0</v>
      </c>
      <c r="N36" s="181"/>
      <c r="O36" s="141">
        <f t="shared" si="4"/>
        <v>0</v>
      </c>
      <c r="P36" s="181"/>
      <c r="Q36" s="141">
        <f t="shared" si="5"/>
        <v>0</v>
      </c>
      <c r="R36" s="181"/>
      <c r="S36" s="141">
        <f t="shared" si="6"/>
        <v>0</v>
      </c>
      <c r="T36" s="100"/>
      <c r="U36" s="141">
        <f t="shared" si="7"/>
        <v>0</v>
      </c>
      <c r="V36" s="100"/>
      <c r="W36" s="141">
        <f t="shared" si="8"/>
        <v>0</v>
      </c>
      <c r="X36" s="144"/>
      <c r="Y36" s="141">
        <f t="shared" si="9"/>
        <v>0</v>
      </c>
      <c r="Z36" s="181"/>
      <c r="AA36" s="141">
        <f t="shared" si="10"/>
        <v>0</v>
      </c>
      <c r="AB36" s="100">
        <v>22</v>
      </c>
      <c r="AC36" s="141">
        <f t="shared" si="11"/>
        <v>196.27674369599765</v>
      </c>
      <c r="AD36" s="100"/>
      <c r="AE36" s="141">
        <f t="shared" si="12"/>
        <v>0</v>
      </c>
      <c r="AF36" s="100"/>
      <c r="AG36" s="141">
        <f t="shared" si="13"/>
        <v>0</v>
      </c>
      <c r="AH36" s="100"/>
      <c r="AI36" s="141">
        <f t="shared" si="14"/>
        <v>0</v>
      </c>
      <c r="AJ36" s="100"/>
      <c r="AK36" s="141">
        <f t="shared" si="15"/>
        <v>0</v>
      </c>
      <c r="AL36" s="100"/>
      <c r="AM36" s="274">
        <f t="shared" si="16"/>
        <v>0</v>
      </c>
      <c r="AN36" s="100"/>
      <c r="AO36" s="143">
        <f t="shared" si="17"/>
        <v>0</v>
      </c>
      <c r="AP36" s="100"/>
      <c r="AQ36" s="143">
        <f t="shared" si="18"/>
        <v>0</v>
      </c>
      <c r="AR36" s="100"/>
      <c r="AS36" s="143">
        <f t="shared" si="19"/>
        <v>0</v>
      </c>
      <c r="AT36" s="100"/>
      <c r="AU36" s="143">
        <f t="shared" si="20"/>
        <v>0</v>
      </c>
      <c r="AV36" s="100"/>
      <c r="AW36" s="143">
        <f t="shared" si="21"/>
        <v>0</v>
      </c>
      <c r="AY36" s="143">
        <f t="shared" si="22"/>
        <v>0</v>
      </c>
      <c r="BA36" s="143">
        <f t="shared" si="23"/>
        <v>0</v>
      </c>
      <c r="BC36" s="143">
        <f t="shared" si="24"/>
        <v>0</v>
      </c>
      <c r="BE36" s="143">
        <f t="shared" si="25"/>
        <v>0</v>
      </c>
      <c r="BG36" s="143">
        <f t="shared" si="26"/>
        <v>0</v>
      </c>
    </row>
    <row r="37" spans="1:59" s="99" customFormat="1" ht="18" customHeight="1" x14ac:dyDescent="0.15">
      <c r="A37" s="183">
        <f t="shared" si="0"/>
        <v>27</v>
      </c>
      <c r="B37" s="102" t="s">
        <v>384</v>
      </c>
      <c r="C37" s="99" t="s">
        <v>158</v>
      </c>
      <c r="D37" s="182">
        <f>LARGE((K37, M37, O37, Q37, S37, U37, W37, Y37, AA37, AC37, AE37),1)</f>
        <v>192.35120882207769</v>
      </c>
      <c r="E37" s="182">
        <f>LARGE((K37, M37, O37, Q37, S37, U37, W37, Y37, AA37, AC37, AE37),2)</f>
        <v>0</v>
      </c>
      <c r="F37" s="182">
        <f>LARGE((K37, M37, O37, Q37, S37, U37, W37, Y37, AA37, AC37, AE37),3)</f>
        <v>0</v>
      </c>
      <c r="G37" s="240"/>
      <c r="H37" s="98">
        <f t="shared" si="1"/>
        <v>192.35120882207769</v>
      </c>
      <c r="I37" s="216"/>
      <c r="J37" s="216"/>
      <c r="K37" s="141">
        <f t="shared" si="2"/>
        <v>0</v>
      </c>
      <c r="L37" s="181"/>
      <c r="M37" s="141">
        <f t="shared" si="3"/>
        <v>0</v>
      </c>
      <c r="N37" s="181"/>
      <c r="O37" s="141">
        <f t="shared" si="4"/>
        <v>0</v>
      </c>
      <c r="P37" s="181"/>
      <c r="Q37" s="141">
        <f t="shared" si="5"/>
        <v>0</v>
      </c>
      <c r="R37" s="181"/>
      <c r="S37" s="141">
        <f t="shared" si="6"/>
        <v>0</v>
      </c>
      <c r="T37" s="100"/>
      <c r="U37" s="141">
        <f t="shared" si="7"/>
        <v>0</v>
      </c>
      <c r="V37" s="100"/>
      <c r="W37" s="141">
        <f t="shared" si="8"/>
        <v>0</v>
      </c>
      <c r="X37" s="144"/>
      <c r="Y37" s="141">
        <f t="shared" si="9"/>
        <v>0</v>
      </c>
      <c r="Z37" s="181"/>
      <c r="AA37" s="141">
        <f t="shared" si="10"/>
        <v>0</v>
      </c>
      <c r="AB37" s="100">
        <v>23</v>
      </c>
      <c r="AC37" s="141">
        <f t="shared" si="11"/>
        <v>192.35120882207769</v>
      </c>
      <c r="AD37" s="100"/>
      <c r="AE37" s="141">
        <f t="shared" si="12"/>
        <v>0</v>
      </c>
      <c r="AF37" s="100"/>
      <c r="AG37" s="141">
        <f t="shared" si="13"/>
        <v>0</v>
      </c>
      <c r="AH37" s="100"/>
      <c r="AI37" s="141">
        <f t="shared" si="14"/>
        <v>0</v>
      </c>
      <c r="AJ37" s="100"/>
      <c r="AK37" s="141">
        <f t="shared" si="15"/>
        <v>0</v>
      </c>
      <c r="AL37" s="100"/>
      <c r="AM37" s="274">
        <f t="shared" si="16"/>
        <v>0</v>
      </c>
      <c r="AN37" s="100"/>
      <c r="AO37" s="143">
        <f t="shared" si="17"/>
        <v>0</v>
      </c>
      <c r="AP37" s="100"/>
      <c r="AQ37" s="143">
        <f t="shared" si="18"/>
        <v>0</v>
      </c>
      <c r="AR37" s="100"/>
      <c r="AS37" s="143">
        <f t="shared" si="19"/>
        <v>0</v>
      </c>
      <c r="AT37" s="100"/>
      <c r="AU37" s="143">
        <f t="shared" si="20"/>
        <v>0</v>
      </c>
      <c r="AV37" s="100"/>
      <c r="AW37" s="143">
        <f t="shared" si="21"/>
        <v>0</v>
      </c>
      <c r="AY37" s="143">
        <f t="shared" si="22"/>
        <v>0</v>
      </c>
      <c r="BA37" s="143">
        <f t="shared" si="23"/>
        <v>0</v>
      </c>
      <c r="BC37" s="143">
        <f t="shared" si="24"/>
        <v>0</v>
      </c>
      <c r="BE37" s="143">
        <f t="shared" si="25"/>
        <v>0</v>
      </c>
      <c r="BG37" s="143">
        <f t="shared" si="26"/>
        <v>0</v>
      </c>
    </row>
    <row r="38" spans="1:59" s="99" customFormat="1" ht="18" customHeight="1" x14ac:dyDescent="0.15">
      <c r="A38" s="183">
        <f t="shared" si="0"/>
        <v>28</v>
      </c>
      <c r="B38" s="102" t="s">
        <v>383</v>
      </c>
      <c r="C38" s="99" t="s">
        <v>120</v>
      </c>
      <c r="D38" s="182">
        <f>LARGE((K38, M38, O38, Q38, S38, U38, W38, Y38, AA38, AC38, AE38),1)</f>
        <v>188.50418464563614</v>
      </c>
      <c r="E38" s="182">
        <f>LARGE((K38, M38, O38, Q38, S38, U38, W38, Y38, AA38, AC38, AE38),2)</f>
        <v>0</v>
      </c>
      <c r="F38" s="182">
        <f>LARGE((K38, M38, O38, Q38, S38, U38, W38, Y38, AA38, AC38, AE38),3)</f>
        <v>0</v>
      </c>
      <c r="G38" s="240"/>
      <c r="H38" s="98">
        <f t="shared" si="1"/>
        <v>188.50418464563614</v>
      </c>
      <c r="I38" s="216"/>
      <c r="J38" s="216"/>
      <c r="K38" s="141">
        <f t="shared" si="2"/>
        <v>0</v>
      </c>
      <c r="L38" s="181"/>
      <c r="M38" s="141">
        <f t="shared" si="3"/>
        <v>0</v>
      </c>
      <c r="N38" s="181"/>
      <c r="O38" s="141">
        <f t="shared" si="4"/>
        <v>0</v>
      </c>
      <c r="P38" s="181"/>
      <c r="Q38" s="141">
        <f t="shared" si="5"/>
        <v>0</v>
      </c>
      <c r="R38" s="181"/>
      <c r="S38" s="141">
        <f t="shared" si="6"/>
        <v>0</v>
      </c>
      <c r="T38" s="100"/>
      <c r="U38" s="141">
        <f t="shared" si="7"/>
        <v>0</v>
      </c>
      <c r="V38" s="100"/>
      <c r="W38" s="141">
        <f t="shared" si="8"/>
        <v>0</v>
      </c>
      <c r="X38" s="144"/>
      <c r="Y38" s="141">
        <f t="shared" si="9"/>
        <v>0</v>
      </c>
      <c r="Z38" s="181"/>
      <c r="AA38" s="141">
        <f t="shared" si="10"/>
        <v>0</v>
      </c>
      <c r="AB38" s="100">
        <v>24</v>
      </c>
      <c r="AC38" s="141">
        <f t="shared" si="11"/>
        <v>188.50418464563614</v>
      </c>
      <c r="AD38" s="100"/>
      <c r="AE38" s="141">
        <f t="shared" si="12"/>
        <v>0</v>
      </c>
      <c r="AF38" s="100"/>
      <c r="AG38" s="141">
        <f t="shared" si="13"/>
        <v>0</v>
      </c>
      <c r="AH38" s="100"/>
      <c r="AI38" s="141">
        <f t="shared" si="14"/>
        <v>0</v>
      </c>
      <c r="AJ38" s="100"/>
      <c r="AK38" s="141">
        <f t="shared" si="15"/>
        <v>0</v>
      </c>
      <c r="AL38" s="100"/>
      <c r="AM38" s="274">
        <f t="shared" si="16"/>
        <v>0</v>
      </c>
      <c r="AN38" s="100"/>
      <c r="AO38" s="143">
        <f t="shared" si="17"/>
        <v>0</v>
      </c>
      <c r="AP38" s="100"/>
      <c r="AQ38" s="143">
        <f t="shared" si="18"/>
        <v>0</v>
      </c>
      <c r="AR38" s="100"/>
      <c r="AS38" s="143">
        <f t="shared" si="19"/>
        <v>0</v>
      </c>
      <c r="AT38" s="100"/>
      <c r="AU38" s="143">
        <f t="shared" si="20"/>
        <v>0</v>
      </c>
      <c r="AV38" s="100"/>
      <c r="AW38" s="143">
        <f t="shared" si="21"/>
        <v>0</v>
      </c>
      <c r="AY38" s="143">
        <f t="shared" si="22"/>
        <v>0</v>
      </c>
      <c r="BA38" s="143">
        <f t="shared" si="23"/>
        <v>0</v>
      </c>
      <c r="BC38" s="143">
        <f t="shared" si="24"/>
        <v>0</v>
      </c>
      <c r="BE38" s="143">
        <f t="shared" si="25"/>
        <v>0</v>
      </c>
      <c r="BG38" s="143">
        <f t="shared" si="26"/>
        <v>0</v>
      </c>
    </row>
    <row r="39" spans="1:59" s="99" customFormat="1" ht="18" customHeight="1" x14ac:dyDescent="0.15">
      <c r="A39" s="183">
        <f t="shared" si="0"/>
        <v>29</v>
      </c>
      <c r="B39" s="102" t="s">
        <v>232</v>
      </c>
      <c r="C39" s="99" t="s">
        <v>70</v>
      </c>
      <c r="D39" s="182">
        <f>LARGE((K39, M39, O39, Q39, S39, U39, W39, Y39, AA39, AC39, AE39),1)</f>
        <v>0</v>
      </c>
      <c r="E39" s="182">
        <f>LARGE((K39, M39, O39, Q39, S39, U39, W39, Y39, AA39, AC39, AE39),2)</f>
        <v>0</v>
      </c>
      <c r="F39" s="182">
        <f>LARGE((K39, M39, O39, Q39, S39, U39, W39, Y39, AA39, AC39, AE39),3)</f>
        <v>0</v>
      </c>
      <c r="G39" s="240"/>
      <c r="H39" s="98">
        <f t="shared" si="1"/>
        <v>0</v>
      </c>
      <c r="I39" s="216"/>
      <c r="J39" s="216"/>
      <c r="K39" s="141">
        <f t="shared" si="2"/>
        <v>0</v>
      </c>
      <c r="L39" s="181"/>
      <c r="M39" s="141">
        <f t="shared" si="3"/>
        <v>0</v>
      </c>
      <c r="N39" s="181"/>
      <c r="O39" s="141">
        <f t="shared" si="4"/>
        <v>0</v>
      </c>
      <c r="P39" s="181"/>
      <c r="Q39" s="141">
        <f t="shared" si="5"/>
        <v>0</v>
      </c>
      <c r="R39" s="181">
        <v>10</v>
      </c>
      <c r="S39" s="141">
        <f t="shared" si="6"/>
        <v>0</v>
      </c>
      <c r="T39" s="100"/>
      <c r="U39" s="141">
        <f t="shared" si="7"/>
        <v>0</v>
      </c>
      <c r="V39" s="100"/>
      <c r="W39" s="141">
        <f t="shared" si="8"/>
        <v>0</v>
      </c>
      <c r="X39" s="144"/>
      <c r="Y39" s="141">
        <f t="shared" si="9"/>
        <v>0</v>
      </c>
      <c r="Z39" s="181"/>
      <c r="AA39" s="141">
        <f t="shared" si="10"/>
        <v>0</v>
      </c>
      <c r="AB39" s="100"/>
      <c r="AC39" s="141">
        <f t="shared" si="11"/>
        <v>0</v>
      </c>
      <c r="AD39" s="100"/>
      <c r="AE39" s="141">
        <f t="shared" si="12"/>
        <v>0</v>
      </c>
      <c r="AF39" s="100"/>
      <c r="AG39" s="141">
        <f t="shared" si="13"/>
        <v>0</v>
      </c>
      <c r="AH39" s="100"/>
      <c r="AI39" s="141">
        <f t="shared" si="14"/>
        <v>0</v>
      </c>
      <c r="AJ39" s="100"/>
      <c r="AK39" s="141">
        <f t="shared" si="15"/>
        <v>0</v>
      </c>
      <c r="AL39" s="181"/>
      <c r="AM39" s="274">
        <f t="shared" si="16"/>
        <v>0</v>
      </c>
      <c r="AN39" s="100"/>
      <c r="AO39" s="143">
        <f t="shared" si="17"/>
        <v>0</v>
      </c>
      <c r="AP39" s="100"/>
      <c r="AQ39" s="143">
        <f t="shared" si="18"/>
        <v>0</v>
      </c>
      <c r="AR39" s="100"/>
      <c r="AS39" s="143">
        <f t="shared" si="19"/>
        <v>0</v>
      </c>
      <c r="AT39" s="100"/>
      <c r="AU39" s="143">
        <f t="shared" si="20"/>
        <v>0</v>
      </c>
      <c r="AV39" s="100"/>
      <c r="AW39" s="143">
        <f t="shared" si="21"/>
        <v>0</v>
      </c>
      <c r="AY39" s="252">
        <v>0</v>
      </c>
      <c r="BA39" s="143">
        <f t="shared" si="23"/>
        <v>0</v>
      </c>
      <c r="BC39" s="143">
        <f t="shared" si="24"/>
        <v>0</v>
      </c>
      <c r="BE39" s="143">
        <f t="shared" si="25"/>
        <v>0</v>
      </c>
      <c r="BG39" s="143">
        <f t="shared" si="26"/>
        <v>0</v>
      </c>
    </row>
    <row r="40" spans="1:59" s="99" customFormat="1" ht="18" customHeight="1" x14ac:dyDescent="0.15">
      <c r="A40" s="183">
        <f t="shared" si="0"/>
        <v>29</v>
      </c>
      <c r="B40" s="102" t="s">
        <v>250</v>
      </c>
      <c r="C40" s="99" t="s">
        <v>70</v>
      </c>
      <c r="D40" s="182">
        <f>LARGE((K40, M40, O40, Q40, S40, U40, W40, Y40, AA40, AC40, AE40),1)</f>
        <v>0</v>
      </c>
      <c r="E40" s="182">
        <f>LARGE((K40, M40, O40, Q40, S40, U40, W40, Y40, AA40, AC40, AE40),2)</f>
        <v>0</v>
      </c>
      <c r="F40" s="182">
        <f>LARGE((K40, M40, O40, Q40, S40, U40, W40, Y40, AA40, AC40, AE40),3)</f>
        <v>0</v>
      </c>
      <c r="G40" s="240"/>
      <c r="H40" s="98">
        <f t="shared" si="1"/>
        <v>0</v>
      </c>
      <c r="I40" s="216"/>
      <c r="J40" s="216"/>
      <c r="K40" s="141">
        <f t="shared" si="2"/>
        <v>0</v>
      </c>
      <c r="L40" s="181"/>
      <c r="M40" s="141">
        <f t="shared" si="3"/>
        <v>0</v>
      </c>
      <c r="N40" s="181"/>
      <c r="O40" s="141">
        <f t="shared" si="4"/>
        <v>0</v>
      </c>
      <c r="P40" s="181"/>
      <c r="Q40" s="141">
        <f t="shared" si="5"/>
        <v>0</v>
      </c>
      <c r="R40" s="181"/>
      <c r="S40" s="141">
        <f t="shared" si="6"/>
        <v>0</v>
      </c>
      <c r="T40" s="100"/>
      <c r="U40" s="141">
        <f t="shared" si="7"/>
        <v>0</v>
      </c>
      <c r="V40" s="100"/>
      <c r="W40" s="141">
        <f t="shared" si="8"/>
        <v>0</v>
      </c>
      <c r="X40" s="144"/>
      <c r="Y40" s="141">
        <f t="shared" si="9"/>
        <v>0</v>
      </c>
      <c r="Z40" s="181"/>
      <c r="AA40" s="141">
        <f t="shared" si="10"/>
        <v>0</v>
      </c>
      <c r="AB40" s="100"/>
      <c r="AC40" s="141">
        <f t="shared" si="11"/>
        <v>0</v>
      </c>
      <c r="AD40" s="100"/>
      <c r="AE40" s="141">
        <f t="shared" si="12"/>
        <v>0</v>
      </c>
      <c r="AF40" s="100"/>
      <c r="AG40" s="141">
        <f t="shared" si="13"/>
        <v>0</v>
      </c>
      <c r="AH40" s="100"/>
      <c r="AI40" s="141">
        <f t="shared" si="14"/>
        <v>0</v>
      </c>
      <c r="AJ40" s="100"/>
      <c r="AK40" s="141">
        <f t="shared" si="15"/>
        <v>0</v>
      </c>
      <c r="AL40" s="100"/>
      <c r="AM40" s="274">
        <f t="shared" si="16"/>
        <v>0</v>
      </c>
      <c r="AN40" s="100"/>
      <c r="AO40" s="143">
        <f t="shared" si="17"/>
        <v>0</v>
      </c>
      <c r="AP40" s="100"/>
      <c r="AQ40" s="143">
        <f t="shared" si="18"/>
        <v>0</v>
      </c>
      <c r="AR40" s="100"/>
      <c r="AS40" s="143">
        <f t="shared" si="19"/>
        <v>0</v>
      </c>
      <c r="AT40" s="100"/>
      <c r="AU40" s="143">
        <f t="shared" si="20"/>
        <v>0</v>
      </c>
      <c r="AV40" s="100"/>
      <c r="AW40" s="143">
        <f t="shared" si="21"/>
        <v>0</v>
      </c>
      <c r="AY40" s="252">
        <v>0</v>
      </c>
      <c r="BA40" s="143">
        <f t="shared" si="23"/>
        <v>0</v>
      </c>
      <c r="BC40" s="143">
        <f t="shared" si="24"/>
        <v>0</v>
      </c>
      <c r="BE40" s="143">
        <f t="shared" si="25"/>
        <v>0</v>
      </c>
      <c r="BG40" s="143">
        <f t="shared" si="26"/>
        <v>0</v>
      </c>
    </row>
    <row r="41" spans="1:59" s="99" customFormat="1" ht="18" customHeight="1" x14ac:dyDescent="0.15">
      <c r="A41" s="183">
        <f t="shared" si="0"/>
        <v>29</v>
      </c>
      <c r="B41" s="102" t="s">
        <v>282</v>
      </c>
      <c r="C41" s="99" t="s">
        <v>66</v>
      </c>
      <c r="D41" s="182">
        <f>LARGE((K41, M41, O41, Q41, S41, U41, W41, Y41, AA41, AC41, AE41),1)</f>
        <v>0</v>
      </c>
      <c r="E41" s="182">
        <f>LARGE((K41, M41, O41, Q41, S41, U41, W41, Y41, AA41, AC41, AE41),2)</f>
        <v>0</v>
      </c>
      <c r="F41" s="182">
        <f>LARGE((K41, M41, O41, Q41, S41, U41, W41, Y41, AA41, AC41, AE41),3)</f>
        <v>0</v>
      </c>
      <c r="G41" s="240"/>
      <c r="H41" s="98">
        <f t="shared" si="1"/>
        <v>0</v>
      </c>
      <c r="I41" s="216"/>
      <c r="J41" s="216"/>
      <c r="K41" s="141">
        <f t="shared" si="2"/>
        <v>0</v>
      </c>
      <c r="L41" s="181"/>
      <c r="M41" s="141">
        <f t="shared" si="3"/>
        <v>0</v>
      </c>
      <c r="N41" s="181"/>
      <c r="O41" s="141">
        <f t="shared" si="4"/>
        <v>0</v>
      </c>
      <c r="P41" s="181"/>
      <c r="Q41" s="141">
        <f t="shared" si="5"/>
        <v>0</v>
      </c>
      <c r="R41" s="181"/>
      <c r="S41" s="141">
        <f t="shared" si="6"/>
        <v>0</v>
      </c>
      <c r="T41" s="100"/>
      <c r="U41" s="141">
        <f t="shared" si="7"/>
        <v>0</v>
      </c>
      <c r="V41" s="100"/>
      <c r="W41" s="141">
        <f t="shared" si="8"/>
        <v>0</v>
      </c>
      <c r="X41" s="144"/>
      <c r="Y41" s="141">
        <f t="shared" si="9"/>
        <v>0</v>
      </c>
      <c r="Z41" s="181"/>
      <c r="AA41" s="141">
        <f t="shared" si="10"/>
        <v>0</v>
      </c>
      <c r="AB41" s="100"/>
      <c r="AC41" s="141">
        <f t="shared" si="11"/>
        <v>0</v>
      </c>
      <c r="AD41" s="100"/>
      <c r="AE41" s="141">
        <f t="shared" si="12"/>
        <v>0</v>
      </c>
      <c r="AF41" s="100"/>
      <c r="AG41" s="141">
        <f t="shared" si="13"/>
        <v>0</v>
      </c>
      <c r="AH41" s="100"/>
      <c r="AI41" s="141">
        <f t="shared" si="14"/>
        <v>0</v>
      </c>
      <c r="AJ41" s="100"/>
      <c r="AK41" s="141">
        <f t="shared" si="15"/>
        <v>0</v>
      </c>
      <c r="AL41" s="100"/>
      <c r="AM41" s="274">
        <f t="shared" si="16"/>
        <v>0</v>
      </c>
      <c r="AN41" s="100"/>
      <c r="AO41" s="143">
        <f t="shared" si="17"/>
        <v>0</v>
      </c>
      <c r="AP41" s="100"/>
      <c r="AQ41" s="143">
        <f t="shared" si="18"/>
        <v>0</v>
      </c>
      <c r="AR41" s="100"/>
      <c r="AS41" s="143">
        <f t="shared" si="19"/>
        <v>0</v>
      </c>
      <c r="AT41" s="100"/>
      <c r="AU41" s="143">
        <f t="shared" si="20"/>
        <v>0</v>
      </c>
      <c r="AV41" s="100"/>
      <c r="AW41" s="143">
        <f t="shared" si="21"/>
        <v>0</v>
      </c>
      <c r="AY41" s="251">
        <v>0</v>
      </c>
      <c r="BA41" s="143">
        <f t="shared" si="23"/>
        <v>0</v>
      </c>
      <c r="BC41" s="143">
        <f t="shared" si="24"/>
        <v>0</v>
      </c>
      <c r="BE41" s="143">
        <f t="shared" si="25"/>
        <v>0</v>
      </c>
      <c r="BG41" s="143">
        <f t="shared" si="26"/>
        <v>0</v>
      </c>
    </row>
    <row r="42" spans="1:59" s="99" customFormat="1" ht="18" customHeight="1" x14ac:dyDescent="0.15">
      <c r="A42" s="183">
        <f t="shared" si="0"/>
        <v>29</v>
      </c>
      <c r="B42" s="103" t="s">
        <v>221</v>
      </c>
      <c r="C42" s="99" t="s">
        <v>70</v>
      </c>
      <c r="D42" s="182">
        <f>LARGE((K42, M42, O42, Q42, S42, U42, W42, Y42, AA42, AC42, AE42),1)</f>
        <v>0</v>
      </c>
      <c r="E42" s="182">
        <f>LARGE((K42, M42, O42, Q42, S42, U42, W42, Y42, AA42, AC42, AE42),2)</f>
        <v>0</v>
      </c>
      <c r="F42" s="182">
        <f>LARGE((K42, M42, O42, Q42, S42, U42, W42, Y42, AA42, AC42, AE42),3)</f>
        <v>0</v>
      </c>
      <c r="G42" s="240"/>
      <c r="H42" s="98">
        <f t="shared" si="1"/>
        <v>0</v>
      </c>
      <c r="I42" s="216"/>
      <c r="J42" s="216"/>
      <c r="K42" s="141">
        <f t="shared" si="2"/>
        <v>0</v>
      </c>
      <c r="L42" s="181"/>
      <c r="M42" s="141">
        <f t="shared" si="3"/>
        <v>0</v>
      </c>
      <c r="N42" s="181"/>
      <c r="O42" s="141">
        <f t="shared" si="4"/>
        <v>0</v>
      </c>
      <c r="P42" s="181"/>
      <c r="Q42" s="141">
        <f t="shared" si="5"/>
        <v>0</v>
      </c>
      <c r="R42" s="181"/>
      <c r="S42" s="141">
        <f t="shared" si="6"/>
        <v>0</v>
      </c>
      <c r="T42" s="100"/>
      <c r="U42" s="141">
        <f t="shared" si="7"/>
        <v>0</v>
      </c>
      <c r="V42" s="100"/>
      <c r="W42" s="141">
        <f t="shared" si="8"/>
        <v>0</v>
      </c>
      <c r="X42" s="144"/>
      <c r="Y42" s="141">
        <f t="shared" si="9"/>
        <v>0</v>
      </c>
      <c r="Z42" s="181"/>
      <c r="AA42" s="141">
        <f t="shared" si="10"/>
        <v>0</v>
      </c>
      <c r="AB42" s="100"/>
      <c r="AC42" s="141">
        <f t="shared" si="11"/>
        <v>0</v>
      </c>
      <c r="AD42" s="100"/>
      <c r="AE42" s="141">
        <f t="shared" si="12"/>
        <v>0</v>
      </c>
      <c r="AF42" s="100"/>
      <c r="AG42" s="141">
        <f t="shared" si="13"/>
        <v>0</v>
      </c>
      <c r="AH42" s="100"/>
      <c r="AI42" s="141">
        <f t="shared" si="14"/>
        <v>0</v>
      </c>
      <c r="AJ42" s="100"/>
      <c r="AK42" s="141">
        <f t="shared" si="15"/>
        <v>0</v>
      </c>
      <c r="AL42" s="100"/>
      <c r="AM42" s="274">
        <f t="shared" si="16"/>
        <v>0</v>
      </c>
      <c r="AN42" s="100"/>
      <c r="AO42" s="143">
        <f t="shared" si="17"/>
        <v>0</v>
      </c>
      <c r="AP42" s="100"/>
      <c r="AQ42" s="143">
        <f t="shared" si="18"/>
        <v>0</v>
      </c>
      <c r="AR42" s="100"/>
      <c r="AS42" s="143">
        <f t="shared" si="19"/>
        <v>0</v>
      </c>
      <c r="AT42" s="100"/>
      <c r="AU42" s="143">
        <f t="shared" si="20"/>
        <v>0</v>
      </c>
      <c r="AV42" s="100"/>
      <c r="AW42" s="143">
        <f t="shared" si="21"/>
        <v>0</v>
      </c>
      <c r="AY42" s="252">
        <v>0</v>
      </c>
      <c r="BA42" s="143">
        <f t="shared" si="23"/>
        <v>0</v>
      </c>
      <c r="BC42" s="143">
        <f t="shared" si="24"/>
        <v>0</v>
      </c>
      <c r="BE42" s="143">
        <f t="shared" si="25"/>
        <v>0</v>
      </c>
      <c r="BG42" s="143">
        <f t="shared" si="26"/>
        <v>0</v>
      </c>
    </row>
    <row r="43" spans="1:59" s="99" customFormat="1" ht="18" customHeight="1" x14ac:dyDescent="0.15">
      <c r="A43" s="183">
        <f t="shared" ref="A43:A74" si="27">RANK($H43,($H$11:$H$87),0)</f>
        <v>29</v>
      </c>
      <c r="B43" s="169" t="s">
        <v>227</v>
      </c>
      <c r="C43" s="113" t="s">
        <v>70</v>
      </c>
      <c r="D43" s="182">
        <f>LARGE((K43, M43, O43, Q43, S43, U43, W43, Y43, AA43, AC43, AE43),1)</f>
        <v>0</v>
      </c>
      <c r="E43" s="182">
        <f>LARGE((K43, M43, O43, Q43, S43, U43, W43, Y43, AA43, AC43, AE43),2)</f>
        <v>0</v>
      </c>
      <c r="F43" s="182">
        <f>LARGE((K43, M43, O43, Q43, S43, U43, W43, Y43, AA43, AC43, AE43),3)</f>
        <v>0</v>
      </c>
      <c r="G43" s="240"/>
      <c r="H43" s="98">
        <f t="shared" ref="H43:H74" si="28">SUM(D43:G43)</f>
        <v>0</v>
      </c>
      <c r="I43" s="216"/>
      <c r="J43" s="216"/>
      <c r="K43" s="141">
        <f t="shared" ref="K43:K74" si="29">IF(((J43&gt;=1)*AND(J43&lt;=J$5)),J$9*(1-J$7)^(J43-1),0)</f>
        <v>0</v>
      </c>
      <c r="L43" s="181"/>
      <c r="M43" s="141">
        <f t="shared" ref="M43:M74" si="30">IF(((L43&gt;=1)*AND(L43&lt;=L$5)),L$9*(1-L$7)^(L43-1),0)</f>
        <v>0</v>
      </c>
      <c r="N43" s="181"/>
      <c r="O43" s="141">
        <f t="shared" ref="O43:O74" si="31">IF(((N43&gt;=1)*AND(N43&lt;=N$5)),N$9*(1-N$7)^(N43-1),0)</f>
        <v>0</v>
      </c>
      <c r="P43" s="181"/>
      <c r="Q43" s="141">
        <f t="shared" ref="Q43:Q74" si="32">IF(((P43&gt;=1)*AND(P43&lt;=P$5)),P$9*(1-P$7)^(P43-1),0)</f>
        <v>0</v>
      </c>
      <c r="R43" s="181"/>
      <c r="S43" s="141">
        <f t="shared" ref="S43:S74" si="33">IF(((R43&gt;=1)*AND(R43&lt;=R$5)),R$9*(1-R$7)^(R43-1),0)</f>
        <v>0</v>
      </c>
      <c r="T43" s="100"/>
      <c r="U43" s="141">
        <f t="shared" ref="U43:U74" si="34">IF(((T43&gt;=1)*AND(T43&lt;=T$5)),T$9*(1-T$7)^(T43-1),0)</f>
        <v>0</v>
      </c>
      <c r="V43" s="100"/>
      <c r="W43" s="141">
        <f t="shared" ref="W43:W74" si="35">IF(((V43&gt;=1)*AND(V43&lt;=V$5)),V$9*(1-V$7)^(V43-1),0)</f>
        <v>0</v>
      </c>
      <c r="X43" s="144"/>
      <c r="Y43" s="141">
        <f t="shared" ref="Y43:Y74" si="36">IF(((X43&gt;=1)*AND(X43&lt;=X$5)),X$9*(1-X$7)^(X43-1),0)</f>
        <v>0</v>
      </c>
      <c r="Z43" s="181"/>
      <c r="AA43" s="141">
        <f t="shared" ref="AA43:AA74" si="37">IF(((Z43&gt;=1)*AND(Z43&lt;=Z$5)),Z$9*(1-Z$7)^(Z43-1),0)</f>
        <v>0</v>
      </c>
      <c r="AB43" s="100"/>
      <c r="AC43" s="141">
        <f t="shared" ref="AC43:AC74" si="38">IF(((AB43&gt;=1)*AND(AB43&lt;=AB$5)),AB$9*(1-AB$7)^(AB43-1),0)</f>
        <v>0</v>
      </c>
      <c r="AD43" s="100"/>
      <c r="AE43" s="141">
        <f t="shared" ref="AE43:AE74" si="39">IF(((AD43&gt;=1)*AND(AD43&lt;=AD$5)),AD$9*(1-AD$7)^(AD43-1),0)</f>
        <v>0</v>
      </c>
      <c r="AF43" s="100"/>
      <c r="AG43" s="141">
        <f t="shared" ref="AG43:AG74" si="40">IF(((AF43&gt;=1)*AND(AF43&lt;=AF$5)),AF$9*(1-AF$7)^(AF43-1),0)</f>
        <v>0</v>
      </c>
      <c r="AH43" s="100"/>
      <c r="AI43" s="141">
        <f t="shared" ref="AI43:AI74" si="41">IF(((AH43&gt;=1)*AND(AH43&lt;=AH$5)),AH$9*(1-AH$7)^(AH43-1),0)</f>
        <v>0</v>
      </c>
      <c r="AJ43" s="100"/>
      <c r="AK43" s="141">
        <f t="shared" ref="AK43:AK74" si="42">IF(((AJ43&gt;=1)*AND(AJ43&lt;=AJ$5)),AJ$9*(1-AJ$7)^(AJ43-1),0)</f>
        <v>0</v>
      </c>
      <c r="AL43" s="100"/>
      <c r="AM43" s="274">
        <f t="shared" ref="AM43:AM74" si="43">IF(((AL43&gt;=1)*AND(AL43&lt;=AL$5)),AL$9*(1-AL$7)^(AL43-1),0)</f>
        <v>0</v>
      </c>
      <c r="AN43" s="100"/>
      <c r="AO43" s="143">
        <f t="shared" ref="AO43:AO74" si="44">IF(((AN43&gt;=1)*AND(AN43&lt;=AN$4)),AN$9*(1-AN$7)^(AN43-1),0)</f>
        <v>0</v>
      </c>
      <c r="AP43" s="100"/>
      <c r="AQ43" s="143">
        <f t="shared" ref="AQ43:AQ74" si="45">IF(((AP43&gt;=1)*AND(AP43&lt;=AP$4)),AP$9*(1-AP$7)^(AP43-1),0)</f>
        <v>0</v>
      </c>
      <c r="AR43" s="100"/>
      <c r="AS43" s="143">
        <f t="shared" ref="AS43:AS74" si="46">IF(((AR43&gt;=1)*AND(AR43&lt;=AR$4)),AR$9*(1-AR$7)^(AR43-1),0)</f>
        <v>0</v>
      </c>
      <c r="AT43" s="100"/>
      <c r="AU43" s="143">
        <f t="shared" ref="AU43:AU74" si="47">IF(((AT43&gt;=1)*AND(AT43&lt;=AT$4)),AT$9*(1-AT$7)^(AT43-1),0)</f>
        <v>0</v>
      </c>
      <c r="AV43" s="100"/>
      <c r="AW43" s="143">
        <f t="shared" ref="AW43:AW74" si="48">IF(((AV43&gt;=1)*AND(AV43&lt;=AV$4)),AV$9*(1-AV$7)^(AV43-1),0)</f>
        <v>0</v>
      </c>
      <c r="AY43" s="252">
        <v>0</v>
      </c>
      <c r="BA43" s="143">
        <f t="shared" ref="BA43:BA74" si="49">IF(((AZ43&gt;=1)*AND(AZ43&lt;=AZ$4)),AZ$9*(1-AZ$7)^(AZ43-1),0)</f>
        <v>0</v>
      </c>
      <c r="BC43" s="143">
        <f t="shared" ref="BC43:BC74" si="50">IF(((BB43&gt;=1)*AND(BB43&lt;=BB$4)),BB$9*(1-BB$7)^(BB43-1),0)</f>
        <v>0</v>
      </c>
      <c r="BE43" s="143">
        <f t="shared" ref="BE43:BE74" si="51">IF(((BD43&gt;=1)*AND(BD43&lt;=BD$4)),BD$9*(1-BD$7)^(BD43-1),0)</f>
        <v>0</v>
      </c>
      <c r="BG43" s="143">
        <f t="shared" ref="BG43:BG74" si="52">IF(((BF43&gt;=1)*AND(BF43&lt;=BF$4)),BF$9*(1-BF$7)^(BF43-1),0)</f>
        <v>0</v>
      </c>
    </row>
    <row r="44" spans="1:59" s="99" customFormat="1" ht="18" customHeight="1" x14ac:dyDescent="0.15">
      <c r="A44" s="183">
        <f t="shared" si="27"/>
        <v>29</v>
      </c>
      <c r="B44" s="102" t="s">
        <v>233</v>
      </c>
      <c r="C44" s="99" t="s">
        <v>157</v>
      </c>
      <c r="D44" s="182">
        <f>LARGE((K44, M44, O44, Q44, S44, U44, W44, Y44, AA44, AC44, AE44),1)</f>
        <v>0</v>
      </c>
      <c r="E44" s="182">
        <f>LARGE((K44, M44, O44, Q44, S44, U44, W44, Y44, AA44, AC44, AE44),2)</f>
        <v>0</v>
      </c>
      <c r="F44" s="182">
        <f>LARGE((K44, M44, O44, Q44, S44, U44, W44, Y44, AA44, AC44, AE44),3)</f>
        <v>0</v>
      </c>
      <c r="G44" s="240"/>
      <c r="H44" s="98">
        <f t="shared" si="28"/>
        <v>0</v>
      </c>
      <c r="I44" s="216"/>
      <c r="J44" s="216"/>
      <c r="K44" s="141">
        <f t="shared" si="29"/>
        <v>0</v>
      </c>
      <c r="L44" s="181"/>
      <c r="M44" s="141">
        <f t="shared" si="30"/>
        <v>0</v>
      </c>
      <c r="N44" s="181"/>
      <c r="O44" s="141">
        <f t="shared" si="31"/>
        <v>0</v>
      </c>
      <c r="P44" s="181"/>
      <c r="Q44" s="141">
        <f t="shared" si="32"/>
        <v>0</v>
      </c>
      <c r="R44" s="181"/>
      <c r="S44" s="141">
        <f t="shared" si="33"/>
        <v>0</v>
      </c>
      <c r="T44" s="100"/>
      <c r="U44" s="141">
        <f t="shared" si="34"/>
        <v>0</v>
      </c>
      <c r="V44" s="100"/>
      <c r="W44" s="141">
        <f t="shared" si="35"/>
        <v>0</v>
      </c>
      <c r="X44" s="144"/>
      <c r="Y44" s="141">
        <f t="shared" si="36"/>
        <v>0</v>
      </c>
      <c r="Z44" s="181"/>
      <c r="AA44" s="141">
        <f t="shared" si="37"/>
        <v>0</v>
      </c>
      <c r="AB44" s="100"/>
      <c r="AC44" s="141">
        <f t="shared" si="38"/>
        <v>0</v>
      </c>
      <c r="AD44" s="100"/>
      <c r="AE44" s="141">
        <f t="shared" si="39"/>
        <v>0</v>
      </c>
      <c r="AF44" s="100"/>
      <c r="AG44" s="141">
        <f t="shared" si="40"/>
        <v>0</v>
      </c>
      <c r="AH44" s="100"/>
      <c r="AI44" s="141">
        <f t="shared" si="41"/>
        <v>0</v>
      </c>
      <c r="AJ44" s="100"/>
      <c r="AK44" s="141">
        <f t="shared" si="42"/>
        <v>0</v>
      </c>
      <c r="AL44" s="100"/>
      <c r="AM44" s="274">
        <f t="shared" si="43"/>
        <v>0</v>
      </c>
      <c r="AN44" s="100"/>
      <c r="AO44" s="143">
        <f t="shared" si="44"/>
        <v>0</v>
      </c>
      <c r="AP44" s="100"/>
      <c r="AQ44" s="143">
        <f t="shared" si="45"/>
        <v>0</v>
      </c>
      <c r="AR44" s="100"/>
      <c r="AS44" s="143">
        <f t="shared" si="46"/>
        <v>0</v>
      </c>
      <c r="AT44" s="100"/>
      <c r="AU44" s="143">
        <f t="shared" si="47"/>
        <v>0</v>
      </c>
      <c r="AV44" s="100"/>
      <c r="AW44" s="143">
        <f t="shared" si="48"/>
        <v>0</v>
      </c>
      <c r="AY44" s="252">
        <v>0</v>
      </c>
      <c r="BA44" s="143">
        <f t="shared" si="49"/>
        <v>0</v>
      </c>
      <c r="BC44" s="143">
        <f t="shared" si="50"/>
        <v>0</v>
      </c>
      <c r="BE44" s="143">
        <f t="shared" si="51"/>
        <v>0</v>
      </c>
      <c r="BG44" s="143">
        <f t="shared" si="52"/>
        <v>0</v>
      </c>
    </row>
    <row r="45" spans="1:59" s="99" customFormat="1" ht="18" customHeight="1" x14ac:dyDescent="0.15">
      <c r="A45" s="183">
        <f t="shared" si="27"/>
        <v>29</v>
      </c>
      <c r="B45" s="102" t="s">
        <v>238</v>
      </c>
      <c r="C45" s="99" t="s">
        <v>88</v>
      </c>
      <c r="D45" s="182">
        <f>LARGE((K45, M45, O45, Q45, S45, U45, W45, Y45, AA45, AC45, AE45),1)</f>
        <v>0</v>
      </c>
      <c r="E45" s="182">
        <f>LARGE((K45, M45, O45, Q45, S45, U45, W45, Y45, AA45, AC45, AE45),2)</f>
        <v>0</v>
      </c>
      <c r="F45" s="182">
        <f>LARGE((K45, M45, O45, Q45, S45, U45, W45, Y45, AA45, AC45, AE45),3)</f>
        <v>0</v>
      </c>
      <c r="G45" s="240"/>
      <c r="H45" s="98">
        <f t="shared" si="28"/>
        <v>0</v>
      </c>
      <c r="I45" s="216"/>
      <c r="J45" s="216"/>
      <c r="K45" s="141">
        <f t="shared" si="29"/>
        <v>0</v>
      </c>
      <c r="L45" s="181"/>
      <c r="M45" s="141">
        <f t="shared" si="30"/>
        <v>0</v>
      </c>
      <c r="N45" s="181"/>
      <c r="O45" s="141">
        <f t="shared" si="31"/>
        <v>0</v>
      </c>
      <c r="P45" s="181"/>
      <c r="Q45" s="141">
        <f t="shared" si="32"/>
        <v>0</v>
      </c>
      <c r="R45" s="181"/>
      <c r="S45" s="141">
        <f t="shared" si="33"/>
        <v>0</v>
      </c>
      <c r="T45" s="100"/>
      <c r="U45" s="141">
        <f t="shared" si="34"/>
        <v>0</v>
      </c>
      <c r="V45" s="100"/>
      <c r="W45" s="141">
        <f t="shared" si="35"/>
        <v>0</v>
      </c>
      <c r="X45" s="144"/>
      <c r="Y45" s="141">
        <f t="shared" si="36"/>
        <v>0</v>
      </c>
      <c r="Z45" s="181"/>
      <c r="AA45" s="141">
        <f t="shared" si="37"/>
        <v>0</v>
      </c>
      <c r="AB45" s="100"/>
      <c r="AC45" s="141">
        <f t="shared" si="38"/>
        <v>0</v>
      </c>
      <c r="AD45" s="100"/>
      <c r="AE45" s="141">
        <f t="shared" si="39"/>
        <v>0</v>
      </c>
      <c r="AF45" s="100"/>
      <c r="AG45" s="141">
        <f t="shared" si="40"/>
        <v>0</v>
      </c>
      <c r="AH45" s="100"/>
      <c r="AI45" s="141">
        <f t="shared" si="41"/>
        <v>0</v>
      </c>
      <c r="AJ45" s="100"/>
      <c r="AK45" s="141">
        <f t="shared" si="42"/>
        <v>0</v>
      </c>
      <c r="AL45" s="100"/>
      <c r="AM45" s="274">
        <f t="shared" si="43"/>
        <v>0</v>
      </c>
      <c r="AN45" s="100"/>
      <c r="AO45" s="143">
        <f t="shared" si="44"/>
        <v>0</v>
      </c>
      <c r="AP45" s="100"/>
      <c r="AQ45" s="143">
        <f t="shared" si="45"/>
        <v>0</v>
      </c>
      <c r="AR45" s="100"/>
      <c r="AS45" s="143">
        <f t="shared" si="46"/>
        <v>0</v>
      </c>
      <c r="AT45" s="100"/>
      <c r="AU45" s="143">
        <f t="shared" si="47"/>
        <v>0</v>
      </c>
      <c r="AV45" s="100"/>
      <c r="AW45" s="143">
        <f t="shared" si="48"/>
        <v>0</v>
      </c>
      <c r="AY45" s="251">
        <v>0</v>
      </c>
      <c r="BA45" s="143">
        <f t="shared" si="49"/>
        <v>0</v>
      </c>
      <c r="BC45" s="143">
        <f t="shared" si="50"/>
        <v>0</v>
      </c>
      <c r="BE45" s="143">
        <f t="shared" si="51"/>
        <v>0</v>
      </c>
      <c r="BG45" s="143">
        <f t="shared" si="52"/>
        <v>0</v>
      </c>
    </row>
    <row r="46" spans="1:59" s="99" customFormat="1" ht="18" customHeight="1" x14ac:dyDescent="0.15">
      <c r="A46" s="183">
        <f t="shared" si="27"/>
        <v>29</v>
      </c>
      <c r="B46" s="102" t="s">
        <v>239</v>
      </c>
      <c r="C46" s="99" t="s">
        <v>88</v>
      </c>
      <c r="D46" s="182">
        <f>LARGE((K46, M46, O46, Q46, S46, U46, W46, Y46, AA46, AC46, AE46),1)</f>
        <v>0</v>
      </c>
      <c r="E46" s="182">
        <f>LARGE((K46, M46, O46, Q46, S46, U46, W46, Y46, AA46, AC46, AE46),2)</f>
        <v>0</v>
      </c>
      <c r="F46" s="182">
        <f>LARGE((K46, M46, O46, Q46, S46, U46, W46, Y46, AA46, AC46, AE46),3)</f>
        <v>0</v>
      </c>
      <c r="G46" s="240"/>
      <c r="H46" s="98">
        <f t="shared" si="28"/>
        <v>0</v>
      </c>
      <c r="I46" s="216"/>
      <c r="J46" s="216"/>
      <c r="K46" s="141">
        <f t="shared" si="29"/>
        <v>0</v>
      </c>
      <c r="L46" s="181"/>
      <c r="M46" s="141">
        <f t="shared" si="30"/>
        <v>0</v>
      </c>
      <c r="N46" s="181"/>
      <c r="O46" s="141">
        <f t="shared" si="31"/>
        <v>0</v>
      </c>
      <c r="P46" s="181"/>
      <c r="Q46" s="141">
        <f t="shared" si="32"/>
        <v>0</v>
      </c>
      <c r="R46" s="181"/>
      <c r="S46" s="141">
        <f t="shared" si="33"/>
        <v>0</v>
      </c>
      <c r="T46" s="100"/>
      <c r="U46" s="141">
        <f t="shared" si="34"/>
        <v>0</v>
      </c>
      <c r="V46" s="100"/>
      <c r="W46" s="141">
        <f t="shared" si="35"/>
        <v>0</v>
      </c>
      <c r="X46" s="144"/>
      <c r="Y46" s="141">
        <f t="shared" si="36"/>
        <v>0</v>
      </c>
      <c r="Z46" s="181"/>
      <c r="AA46" s="141">
        <f t="shared" si="37"/>
        <v>0</v>
      </c>
      <c r="AB46" s="100"/>
      <c r="AC46" s="141">
        <f t="shared" si="38"/>
        <v>0</v>
      </c>
      <c r="AD46" s="100"/>
      <c r="AE46" s="141">
        <f t="shared" si="39"/>
        <v>0</v>
      </c>
      <c r="AF46" s="100"/>
      <c r="AG46" s="141">
        <f t="shared" si="40"/>
        <v>0</v>
      </c>
      <c r="AH46" s="100"/>
      <c r="AI46" s="141">
        <f t="shared" si="41"/>
        <v>0</v>
      </c>
      <c r="AJ46" s="100"/>
      <c r="AK46" s="141">
        <f t="shared" si="42"/>
        <v>0</v>
      </c>
      <c r="AL46" s="100"/>
      <c r="AM46" s="274">
        <f t="shared" si="43"/>
        <v>0</v>
      </c>
      <c r="AN46" s="100"/>
      <c r="AO46" s="143">
        <f t="shared" si="44"/>
        <v>0</v>
      </c>
      <c r="AP46" s="100"/>
      <c r="AQ46" s="143">
        <f t="shared" si="45"/>
        <v>0</v>
      </c>
      <c r="AR46" s="100"/>
      <c r="AS46" s="143">
        <f t="shared" si="46"/>
        <v>0</v>
      </c>
      <c r="AT46" s="100"/>
      <c r="AU46" s="143">
        <f t="shared" si="47"/>
        <v>0</v>
      </c>
      <c r="AV46" s="100"/>
      <c r="AW46" s="143">
        <f t="shared" si="48"/>
        <v>0</v>
      </c>
      <c r="AY46" s="252">
        <v>0</v>
      </c>
      <c r="BA46" s="143">
        <f t="shared" si="49"/>
        <v>0</v>
      </c>
      <c r="BC46" s="143">
        <f t="shared" si="50"/>
        <v>0</v>
      </c>
      <c r="BE46" s="143">
        <f t="shared" si="51"/>
        <v>0</v>
      </c>
      <c r="BG46" s="143">
        <f t="shared" si="52"/>
        <v>0</v>
      </c>
    </row>
    <row r="47" spans="1:59" s="99" customFormat="1" ht="18" customHeight="1" x14ac:dyDescent="0.15">
      <c r="A47" s="183">
        <f t="shared" si="27"/>
        <v>29</v>
      </c>
      <c r="B47" s="102" t="s">
        <v>243</v>
      </c>
      <c r="C47" s="99" t="s">
        <v>120</v>
      </c>
      <c r="D47" s="182">
        <f>LARGE((K47, M47, O47, Q47, S47, U47, W47, Y47, AA47, AC47, AE47),1)</f>
        <v>0</v>
      </c>
      <c r="E47" s="182">
        <f>LARGE((K47, M47, O47, Q47, S47, U47, W47, Y47, AA47, AC47, AE47),2)</f>
        <v>0</v>
      </c>
      <c r="F47" s="182">
        <f>LARGE((K47, M47, O47, Q47, S47, U47, W47, Y47, AA47, AC47, AE47),3)</f>
        <v>0</v>
      </c>
      <c r="G47" s="240"/>
      <c r="H47" s="98">
        <f t="shared" si="28"/>
        <v>0</v>
      </c>
      <c r="I47" s="216"/>
      <c r="J47" s="216"/>
      <c r="K47" s="141">
        <f t="shared" si="29"/>
        <v>0</v>
      </c>
      <c r="L47" s="181"/>
      <c r="M47" s="141">
        <f t="shared" si="30"/>
        <v>0</v>
      </c>
      <c r="N47" s="181"/>
      <c r="O47" s="141">
        <f t="shared" si="31"/>
        <v>0</v>
      </c>
      <c r="P47" s="181"/>
      <c r="Q47" s="141">
        <f t="shared" si="32"/>
        <v>0</v>
      </c>
      <c r="R47" s="181"/>
      <c r="S47" s="141">
        <f t="shared" si="33"/>
        <v>0</v>
      </c>
      <c r="T47" s="100"/>
      <c r="U47" s="141">
        <f t="shared" si="34"/>
        <v>0</v>
      </c>
      <c r="V47" s="100"/>
      <c r="W47" s="141">
        <f t="shared" si="35"/>
        <v>0</v>
      </c>
      <c r="X47" s="144"/>
      <c r="Y47" s="141">
        <f t="shared" si="36"/>
        <v>0</v>
      </c>
      <c r="Z47" s="181"/>
      <c r="AA47" s="141">
        <f t="shared" si="37"/>
        <v>0</v>
      </c>
      <c r="AB47" s="100"/>
      <c r="AC47" s="141">
        <f t="shared" si="38"/>
        <v>0</v>
      </c>
      <c r="AD47" s="100"/>
      <c r="AE47" s="141">
        <f t="shared" si="39"/>
        <v>0</v>
      </c>
      <c r="AF47" s="100"/>
      <c r="AG47" s="141">
        <f t="shared" si="40"/>
        <v>0</v>
      </c>
      <c r="AH47" s="100"/>
      <c r="AI47" s="141">
        <f t="shared" si="41"/>
        <v>0</v>
      </c>
      <c r="AJ47" s="100"/>
      <c r="AK47" s="141">
        <f t="shared" si="42"/>
        <v>0</v>
      </c>
      <c r="AL47" s="100"/>
      <c r="AM47" s="274">
        <f t="shared" si="43"/>
        <v>0</v>
      </c>
      <c r="AN47" s="100"/>
      <c r="AO47" s="143">
        <f t="shared" si="44"/>
        <v>0</v>
      </c>
      <c r="AP47" s="100"/>
      <c r="AQ47" s="143">
        <f t="shared" si="45"/>
        <v>0</v>
      </c>
      <c r="AR47" s="100"/>
      <c r="AS47" s="143">
        <f t="shared" si="46"/>
        <v>0</v>
      </c>
      <c r="AT47" s="100"/>
      <c r="AU47" s="143">
        <f t="shared" si="47"/>
        <v>0</v>
      </c>
      <c r="AV47" s="100"/>
      <c r="AW47" s="143">
        <f t="shared" si="48"/>
        <v>0</v>
      </c>
      <c r="AY47" s="252">
        <v>0</v>
      </c>
      <c r="BA47" s="143">
        <f t="shared" si="49"/>
        <v>0</v>
      </c>
      <c r="BC47" s="143">
        <f t="shared" si="50"/>
        <v>0</v>
      </c>
      <c r="BE47" s="143">
        <f t="shared" si="51"/>
        <v>0</v>
      </c>
      <c r="BG47" s="143">
        <f t="shared" si="52"/>
        <v>0</v>
      </c>
    </row>
    <row r="48" spans="1:59" s="99" customFormat="1" ht="18" customHeight="1" x14ac:dyDescent="0.15">
      <c r="A48" s="183">
        <f t="shared" si="27"/>
        <v>29</v>
      </c>
      <c r="B48" s="102" t="s">
        <v>244</v>
      </c>
      <c r="C48" s="99" t="s">
        <v>85</v>
      </c>
      <c r="D48" s="182">
        <f>LARGE((K48, M48, O48, Q48, S48, U48, W48, Y48, AA48, AC48, AE48),1)</f>
        <v>0</v>
      </c>
      <c r="E48" s="182">
        <f>LARGE((K48, M48, O48, Q48, S48, U48, W48, Y48, AA48, AC48, AE48),2)</f>
        <v>0</v>
      </c>
      <c r="F48" s="182">
        <f>LARGE((K48, M48, O48, Q48, S48, U48, W48, Y48, AA48, AC48, AE48),3)</f>
        <v>0</v>
      </c>
      <c r="G48" s="240"/>
      <c r="H48" s="98">
        <f t="shared" si="28"/>
        <v>0</v>
      </c>
      <c r="I48" s="216"/>
      <c r="J48" s="216"/>
      <c r="K48" s="141">
        <f t="shared" si="29"/>
        <v>0</v>
      </c>
      <c r="L48" s="181"/>
      <c r="M48" s="141">
        <f t="shared" si="30"/>
        <v>0</v>
      </c>
      <c r="N48" s="181"/>
      <c r="O48" s="141">
        <f t="shared" si="31"/>
        <v>0</v>
      </c>
      <c r="P48" s="181"/>
      <c r="Q48" s="141">
        <f t="shared" si="32"/>
        <v>0</v>
      </c>
      <c r="R48" s="181"/>
      <c r="S48" s="141">
        <f t="shared" si="33"/>
        <v>0</v>
      </c>
      <c r="T48" s="100"/>
      <c r="U48" s="141">
        <f t="shared" si="34"/>
        <v>0</v>
      </c>
      <c r="V48" s="100"/>
      <c r="W48" s="141">
        <f t="shared" si="35"/>
        <v>0</v>
      </c>
      <c r="X48" s="144"/>
      <c r="Y48" s="141">
        <f t="shared" si="36"/>
        <v>0</v>
      </c>
      <c r="Z48" s="181"/>
      <c r="AA48" s="141">
        <f t="shared" si="37"/>
        <v>0</v>
      </c>
      <c r="AB48" s="100"/>
      <c r="AC48" s="141">
        <f t="shared" si="38"/>
        <v>0</v>
      </c>
      <c r="AD48" s="100"/>
      <c r="AE48" s="141">
        <f t="shared" si="39"/>
        <v>0</v>
      </c>
      <c r="AF48" s="100"/>
      <c r="AG48" s="141">
        <f t="shared" si="40"/>
        <v>0</v>
      </c>
      <c r="AH48" s="100"/>
      <c r="AI48" s="141">
        <f t="shared" si="41"/>
        <v>0</v>
      </c>
      <c r="AJ48" s="100"/>
      <c r="AK48" s="141">
        <f t="shared" si="42"/>
        <v>0</v>
      </c>
      <c r="AL48" s="100"/>
      <c r="AM48" s="274">
        <f t="shared" si="43"/>
        <v>0</v>
      </c>
      <c r="AN48" s="100"/>
      <c r="AO48" s="143">
        <f t="shared" si="44"/>
        <v>0</v>
      </c>
      <c r="AP48" s="100"/>
      <c r="AQ48" s="143">
        <f t="shared" si="45"/>
        <v>0</v>
      </c>
      <c r="AR48" s="100"/>
      <c r="AS48" s="143">
        <f t="shared" si="46"/>
        <v>0</v>
      </c>
      <c r="AT48" s="100"/>
      <c r="AU48" s="143">
        <f t="shared" si="47"/>
        <v>0</v>
      </c>
      <c r="AV48" s="100"/>
      <c r="AW48" s="143">
        <f t="shared" si="48"/>
        <v>0</v>
      </c>
      <c r="AY48" s="252">
        <v>0</v>
      </c>
      <c r="BA48" s="143">
        <f t="shared" si="49"/>
        <v>0</v>
      </c>
      <c r="BC48" s="143">
        <f t="shared" si="50"/>
        <v>0</v>
      </c>
      <c r="BE48" s="143">
        <f t="shared" si="51"/>
        <v>0</v>
      </c>
      <c r="BG48" s="143">
        <f t="shared" si="52"/>
        <v>0</v>
      </c>
    </row>
    <row r="49" spans="1:59" s="99" customFormat="1" ht="18" customHeight="1" x14ac:dyDescent="0.15">
      <c r="A49" s="183">
        <f t="shared" si="27"/>
        <v>29</v>
      </c>
      <c r="B49" s="102" t="s">
        <v>245</v>
      </c>
      <c r="C49" s="99" t="s">
        <v>85</v>
      </c>
      <c r="D49" s="182">
        <f>LARGE((K49, M49, O49, Q49, S49, U49, W49, Y49, AA49, AC49, AE49),1)</f>
        <v>0</v>
      </c>
      <c r="E49" s="182">
        <f>LARGE((K49, M49, O49, Q49, S49, U49, W49, Y49, AA49, AC49, AE49),2)</f>
        <v>0</v>
      </c>
      <c r="F49" s="182">
        <f>LARGE((K49, M49, O49, Q49, S49, U49, W49, Y49, AA49, AC49, AE49),3)</f>
        <v>0</v>
      </c>
      <c r="G49" s="240"/>
      <c r="H49" s="98">
        <f t="shared" si="28"/>
        <v>0</v>
      </c>
      <c r="I49" s="216"/>
      <c r="J49" s="216"/>
      <c r="K49" s="141">
        <f t="shared" si="29"/>
        <v>0</v>
      </c>
      <c r="L49" s="181"/>
      <c r="M49" s="141">
        <f t="shared" si="30"/>
        <v>0</v>
      </c>
      <c r="N49" s="181"/>
      <c r="O49" s="141">
        <f t="shared" si="31"/>
        <v>0</v>
      </c>
      <c r="P49" s="181"/>
      <c r="Q49" s="141">
        <f t="shared" si="32"/>
        <v>0</v>
      </c>
      <c r="R49" s="181"/>
      <c r="S49" s="141">
        <f t="shared" si="33"/>
        <v>0</v>
      </c>
      <c r="T49" s="100"/>
      <c r="U49" s="141">
        <f t="shared" si="34"/>
        <v>0</v>
      </c>
      <c r="V49" s="100"/>
      <c r="W49" s="141">
        <f t="shared" si="35"/>
        <v>0</v>
      </c>
      <c r="X49" s="144"/>
      <c r="Y49" s="141">
        <f t="shared" si="36"/>
        <v>0</v>
      </c>
      <c r="Z49" s="181"/>
      <c r="AA49" s="141">
        <f t="shared" si="37"/>
        <v>0</v>
      </c>
      <c r="AB49" s="100"/>
      <c r="AC49" s="141">
        <f t="shared" si="38"/>
        <v>0</v>
      </c>
      <c r="AD49" s="100"/>
      <c r="AE49" s="141">
        <f t="shared" si="39"/>
        <v>0</v>
      </c>
      <c r="AF49" s="100"/>
      <c r="AG49" s="141">
        <f t="shared" si="40"/>
        <v>0</v>
      </c>
      <c r="AH49" s="100"/>
      <c r="AI49" s="141">
        <f t="shared" si="41"/>
        <v>0</v>
      </c>
      <c r="AJ49" s="100"/>
      <c r="AK49" s="141">
        <f t="shared" si="42"/>
        <v>0</v>
      </c>
      <c r="AL49" s="100"/>
      <c r="AM49" s="274">
        <f t="shared" si="43"/>
        <v>0</v>
      </c>
      <c r="AN49" s="100"/>
      <c r="AO49" s="143">
        <f t="shared" si="44"/>
        <v>0</v>
      </c>
      <c r="AP49" s="100"/>
      <c r="AQ49" s="143">
        <f t="shared" si="45"/>
        <v>0</v>
      </c>
      <c r="AR49" s="100"/>
      <c r="AS49" s="143">
        <f t="shared" si="46"/>
        <v>0</v>
      </c>
      <c r="AT49" s="100"/>
      <c r="AU49" s="143">
        <f t="shared" si="47"/>
        <v>0</v>
      </c>
      <c r="AV49" s="100"/>
      <c r="AW49" s="143">
        <f t="shared" si="48"/>
        <v>0</v>
      </c>
      <c r="AY49" s="251">
        <v>0</v>
      </c>
      <c r="BA49" s="143">
        <f t="shared" si="49"/>
        <v>0</v>
      </c>
      <c r="BC49" s="143">
        <f t="shared" si="50"/>
        <v>0</v>
      </c>
      <c r="BE49" s="143">
        <f t="shared" si="51"/>
        <v>0</v>
      </c>
      <c r="BG49" s="143">
        <f t="shared" si="52"/>
        <v>0</v>
      </c>
    </row>
    <row r="50" spans="1:59" s="99" customFormat="1" ht="18" customHeight="1" x14ac:dyDescent="0.15">
      <c r="A50" s="183">
        <f t="shared" si="27"/>
        <v>29</v>
      </c>
      <c r="D50" s="182">
        <f>LARGE((K50, M50, O50, Q50, S50, U50, W50, Y50, AA50, AC50, AE50),1)</f>
        <v>0</v>
      </c>
      <c r="E50" s="182">
        <f>LARGE((K50, M50, O50, Q50, S50, U50, W50, Y50, AA50, AC50, AE50),2)</f>
        <v>0</v>
      </c>
      <c r="F50" s="182">
        <f>LARGE((K50, M50, O50, Q50, S50, U50, W50, Y50, AA50, AC50, AE50),3)</f>
        <v>0</v>
      </c>
      <c r="G50" s="240"/>
      <c r="H50" s="98">
        <f t="shared" si="28"/>
        <v>0</v>
      </c>
      <c r="I50" s="216"/>
      <c r="J50" s="216"/>
      <c r="K50" s="141">
        <f t="shared" si="29"/>
        <v>0</v>
      </c>
      <c r="L50" s="181"/>
      <c r="M50" s="141">
        <f t="shared" si="30"/>
        <v>0</v>
      </c>
      <c r="N50" s="181"/>
      <c r="O50" s="141">
        <f t="shared" si="31"/>
        <v>0</v>
      </c>
      <c r="P50" s="181"/>
      <c r="Q50" s="141">
        <f t="shared" si="32"/>
        <v>0</v>
      </c>
      <c r="R50" s="181"/>
      <c r="S50" s="141">
        <f t="shared" si="33"/>
        <v>0</v>
      </c>
      <c r="T50" s="100"/>
      <c r="U50" s="141">
        <f t="shared" si="34"/>
        <v>0</v>
      </c>
      <c r="V50" s="100"/>
      <c r="W50" s="141">
        <f t="shared" si="35"/>
        <v>0</v>
      </c>
      <c r="X50" s="144"/>
      <c r="Y50" s="141">
        <f t="shared" si="36"/>
        <v>0</v>
      </c>
      <c r="Z50" s="181"/>
      <c r="AA50" s="141">
        <f t="shared" si="37"/>
        <v>0</v>
      </c>
      <c r="AB50" s="100"/>
      <c r="AC50" s="141">
        <f t="shared" si="38"/>
        <v>0</v>
      </c>
      <c r="AD50" s="100"/>
      <c r="AE50" s="141">
        <f t="shared" si="39"/>
        <v>0</v>
      </c>
      <c r="AF50" s="100"/>
      <c r="AG50" s="141">
        <f t="shared" si="40"/>
        <v>0</v>
      </c>
      <c r="AH50" s="100"/>
      <c r="AI50" s="141">
        <f t="shared" si="41"/>
        <v>0</v>
      </c>
      <c r="AJ50" s="100"/>
      <c r="AK50" s="141">
        <f t="shared" si="42"/>
        <v>0</v>
      </c>
      <c r="AL50" s="100"/>
      <c r="AM50" s="274">
        <f t="shared" si="43"/>
        <v>0</v>
      </c>
      <c r="AN50" s="100"/>
      <c r="AO50" s="143">
        <f t="shared" si="44"/>
        <v>0</v>
      </c>
      <c r="AP50" s="100"/>
      <c r="AQ50" s="143">
        <f t="shared" si="45"/>
        <v>0</v>
      </c>
      <c r="AR50" s="100"/>
      <c r="AS50" s="143">
        <f t="shared" si="46"/>
        <v>0</v>
      </c>
      <c r="AT50" s="100"/>
      <c r="AU50" s="143">
        <f t="shared" si="47"/>
        <v>0</v>
      </c>
      <c r="AV50" s="100"/>
      <c r="AW50" s="143">
        <f t="shared" si="48"/>
        <v>0</v>
      </c>
      <c r="AY50" s="252">
        <v>0</v>
      </c>
      <c r="BA50" s="143">
        <f t="shared" si="49"/>
        <v>0</v>
      </c>
      <c r="BC50" s="143">
        <f t="shared" si="50"/>
        <v>0</v>
      </c>
      <c r="BE50" s="143">
        <f t="shared" si="51"/>
        <v>0</v>
      </c>
      <c r="BG50" s="143">
        <f t="shared" si="52"/>
        <v>0</v>
      </c>
    </row>
    <row r="51" spans="1:59" s="99" customFormat="1" ht="18" customHeight="1" x14ac:dyDescent="0.15">
      <c r="A51" s="183">
        <f t="shared" si="27"/>
        <v>29</v>
      </c>
      <c r="D51" s="182">
        <f>LARGE((K51, M51, O51, Q51, S51, U51, W51, Y51, AA51, AC51, AE51),1)</f>
        <v>0</v>
      </c>
      <c r="E51" s="182">
        <f>LARGE((K51, M51, O51, Q51, S51, U51, W51, Y51, AA51, AC51, AE51),2)</f>
        <v>0</v>
      </c>
      <c r="F51" s="182">
        <f>LARGE((K51, M51, O51, Q51, S51, U51, W51, Y51, AA51, AC51, AE51),3)</f>
        <v>0</v>
      </c>
      <c r="G51" s="240"/>
      <c r="H51" s="98">
        <f t="shared" si="28"/>
        <v>0</v>
      </c>
      <c r="I51" s="216"/>
      <c r="J51" s="216"/>
      <c r="K51" s="141">
        <f t="shared" si="29"/>
        <v>0</v>
      </c>
      <c r="L51" s="181"/>
      <c r="M51" s="141">
        <f t="shared" si="30"/>
        <v>0</v>
      </c>
      <c r="N51" s="181"/>
      <c r="O51" s="141">
        <f t="shared" si="31"/>
        <v>0</v>
      </c>
      <c r="P51" s="181"/>
      <c r="Q51" s="141">
        <f t="shared" si="32"/>
        <v>0</v>
      </c>
      <c r="R51" s="181"/>
      <c r="S51" s="141">
        <f t="shared" si="33"/>
        <v>0</v>
      </c>
      <c r="T51" s="100"/>
      <c r="U51" s="141">
        <f t="shared" si="34"/>
        <v>0</v>
      </c>
      <c r="V51" s="100"/>
      <c r="W51" s="141">
        <f t="shared" si="35"/>
        <v>0</v>
      </c>
      <c r="X51" s="144"/>
      <c r="Y51" s="141">
        <f t="shared" si="36"/>
        <v>0</v>
      </c>
      <c r="Z51" s="181"/>
      <c r="AA51" s="141">
        <f t="shared" si="37"/>
        <v>0</v>
      </c>
      <c r="AB51" s="100"/>
      <c r="AC51" s="141">
        <f t="shared" si="38"/>
        <v>0</v>
      </c>
      <c r="AD51" s="100"/>
      <c r="AE51" s="141">
        <f t="shared" si="39"/>
        <v>0</v>
      </c>
      <c r="AF51" s="100"/>
      <c r="AG51" s="141">
        <f t="shared" si="40"/>
        <v>0</v>
      </c>
      <c r="AH51" s="100"/>
      <c r="AI51" s="141">
        <f t="shared" si="41"/>
        <v>0</v>
      </c>
      <c r="AJ51" s="100"/>
      <c r="AK51" s="141">
        <f t="shared" si="42"/>
        <v>0</v>
      </c>
      <c r="AL51" s="100"/>
      <c r="AM51" s="274">
        <f t="shared" si="43"/>
        <v>0</v>
      </c>
      <c r="AN51" s="100"/>
      <c r="AO51" s="143">
        <f t="shared" si="44"/>
        <v>0</v>
      </c>
      <c r="AP51" s="100"/>
      <c r="AQ51" s="143">
        <f t="shared" si="45"/>
        <v>0</v>
      </c>
      <c r="AR51" s="100"/>
      <c r="AS51" s="143">
        <f t="shared" si="46"/>
        <v>0</v>
      </c>
      <c r="AT51" s="100"/>
      <c r="AU51" s="143">
        <f t="shared" si="47"/>
        <v>0</v>
      </c>
      <c r="AV51" s="100"/>
      <c r="AW51" s="143">
        <f t="shared" si="48"/>
        <v>0</v>
      </c>
      <c r="AY51" s="252">
        <v>0</v>
      </c>
      <c r="BA51" s="143">
        <f t="shared" si="49"/>
        <v>0</v>
      </c>
      <c r="BC51" s="143">
        <f t="shared" si="50"/>
        <v>0</v>
      </c>
      <c r="BE51" s="143">
        <f t="shared" si="51"/>
        <v>0</v>
      </c>
      <c r="BG51" s="143">
        <f t="shared" si="52"/>
        <v>0</v>
      </c>
    </row>
    <row r="52" spans="1:59" s="99" customFormat="1" ht="18" customHeight="1" x14ac:dyDescent="0.15">
      <c r="A52" s="183">
        <f t="shared" si="27"/>
        <v>29</v>
      </c>
      <c r="B52" s="102"/>
      <c r="D52" s="182">
        <f>LARGE((K52, M52, O52, Q52, S52, U52, W52, Y52, AA52, AC52, AE52),1)</f>
        <v>0</v>
      </c>
      <c r="E52" s="182">
        <f>LARGE((K52, M52, O52, Q52, S52, U52, W52, Y52, AA52, AC52, AE52),2)</f>
        <v>0</v>
      </c>
      <c r="F52" s="182">
        <f>LARGE((K52, M52, O52, Q52, S52, U52, W52, Y52, AA52, AC52, AE52),3)</f>
        <v>0</v>
      </c>
      <c r="G52" s="240"/>
      <c r="H52" s="98">
        <f t="shared" si="28"/>
        <v>0</v>
      </c>
      <c r="I52" s="216"/>
      <c r="J52" s="216"/>
      <c r="K52" s="141">
        <f t="shared" si="29"/>
        <v>0</v>
      </c>
      <c r="L52" s="181"/>
      <c r="M52" s="141">
        <f t="shared" si="30"/>
        <v>0</v>
      </c>
      <c r="N52" s="181"/>
      <c r="O52" s="141">
        <f t="shared" si="31"/>
        <v>0</v>
      </c>
      <c r="P52" s="181"/>
      <c r="Q52" s="141">
        <f t="shared" si="32"/>
        <v>0</v>
      </c>
      <c r="R52" s="181"/>
      <c r="S52" s="141">
        <f t="shared" si="33"/>
        <v>0</v>
      </c>
      <c r="T52" s="100"/>
      <c r="U52" s="141">
        <f t="shared" si="34"/>
        <v>0</v>
      </c>
      <c r="V52" s="100"/>
      <c r="W52" s="141">
        <f t="shared" si="35"/>
        <v>0</v>
      </c>
      <c r="X52" s="144"/>
      <c r="Y52" s="141">
        <f t="shared" si="36"/>
        <v>0</v>
      </c>
      <c r="Z52" s="181"/>
      <c r="AA52" s="141">
        <f t="shared" si="37"/>
        <v>0</v>
      </c>
      <c r="AB52" s="100"/>
      <c r="AC52" s="141">
        <f t="shared" si="38"/>
        <v>0</v>
      </c>
      <c r="AD52" s="100"/>
      <c r="AE52" s="141">
        <f t="shared" si="39"/>
        <v>0</v>
      </c>
      <c r="AF52" s="100"/>
      <c r="AG52" s="141">
        <f t="shared" si="40"/>
        <v>0</v>
      </c>
      <c r="AH52" s="100"/>
      <c r="AI52" s="141">
        <f t="shared" si="41"/>
        <v>0</v>
      </c>
      <c r="AJ52" s="100"/>
      <c r="AK52" s="141">
        <f t="shared" si="42"/>
        <v>0</v>
      </c>
      <c r="AL52" s="100"/>
      <c r="AM52" s="274">
        <f t="shared" si="43"/>
        <v>0</v>
      </c>
      <c r="AN52" s="100"/>
      <c r="AO52" s="143">
        <f t="shared" si="44"/>
        <v>0</v>
      </c>
      <c r="AP52" s="100"/>
      <c r="AQ52" s="143">
        <f t="shared" si="45"/>
        <v>0</v>
      </c>
      <c r="AR52" s="100"/>
      <c r="AS52" s="143">
        <f t="shared" si="46"/>
        <v>0</v>
      </c>
      <c r="AT52" s="100"/>
      <c r="AU52" s="143">
        <f t="shared" si="47"/>
        <v>0</v>
      </c>
      <c r="AV52" s="100"/>
      <c r="AW52" s="143">
        <f t="shared" si="48"/>
        <v>0</v>
      </c>
      <c r="AY52" s="252">
        <v>0</v>
      </c>
      <c r="BA52" s="143">
        <f t="shared" si="49"/>
        <v>0</v>
      </c>
      <c r="BC52" s="143">
        <f t="shared" si="50"/>
        <v>0</v>
      </c>
      <c r="BE52" s="143">
        <f t="shared" si="51"/>
        <v>0</v>
      </c>
      <c r="BG52" s="143">
        <f t="shared" si="52"/>
        <v>0</v>
      </c>
    </row>
    <row r="53" spans="1:59" s="99" customFormat="1" ht="18" customHeight="1" x14ac:dyDescent="0.15">
      <c r="A53" s="183">
        <f t="shared" si="27"/>
        <v>29</v>
      </c>
      <c r="B53" s="102"/>
      <c r="D53" s="182">
        <f>LARGE((K53, M53, O53, Q53, S53, U53, W53, Y53, AA53, AC53, AE53),1)</f>
        <v>0</v>
      </c>
      <c r="E53" s="182">
        <f>LARGE((K53, M53, O53, Q53, S53, U53, W53, Y53, AA53, AC53, AE53),2)</f>
        <v>0</v>
      </c>
      <c r="F53" s="182">
        <f>LARGE((K53, M53, O53, Q53, S53, U53, W53, Y53, AA53, AC53, AE53),3)</f>
        <v>0</v>
      </c>
      <c r="G53" s="240"/>
      <c r="H53" s="98">
        <f t="shared" si="28"/>
        <v>0</v>
      </c>
      <c r="I53" s="216"/>
      <c r="J53" s="216"/>
      <c r="K53" s="141">
        <f t="shared" si="29"/>
        <v>0</v>
      </c>
      <c r="L53" s="181"/>
      <c r="M53" s="141">
        <f t="shared" si="30"/>
        <v>0</v>
      </c>
      <c r="N53" s="181"/>
      <c r="O53" s="141">
        <f t="shared" si="31"/>
        <v>0</v>
      </c>
      <c r="P53" s="181"/>
      <c r="Q53" s="141">
        <f t="shared" si="32"/>
        <v>0</v>
      </c>
      <c r="R53" s="181"/>
      <c r="S53" s="141">
        <f t="shared" si="33"/>
        <v>0</v>
      </c>
      <c r="T53" s="100"/>
      <c r="U53" s="141">
        <f t="shared" si="34"/>
        <v>0</v>
      </c>
      <c r="V53" s="100"/>
      <c r="W53" s="141">
        <f t="shared" si="35"/>
        <v>0</v>
      </c>
      <c r="X53" s="144"/>
      <c r="Y53" s="141">
        <f t="shared" si="36"/>
        <v>0</v>
      </c>
      <c r="Z53" s="181"/>
      <c r="AA53" s="141">
        <f t="shared" si="37"/>
        <v>0</v>
      </c>
      <c r="AB53" s="100"/>
      <c r="AC53" s="141">
        <f t="shared" si="38"/>
        <v>0</v>
      </c>
      <c r="AD53" s="100"/>
      <c r="AE53" s="141">
        <f t="shared" si="39"/>
        <v>0</v>
      </c>
      <c r="AF53" s="100"/>
      <c r="AG53" s="141">
        <f t="shared" si="40"/>
        <v>0</v>
      </c>
      <c r="AH53" s="100"/>
      <c r="AI53" s="141">
        <f t="shared" si="41"/>
        <v>0</v>
      </c>
      <c r="AJ53" s="100"/>
      <c r="AK53" s="141">
        <f t="shared" si="42"/>
        <v>0</v>
      </c>
      <c r="AL53" s="100"/>
      <c r="AM53" s="274">
        <f t="shared" si="43"/>
        <v>0</v>
      </c>
      <c r="AN53" s="100"/>
      <c r="AO53" s="143">
        <f t="shared" si="44"/>
        <v>0</v>
      </c>
      <c r="AP53" s="100"/>
      <c r="AQ53" s="143">
        <f t="shared" si="45"/>
        <v>0</v>
      </c>
      <c r="AR53" s="100"/>
      <c r="AS53" s="143">
        <f t="shared" si="46"/>
        <v>0</v>
      </c>
      <c r="AT53" s="100"/>
      <c r="AU53" s="143">
        <f t="shared" si="47"/>
        <v>0</v>
      </c>
      <c r="AV53" s="100"/>
      <c r="AW53" s="143">
        <f t="shared" si="48"/>
        <v>0</v>
      </c>
      <c r="AY53" s="251">
        <v>0</v>
      </c>
      <c r="BA53" s="143">
        <f t="shared" si="49"/>
        <v>0</v>
      </c>
      <c r="BC53" s="143">
        <f t="shared" si="50"/>
        <v>0</v>
      </c>
      <c r="BE53" s="143">
        <f t="shared" si="51"/>
        <v>0</v>
      </c>
      <c r="BG53" s="143">
        <f t="shared" si="52"/>
        <v>0</v>
      </c>
    </row>
    <row r="54" spans="1:59" s="99" customFormat="1" ht="18" customHeight="1" x14ac:dyDescent="0.15">
      <c r="A54" s="183">
        <f t="shared" si="27"/>
        <v>29</v>
      </c>
      <c r="B54" s="102"/>
      <c r="D54" s="182">
        <f>LARGE((K54, M54, O54, Q54, S54, U54, W54, Y54, AA54, AC54, AE54),1)</f>
        <v>0</v>
      </c>
      <c r="E54" s="182">
        <f>LARGE((K54, M54, O54, Q54, S54, U54, W54, Y54, AA54, AC54, AE54),2)</f>
        <v>0</v>
      </c>
      <c r="F54" s="182">
        <f>LARGE((K54, M54, O54, Q54, S54, U54, W54, Y54, AA54, AC54, AE54),3)</f>
        <v>0</v>
      </c>
      <c r="G54" s="240"/>
      <c r="H54" s="98">
        <f t="shared" si="28"/>
        <v>0</v>
      </c>
      <c r="I54" s="216"/>
      <c r="J54" s="216"/>
      <c r="K54" s="141">
        <f t="shared" si="29"/>
        <v>0</v>
      </c>
      <c r="L54" s="181"/>
      <c r="M54" s="141">
        <f t="shared" si="30"/>
        <v>0</v>
      </c>
      <c r="N54" s="181"/>
      <c r="O54" s="141">
        <f t="shared" si="31"/>
        <v>0</v>
      </c>
      <c r="P54" s="181"/>
      <c r="Q54" s="141">
        <f t="shared" si="32"/>
        <v>0</v>
      </c>
      <c r="R54" s="181"/>
      <c r="S54" s="141">
        <f t="shared" si="33"/>
        <v>0</v>
      </c>
      <c r="T54" s="100"/>
      <c r="U54" s="141">
        <f t="shared" si="34"/>
        <v>0</v>
      </c>
      <c r="V54" s="100"/>
      <c r="W54" s="141">
        <f t="shared" si="35"/>
        <v>0</v>
      </c>
      <c r="X54" s="144"/>
      <c r="Y54" s="141">
        <f t="shared" si="36"/>
        <v>0</v>
      </c>
      <c r="Z54" s="181"/>
      <c r="AA54" s="141">
        <f t="shared" si="37"/>
        <v>0</v>
      </c>
      <c r="AB54" s="100"/>
      <c r="AC54" s="141">
        <f t="shared" si="38"/>
        <v>0</v>
      </c>
      <c r="AD54" s="100"/>
      <c r="AE54" s="141">
        <f t="shared" si="39"/>
        <v>0</v>
      </c>
      <c r="AF54" s="100"/>
      <c r="AG54" s="141">
        <f t="shared" si="40"/>
        <v>0</v>
      </c>
      <c r="AH54" s="100"/>
      <c r="AI54" s="141">
        <f t="shared" si="41"/>
        <v>0</v>
      </c>
      <c r="AJ54" s="100"/>
      <c r="AK54" s="141">
        <f t="shared" si="42"/>
        <v>0</v>
      </c>
      <c r="AL54" s="100"/>
      <c r="AM54" s="274">
        <f t="shared" si="43"/>
        <v>0</v>
      </c>
      <c r="AN54" s="100"/>
      <c r="AO54" s="143">
        <f t="shared" si="44"/>
        <v>0</v>
      </c>
      <c r="AP54" s="100"/>
      <c r="AQ54" s="143">
        <f t="shared" si="45"/>
        <v>0</v>
      </c>
      <c r="AR54" s="100"/>
      <c r="AS54" s="143">
        <f t="shared" si="46"/>
        <v>0</v>
      </c>
      <c r="AT54" s="100"/>
      <c r="AU54" s="143">
        <f t="shared" si="47"/>
        <v>0</v>
      </c>
      <c r="AV54" s="100"/>
      <c r="AW54" s="143">
        <f t="shared" si="48"/>
        <v>0</v>
      </c>
      <c r="AY54" s="252">
        <v>0</v>
      </c>
      <c r="BA54" s="143">
        <f t="shared" si="49"/>
        <v>0</v>
      </c>
      <c r="BC54" s="143">
        <f t="shared" si="50"/>
        <v>0</v>
      </c>
      <c r="BE54" s="143">
        <f t="shared" si="51"/>
        <v>0</v>
      </c>
      <c r="BG54" s="143">
        <f t="shared" si="52"/>
        <v>0</v>
      </c>
    </row>
    <row r="55" spans="1:59" s="99" customFormat="1" ht="18" customHeight="1" x14ac:dyDescent="0.15">
      <c r="A55" s="183">
        <f t="shared" si="27"/>
        <v>29</v>
      </c>
      <c r="B55" s="102"/>
      <c r="D55" s="182">
        <f>LARGE((K55, M55, O55, Q55, S55, U55, W55, Y55, AA55, AC55, AE55),1)</f>
        <v>0</v>
      </c>
      <c r="E55" s="182">
        <f>LARGE((K55, M55, O55, Q55, S55, U55, W55, Y55, AA55, AC55, AE55),2)</f>
        <v>0</v>
      </c>
      <c r="F55" s="182">
        <f>LARGE((K55, M55, O55, Q55, S55, U55, W55, Y55, AA55, AC55, AE55),3)</f>
        <v>0</v>
      </c>
      <c r="G55" s="240"/>
      <c r="H55" s="98">
        <f t="shared" si="28"/>
        <v>0</v>
      </c>
      <c r="I55" s="216"/>
      <c r="J55" s="216"/>
      <c r="K55" s="141">
        <f t="shared" si="29"/>
        <v>0</v>
      </c>
      <c r="L55" s="181"/>
      <c r="M55" s="141">
        <f t="shared" si="30"/>
        <v>0</v>
      </c>
      <c r="N55" s="181"/>
      <c r="O55" s="141">
        <f t="shared" si="31"/>
        <v>0</v>
      </c>
      <c r="P55" s="181"/>
      <c r="Q55" s="141">
        <f t="shared" si="32"/>
        <v>0</v>
      </c>
      <c r="R55" s="181"/>
      <c r="S55" s="141">
        <f t="shared" si="33"/>
        <v>0</v>
      </c>
      <c r="T55" s="100"/>
      <c r="U55" s="141">
        <f t="shared" si="34"/>
        <v>0</v>
      </c>
      <c r="V55" s="100"/>
      <c r="W55" s="141">
        <f t="shared" si="35"/>
        <v>0</v>
      </c>
      <c r="X55" s="144"/>
      <c r="Y55" s="141">
        <f t="shared" si="36"/>
        <v>0</v>
      </c>
      <c r="Z55" s="181"/>
      <c r="AA55" s="141">
        <f t="shared" si="37"/>
        <v>0</v>
      </c>
      <c r="AB55" s="100"/>
      <c r="AC55" s="141">
        <f t="shared" si="38"/>
        <v>0</v>
      </c>
      <c r="AD55" s="100"/>
      <c r="AE55" s="141">
        <f t="shared" si="39"/>
        <v>0</v>
      </c>
      <c r="AF55" s="100"/>
      <c r="AG55" s="141">
        <f t="shared" si="40"/>
        <v>0</v>
      </c>
      <c r="AH55" s="100"/>
      <c r="AI55" s="141">
        <f t="shared" si="41"/>
        <v>0</v>
      </c>
      <c r="AJ55" s="100"/>
      <c r="AK55" s="141">
        <f t="shared" si="42"/>
        <v>0</v>
      </c>
      <c r="AL55" s="100"/>
      <c r="AM55" s="274">
        <f t="shared" si="43"/>
        <v>0</v>
      </c>
      <c r="AN55" s="100"/>
      <c r="AO55" s="143">
        <f t="shared" si="44"/>
        <v>0</v>
      </c>
      <c r="AP55" s="100"/>
      <c r="AQ55" s="143">
        <f t="shared" si="45"/>
        <v>0</v>
      </c>
      <c r="AR55" s="100"/>
      <c r="AS55" s="143">
        <f t="shared" si="46"/>
        <v>0</v>
      </c>
      <c r="AT55" s="100"/>
      <c r="AU55" s="143">
        <f t="shared" si="47"/>
        <v>0</v>
      </c>
      <c r="AV55" s="100"/>
      <c r="AW55" s="143">
        <f t="shared" si="48"/>
        <v>0</v>
      </c>
      <c r="AY55" s="252">
        <v>0</v>
      </c>
      <c r="BA55" s="143">
        <f t="shared" si="49"/>
        <v>0</v>
      </c>
      <c r="BC55" s="143">
        <f t="shared" si="50"/>
        <v>0</v>
      </c>
      <c r="BE55" s="143">
        <f t="shared" si="51"/>
        <v>0</v>
      </c>
      <c r="BG55" s="143">
        <f t="shared" si="52"/>
        <v>0</v>
      </c>
    </row>
    <row r="56" spans="1:59" s="99" customFormat="1" ht="18" customHeight="1" x14ac:dyDescent="0.15">
      <c r="A56" s="183">
        <f t="shared" si="27"/>
        <v>29</v>
      </c>
      <c r="B56" s="102"/>
      <c r="D56" s="182">
        <f>LARGE((K56, M56, O56, Q56, S56, U56, W56, Y56, AA56, AC56, AE56),1)</f>
        <v>0</v>
      </c>
      <c r="E56" s="182">
        <f>LARGE((K56, M56, O56, Q56, S56, U56, W56, Y56, AA56, AC56, AE56),2)</f>
        <v>0</v>
      </c>
      <c r="F56" s="182">
        <f>LARGE((K56, M56, O56, Q56, S56, U56, W56, Y56, AA56, AC56, AE56),3)</f>
        <v>0</v>
      </c>
      <c r="G56" s="240"/>
      <c r="H56" s="98">
        <f t="shared" si="28"/>
        <v>0</v>
      </c>
      <c r="I56" s="216"/>
      <c r="J56" s="216"/>
      <c r="K56" s="141">
        <f t="shared" si="29"/>
        <v>0</v>
      </c>
      <c r="L56" s="181"/>
      <c r="M56" s="141">
        <f t="shared" si="30"/>
        <v>0</v>
      </c>
      <c r="N56" s="181"/>
      <c r="O56" s="141">
        <f t="shared" si="31"/>
        <v>0</v>
      </c>
      <c r="P56" s="181"/>
      <c r="Q56" s="141">
        <f t="shared" si="32"/>
        <v>0</v>
      </c>
      <c r="R56" s="181"/>
      <c r="S56" s="141">
        <f t="shared" si="33"/>
        <v>0</v>
      </c>
      <c r="T56" s="100"/>
      <c r="U56" s="141">
        <f t="shared" si="34"/>
        <v>0</v>
      </c>
      <c r="V56" s="100"/>
      <c r="W56" s="141">
        <f t="shared" si="35"/>
        <v>0</v>
      </c>
      <c r="X56" s="144"/>
      <c r="Y56" s="141">
        <f t="shared" si="36"/>
        <v>0</v>
      </c>
      <c r="Z56" s="181"/>
      <c r="AA56" s="141">
        <f t="shared" si="37"/>
        <v>0</v>
      </c>
      <c r="AB56" s="100"/>
      <c r="AC56" s="141">
        <f t="shared" si="38"/>
        <v>0</v>
      </c>
      <c r="AD56" s="100"/>
      <c r="AE56" s="141">
        <f t="shared" si="39"/>
        <v>0</v>
      </c>
      <c r="AF56" s="100"/>
      <c r="AG56" s="141">
        <f t="shared" si="40"/>
        <v>0</v>
      </c>
      <c r="AH56" s="100"/>
      <c r="AI56" s="141">
        <f t="shared" si="41"/>
        <v>0</v>
      </c>
      <c r="AJ56" s="100"/>
      <c r="AK56" s="141">
        <f t="shared" si="42"/>
        <v>0</v>
      </c>
      <c r="AL56" s="100"/>
      <c r="AM56" s="274">
        <f t="shared" si="43"/>
        <v>0</v>
      </c>
      <c r="AN56" s="100"/>
      <c r="AO56" s="143">
        <f t="shared" si="44"/>
        <v>0</v>
      </c>
      <c r="AP56" s="100"/>
      <c r="AQ56" s="143">
        <f t="shared" si="45"/>
        <v>0</v>
      </c>
      <c r="AR56" s="100"/>
      <c r="AS56" s="143">
        <f t="shared" si="46"/>
        <v>0</v>
      </c>
      <c r="AT56" s="100"/>
      <c r="AU56" s="143">
        <f t="shared" si="47"/>
        <v>0</v>
      </c>
      <c r="AV56" s="100"/>
      <c r="AW56" s="143">
        <f t="shared" si="48"/>
        <v>0</v>
      </c>
      <c r="AY56" s="252">
        <v>0</v>
      </c>
      <c r="BA56" s="143">
        <f t="shared" si="49"/>
        <v>0</v>
      </c>
      <c r="BC56" s="143">
        <f t="shared" si="50"/>
        <v>0</v>
      </c>
      <c r="BE56" s="143">
        <f t="shared" si="51"/>
        <v>0</v>
      </c>
      <c r="BG56" s="143">
        <f t="shared" si="52"/>
        <v>0</v>
      </c>
    </row>
    <row r="57" spans="1:59" s="99" customFormat="1" ht="18" customHeight="1" x14ac:dyDescent="0.15">
      <c r="A57" s="183">
        <f t="shared" si="27"/>
        <v>29</v>
      </c>
      <c r="B57" s="102"/>
      <c r="D57" s="182">
        <f>LARGE((K57, M57, O57, Q57, S57, U57, W57, Y57, AA57, AC57, AE57),1)</f>
        <v>0</v>
      </c>
      <c r="E57" s="182">
        <f>LARGE((K57, M57, O57, Q57, S57, U57, W57, Y57, AA57, AC57, AE57),2)</f>
        <v>0</v>
      </c>
      <c r="F57" s="182">
        <f>LARGE((K57, M57, O57, Q57, S57, U57, W57, Y57, AA57, AC57, AE57),3)</f>
        <v>0</v>
      </c>
      <c r="G57" s="240"/>
      <c r="H57" s="98">
        <f t="shared" si="28"/>
        <v>0</v>
      </c>
      <c r="I57" s="216"/>
      <c r="J57" s="216"/>
      <c r="K57" s="141">
        <f t="shared" si="29"/>
        <v>0</v>
      </c>
      <c r="L57" s="181"/>
      <c r="M57" s="141">
        <f t="shared" si="30"/>
        <v>0</v>
      </c>
      <c r="N57" s="181"/>
      <c r="O57" s="141">
        <f t="shared" si="31"/>
        <v>0</v>
      </c>
      <c r="P57" s="181"/>
      <c r="Q57" s="141">
        <f t="shared" si="32"/>
        <v>0</v>
      </c>
      <c r="R57" s="181"/>
      <c r="S57" s="141">
        <f t="shared" si="33"/>
        <v>0</v>
      </c>
      <c r="T57" s="100"/>
      <c r="U57" s="141">
        <f t="shared" si="34"/>
        <v>0</v>
      </c>
      <c r="V57" s="100"/>
      <c r="W57" s="141">
        <f t="shared" si="35"/>
        <v>0</v>
      </c>
      <c r="X57" s="144"/>
      <c r="Y57" s="141">
        <f t="shared" si="36"/>
        <v>0</v>
      </c>
      <c r="Z57" s="181"/>
      <c r="AA57" s="141">
        <f t="shared" si="37"/>
        <v>0</v>
      </c>
      <c r="AB57" s="100"/>
      <c r="AC57" s="141">
        <f t="shared" si="38"/>
        <v>0</v>
      </c>
      <c r="AD57" s="100"/>
      <c r="AE57" s="141">
        <f t="shared" si="39"/>
        <v>0</v>
      </c>
      <c r="AF57" s="100"/>
      <c r="AG57" s="141">
        <f t="shared" si="40"/>
        <v>0</v>
      </c>
      <c r="AH57" s="100"/>
      <c r="AI57" s="141">
        <f t="shared" si="41"/>
        <v>0</v>
      </c>
      <c r="AJ57" s="100"/>
      <c r="AK57" s="141">
        <f t="shared" si="42"/>
        <v>0</v>
      </c>
      <c r="AL57" s="100"/>
      <c r="AM57" s="274">
        <f t="shared" si="43"/>
        <v>0</v>
      </c>
      <c r="AN57" s="100"/>
      <c r="AO57" s="143">
        <f t="shared" si="44"/>
        <v>0</v>
      </c>
      <c r="AP57" s="100"/>
      <c r="AQ57" s="143">
        <f t="shared" si="45"/>
        <v>0</v>
      </c>
      <c r="AR57" s="100"/>
      <c r="AS57" s="143">
        <f t="shared" si="46"/>
        <v>0</v>
      </c>
      <c r="AT57" s="100"/>
      <c r="AU57" s="143">
        <f t="shared" si="47"/>
        <v>0</v>
      </c>
      <c r="AV57" s="100"/>
      <c r="AW57" s="143">
        <f t="shared" si="48"/>
        <v>0</v>
      </c>
      <c r="AY57" s="251">
        <v>0</v>
      </c>
      <c r="BA57" s="143">
        <f t="shared" si="49"/>
        <v>0</v>
      </c>
      <c r="BC57" s="143">
        <f t="shared" si="50"/>
        <v>0</v>
      </c>
      <c r="BE57" s="143">
        <f t="shared" si="51"/>
        <v>0</v>
      </c>
      <c r="BG57" s="143">
        <f t="shared" si="52"/>
        <v>0</v>
      </c>
    </row>
    <row r="58" spans="1:59" s="99" customFormat="1" ht="18" customHeight="1" x14ac:dyDescent="0.15">
      <c r="A58" s="183">
        <f t="shared" si="27"/>
        <v>29</v>
      </c>
      <c r="B58" s="102"/>
      <c r="D58" s="182">
        <f>LARGE((K58, M58, O58, Q58, S58, U58, W58, Y58, AA58, AC58, AE58),1)</f>
        <v>0</v>
      </c>
      <c r="E58" s="182">
        <f>LARGE((K58, M58, O58, Q58, S58, U58, W58, Y58, AA58, AC58, AE58),2)</f>
        <v>0</v>
      </c>
      <c r="F58" s="182">
        <f>LARGE((K58, M58, O58, Q58, S58, U58, W58, Y58, AA58, AC58, AE58),3)</f>
        <v>0</v>
      </c>
      <c r="G58" s="240"/>
      <c r="H58" s="98">
        <f t="shared" si="28"/>
        <v>0</v>
      </c>
      <c r="I58" s="216"/>
      <c r="J58" s="216"/>
      <c r="K58" s="141">
        <f t="shared" si="29"/>
        <v>0</v>
      </c>
      <c r="L58" s="181"/>
      <c r="M58" s="141">
        <f t="shared" si="30"/>
        <v>0</v>
      </c>
      <c r="N58" s="181"/>
      <c r="O58" s="141">
        <f t="shared" si="31"/>
        <v>0</v>
      </c>
      <c r="P58" s="181"/>
      <c r="Q58" s="141">
        <f t="shared" si="32"/>
        <v>0</v>
      </c>
      <c r="R58" s="181"/>
      <c r="S58" s="141">
        <f t="shared" si="33"/>
        <v>0</v>
      </c>
      <c r="T58" s="100"/>
      <c r="U58" s="141">
        <f t="shared" si="34"/>
        <v>0</v>
      </c>
      <c r="V58" s="100"/>
      <c r="W58" s="141">
        <f t="shared" si="35"/>
        <v>0</v>
      </c>
      <c r="X58" s="144"/>
      <c r="Y58" s="141">
        <f t="shared" si="36"/>
        <v>0</v>
      </c>
      <c r="Z58" s="181"/>
      <c r="AA58" s="141">
        <f t="shared" si="37"/>
        <v>0</v>
      </c>
      <c r="AB58" s="100"/>
      <c r="AC58" s="141">
        <f t="shared" si="38"/>
        <v>0</v>
      </c>
      <c r="AD58" s="100"/>
      <c r="AE58" s="141">
        <f t="shared" si="39"/>
        <v>0</v>
      </c>
      <c r="AF58" s="100"/>
      <c r="AG58" s="141">
        <f t="shared" si="40"/>
        <v>0</v>
      </c>
      <c r="AH58" s="100"/>
      <c r="AI58" s="141">
        <f t="shared" si="41"/>
        <v>0</v>
      </c>
      <c r="AJ58" s="100"/>
      <c r="AK58" s="141">
        <f t="shared" si="42"/>
        <v>0</v>
      </c>
      <c r="AL58" s="100"/>
      <c r="AM58" s="274">
        <f t="shared" si="43"/>
        <v>0</v>
      </c>
      <c r="AN58" s="100"/>
      <c r="AO58" s="143">
        <f t="shared" si="44"/>
        <v>0</v>
      </c>
      <c r="AP58" s="100"/>
      <c r="AQ58" s="143">
        <f t="shared" si="45"/>
        <v>0</v>
      </c>
      <c r="AR58" s="100"/>
      <c r="AS58" s="143">
        <f t="shared" si="46"/>
        <v>0</v>
      </c>
      <c r="AT58" s="100"/>
      <c r="AU58" s="143">
        <f t="shared" si="47"/>
        <v>0</v>
      </c>
      <c r="AV58" s="100"/>
      <c r="AW58" s="143">
        <f t="shared" si="48"/>
        <v>0</v>
      </c>
      <c r="AY58" s="252">
        <v>0</v>
      </c>
      <c r="BA58" s="143">
        <f t="shared" si="49"/>
        <v>0</v>
      </c>
      <c r="BC58" s="143">
        <f t="shared" si="50"/>
        <v>0</v>
      </c>
      <c r="BE58" s="143">
        <f t="shared" si="51"/>
        <v>0</v>
      </c>
      <c r="BG58" s="143">
        <f t="shared" si="52"/>
        <v>0</v>
      </c>
    </row>
    <row r="59" spans="1:59" s="99" customFormat="1" ht="18" customHeight="1" x14ac:dyDescent="0.15">
      <c r="A59" s="183">
        <f t="shared" si="27"/>
        <v>29</v>
      </c>
      <c r="B59" s="102"/>
      <c r="D59" s="182">
        <f>LARGE((K59, M59, O59, Q59, S59, U59, W59, Y59, AA59, AC59, AE59),1)</f>
        <v>0</v>
      </c>
      <c r="E59" s="182">
        <f>LARGE((K59, M59, O59, Q59, S59, U59, W59, Y59, AA59, AC59, AE59),2)</f>
        <v>0</v>
      </c>
      <c r="F59" s="182">
        <f>LARGE((K59, M59, O59, Q59, S59, U59, W59, Y59, AA59, AC59, AE59),3)</f>
        <v>0</v>
      </c>
      <c r="G59" s="240"/>
      <c r="H59" s="98">
        <f t="shared" si="28"/>
        <v>0</v>
      </c>
      <c r="I59" s="216"/>
      <c r="J59" s="216"/>
      <c r="K59" s="141">
        <f t="shared" si="29"/>
        <v>0</v>
      </c>
      <c r="L59" s="181"/>
      <c r="M59" s="141">
        <f t="shared" si="30"/>
        <v>0</v>
      </c>
      <c r="N59" s="181"/>
      <c r="O59" s="141">
        <f t="shared" si="31"/>
        <v>0</v>
      </c>
      <c r="P59" s="181"/>
      <c r="Q59" s="141">
        <f t="shared" si="32"/>
        <v>0</v>
      </c>
      <c r="R59" s="181"/>
      <c r="S59" s="141">
        <f t="shared" si="33"/>
        <v>0</v>
      </c>
      <c r="T59" s="100"/>
      <c r="U59" s="141">
        <f t="shared" si="34"/>
        <v>0</v>
      </c>
      <c r="V59" s="100"/>
      <c r="W59" s="141">
        <f t="shared" si="35"/>
        <v>0</v>
      </c>
      <c r="X59" s="144"/>
      <c r="Y59" s="141">
        <f t="shared" si="36"/>
        <v>0</v>
      </c>
      <c r="Z59" s="181"/>
      <c r="AA59" s="141">
        <f t="shared" si="37"/>
        <v>0</v>
      </c>
      <c r="AB59" s="100"/>
      <c r="AC59" s="141">
        <f t="shared" si="38"/>
        <v>0</v>
      </c>
      <c r="AD59" s="100"/>
      <c r="AE59" s="141">
        <f t="shared" si="39"/>
        <v>0</v>
      </c>
      <c r="AF59" s="100"/>
      <c r="AG59" s="141">
        <f t="shared" si="40"/>
        <v>0</v>
      </c>
      <c r="AH59" s="100"/>
      <c r="AI59" s="141">
        <f t="shared" si="41"/>
        <v>0</v>
      </c>
      <c r="AJ59" s="100"/>
      <c r="AK59" s="141">
        <f t="shared" si="42"/>
        <v>0</v>
      </c>
      <c r="AL59" s="100"/>
      <c r="AM59" s="274">
        <f t="shared" si="43"/>
        <v>0</v>
      </c>
      <c r="AN59" s="100"/>
      <c r="AO59" s="143">
        <f t="shared" si="44"/>
        <v>0</v>
      </c>
      <c r="AP59" s="100"/>
      <c r="AQ59" s="143">
        <f t="shared" si="45"/>
        <v>0</v>
      </c>
      <c r="AR59" s="100"/>
      <c r="AS59" s="143">
        <f t="shared" si="46"/>
        <v>0</v>
      </c>
      <c r="AT59" s="100"/>
      <c r="AU59" s="143">
        <f t="shared" si="47"/>
        <v>0</v>
      </c>
      <c r="AV59" s="100"/>
      <c r="AW59" s="143">
        <f t="shared" si="48"/>
        <v>0</v>
      </c>
      <c r="AY59" s="252">
        <v>0</v>
      </c>
      <c r="BA59" s="143">
        <f t="shared" si="49"/>
        <v>0</v>
      </c>
      <c r="BC59" s="143">
        <f t="shared" si="50"/>
        <v>0</v>
      </c>
      <c r="BE59" s="143">
        <f t="shared" si="51"/>
        <v>0</v>
      </c>
      <c r="BG59" s="143">
        <f t="shared" si="52"/>
        <v>0</v>
      </c>
    </row>
    <row r="60" spans="1:59" s="99" customFormat="1" ht="18" customHeight="1" x14ac:dyDescent="0.15">
      <c r="A60" s="183">
        <f t="shared" si="27"/>
        <v>29</v>
      </c>
      <c r="B60" s="102"/>
      <c r="D60" s="182">
        <f>LARGE((K60, M60, O60, Q60, S60, U60, W60, Y60, AA60, AC60, AE60),1)</f>
        <v>0</v>
      </c>
      <c r="E60" s="182">
        <f>LARGE((K60, M60, O60, Q60, S60, U60, W60, Y60, AA60, AC60, AE60),2)</f>
        <v>0</v>
      </c>
      <c r="F60" s="182">
        <f>LARGE((K60, M60, O60, Q60, S60, U60, W60, Y60, AA60, AC60, AE60),3)</f>
        <v>0</v>
      </c>
      <c r="G60" s="240"/>
      <c r="H60" s="98">
        <f t="shared" si="28"/>
        <v>0</v>
      </c>
      <c r="I60" s="216"/>
      <c r="J60" s="216"/>
      <c r="K60" s="141">
        <f t="shared" si="29"/>
        <v>0</v>
      </c>
      <c r="L60" s="181"/>
      <c r="M60" s="141">
        <f t="shared" si="30"/>
        <v>0</v>
      </c>
      <c r="N60" s="181"/>
      <c r="O60" s="141">
        <f t="shared" si="31"/>
        <v>0</v>
      </c>
      <c r="P60" s="181"/>
      <c r="Q60" s="141">
        <f t="shared" si="32"/>
        <v>0</v>
      </c>
      <c r="R60" s="181"/>
      <c r="S60" s="141">
        <f t="shared" si="33"/>
        <v>0</v>
      </c>
      <c r="T60" s="100"/>
      <c r="U60" s="141">
        <f t="shared" si="34"/>
        <v>0</v>
      </c>
      <c r="V60" s="100"/>
      <c r="W60" s="141">
        <f t="shared" si="35"/>
        <v>0</v>
      </c>
      <c r="X60" s="144"/>
      <c r="Y60" s="141">
        <f t="shared" si="36"/>
        <v>0</v>
      </c>
      <c r="Z60" s="181"/>
      <c r="AA60" s="141">
        <f t="shared" si="37"/>
        <v>0</v>
      </c>
      <c r="AB60" s="100"/>
      <c r="AC60" s="141">
        <f t="shared" si="38"/>
        <v>0</v>
      </c>
      <c r="AD60" s="100"/>
      <c r="AE60" s="141">
        <f t="shared" si="39"/>
        <v>0</v>
      </c>
      <c r="AF60" s="100"/>
      <c r="AG60" s="141">
        <f t="shared" si="40"/>
        <v>0</v>
      </c>
      <c r="AH60" s="100"/>
      <c r="AI60" s="141">
        <f t="shared" si="41"/>
        <v>0</v>
      </c>
      <c r="AJ60" s="100"/>
      <c r="AK60" s="141">
        <f t="shared" si="42"/>
        <v>0</v>
      </c>
      <c r="AL60" s="100"/>
      <c r="AM60" s="274">
        <f t="shared" si="43"/>
        <v>0</v>
      </c>
      <c r="AN60" s="100"/>
      <c r="AO60" s="143">
        <f t="shared" si="44"/>
        <v>0</v>
      </c>
      <c r="AP60" s="100"/>
      <c r="AQ60" s="143">
        <f t="shared" si="45"/>
        <v>0</v>
      </c>
      <c r="AR60" s="100"/>
      <c r="AS60" s="143">
        <f t="shared" si="46"/>
        <v>0</v>
      </c>
      <c r="AT60" s="100"/>
      <c r="AU60" s="143">
        <f t="shared" si="47"/>
        <v>0</v>
      </c>
      <c r="AV60" s="100"/>
      <c r="AW60" s="143">
        <f t="shared" si="48"/>
        <v>0</v>
      </c>
      <c r="AY60" s="252">
        <v>0</v>
      </c>
      <c r="BA60" s="143">
        <f t="shared" si="49"/>
        <v>0</v>
      </c>
      <c r="BC60" s="143">
        <f t="shared" si="50"/>
        <v>0</v>
      </c>
      <c r="BE60" s="143">
        <f t="shared" si="51"/>
        <v>0</v>
      </c>
      <c r="BG60" s="143">
        <f t="shared" si="52"/>
        <v>0</v>
      </c>
    </row>
    <row r="61" spans="1:59" s="99" customFormat="1" ht="18" customHeight="1" x14ac:dyDescent="0.15">
      <c r="A61" s="183">
        <f t="shared" si="27"/>
        <v>29</v>
      </c>
      <c r="B61" s="102"/>
      <c r="D61" s="182">
        <f>LARGE((K61, M61, O61, Q61, S61, U61, W61, Y61, AA61, AC61, AE61),1)</f>
        <v>0</v>
      </c>
      <c r="E61" s="182">
        <f>LARGE((K61, M61, O61, Q61, S61, U61, W61, Y61, AA61, AC61, AE61),2)</f>
        <v>0</v>
      </c>
      <c r="F61" s="182">
        <f>LARGE((K61, M61, O61, Q61, S61, U61, W61, Y61, AA61, AC61, AE61),3)</f>
        <v>0</v>
      </c>
      <c r="G61" s="240"/>
      <c r="H61" s="98">
        <f t="shared" si="28"/>
        <v>0</v>
      </c>
      <c r="I61" s="216"/>
      <c r="J61" s="216"/>
      <c r="K61" s="141">
        <f t="shared" si="29"/>
        <v>0</v>
      </c>
      <c r="L61" s="181"/>
      <c r="M61" s="141">
        <f t="shared" si="30"/>
        <v>0</v>
      </c>
      <c r="N61" s="181"/>
      <c r="O61" s="141">
        <f t="shared" si="31"/>
        <v>0</v>
      </c>
      <c r="P61" s="181"/>
      <c r="Q61" s="141">
        <f t="shared" si="32"/>
        <v>0</v>
      </c>
      <c r="R61" s="181"/>
      <c r="S61" s="141">
        <f t="shared" si="33"/>
        <v>0</v>
      </c>
      <c r="T61" s="100"/>
      <c r="U61" s="141">
        <f t="shared" si="34"/>
        <v>0</v>
      </c>
      <c r="V61" s="100"/>
      <c r="W61" s="141">
        <f t="shared" si="35"/>
        <v>0</v>
      </c>
      <c r="X61" s="144"/>
      <c r="Y61" s="141">
        <f t="shared" si="36"/>
        <v>0</v>
      </c>
      <c r="Z61" s="181"/>
      <c r="AA61" s="141">
        <f t="shared" si="37"/>
        <v>0</v>
      </c>
      <c r="AB61" s="100"/>
      <c r="AC61" s="141">
        <f t="shared" si="38"/>
        <v>0</v>
      </c>
      <c r="AD61" s="100"/>
      <c r="AE61" s="141">
        <f t="shared" si="39"/>
        <v>0</v>
      </c>
      <c r="AF61" s="100"/>
      <c r="AG61" s="141">
        <f t="shared" si="40"/>
        <v>0</v>
      </c>
      <c r="AH61" s="100"/>
      <c r="AI61" s="141">
        <f t="shared" si="41"/>
        <v>0</v>
      </c>
      <c r="AJ61" s="100"/>
      <c r="AK61" s="141">
        <f t="shared" si="42"/>
        <v>0</v>
      </c>
      <c r="AL61" s="100"/>
      <c r="AM61" s="274">
        <f t="shared" si="43"/>
        <v>0</v>
      </c>
      <c r="AN61" s="100"/>
      <c r="AO61" s="143">
        <f t="shared" si="44"/>
        <v>0</v>
      </c>
      <c r="AP61" s="100"/>
      <c r="AQ61" s="143">
        <f t="shared" si="45"/>
        <v>0</v>
      </c>
      <c r="AR61" s="100"/>
      <c r="AS61" s="143">
        <f t="shared" si="46"/>
        <v>0</v>
      </c>
      <c r="AT61" s="100"/>
      <c r="AU61" s="143">
        <f t="shared" si="47"/>
        <v>0</v>
      </c>
      <c r="AV61" s="100"/>
      <c r="AW61" s="143">
        <f t="shared" si="48"/>
        <v>0</v>
      </c>
      <c r="AY61" s="251">
        <v>0</v>
      </c>
      <c r="BA61" s="143">
        <f t="shared" si="49"/>
        <v>0</v>
      </c>
      <c r="BC61" s="143">
        <f t="shared" si="50"/>
        <v>0</v>
      </c>
      <c r="BE61" s="143">
        <f t="shared" si="51"/>
        <v>0</v>
      </c>
      <c r="BG61" s="143">
        <f t="shared" si="52"/>
        <v>0</v>
      </c>
    </row>
    <row r="62" spans="1:59" s="99" customFormat="1" ht="18" customHeight="1" x14ac:dyDescent="0.15">
      <c r="A62" s="183">
        <f t="shared" si="27"/>
        <v>29</v>
      </c>
      <c r="B62" s="102"/>
      <c r="D62" s="182">
        <f>LARGE((K62, M62, O62, Q62, S62, U62, W62, Y62, AA62, AC62, AE62),1)</f>
        <v>0</v>
      </c>
      <c r="E62" s="182">
        <f>LARGE((K62, M62, O62, Q62, S62, U62, W62, Y62, AA62, AC62, AE62),2)</f>
        <v>0</v>
      </c>
      <c r="F62" s="182">
        <f>LARGE((K62, M62, O62, Q62, S62, U62, W62, Y62, AA62, AC62, AE62),3)</f>
        <v>0</v>
      </c>
      <c r="G62" s="240"/>
      <c r="H62" s="98">
        <f t="shared" si="28"/>
        <v>0</v>
      </c>
      <c r="I62" s="216"/>
      <c r="J62" s="216"/>
      <c r="K62" s="141">
        <f t="shared" si="29"/>
        <v>0</v>
      </c>
      <c r="L62" s="181"/>
      <c r="M62" s="141">
        <f t="shared" si="30"/>
        <v>0</v>
      </c>
      <c r="N62" s="181"/>
      <c r="O62" s="141">
        <f t="shared" si="31"/>
        <v>0</v>
      </c>
      <c r="P62" s="181"/>
      <c r="Q62" s="141">
        <f t="shared" si="32"/>
        <v>0</v>
      </c>
      <c r="R62" s="181"/>
      <c r="S62" s="141">
        <f t="shared" si="33"/>
        <v>0</v>
      </c>
      <c r="T62" s="100"/>
      <c r="U62" s="141">
        <f t="shared" si="34"/>
        <v>0</v>
      </c>
      <c r="V62" s="100"/>
      <c r="W62" s="141">
        <f t="shared" si="35"/>
        <v>0</v>
      </c>
      <c r="X62" s="144"/>
      <c r="Y62" s="141">
        <f t="shared" si="36"/>
        <v>0</v>
      </c>
      <c r="Z62" s="181"/>
      <c r="AA62" s="141">
        <f t="shared" si="37"/>
        <v>0</v>
      </c>
      <c r="AB62" s="100"/>
      <c r="AC62" s="141">
        <f t="shared" si="38"/>
        <v>0</v>
      </c>
      <c r="AD62" s="100"/>
      <c r="AE62" s="141">
        <f t="shared" si="39"/>
        <v>0</v>
      </c>
      <c r="AF62" s="100"/>
      <c r="AG62" s="141">
        <f t="shared" si="40"/>
        <v>0</v>
      </c>
      <c r="AH62" s="100"/>
      <c r="AI62" s="141">
        <f t="shared" si="41"/>
        <v>0</v>
      </c>
      <c r="AJ62" s="100"/>
      <c r="AK62" s="141">
        <f t="shared" si="42"/>
        <v>0</v>
      </c>
      <c r="AL62" s="100"/>
      <c r="AM62" s="274">
        <f t="shared" si="43"/>
        <v>0</v>
      </c>
      <c r="AN62" s="100"/>
      <c r="AO62" s="143">
        <f t="shared" si="44"/>
        <v>0</v>
      </c>
      <c r="AP62" s="100"/>
      <c r="AQ62" s="143">
        <f t="shared" si="45"/>
        <v>0</v>
      </c>
      <c r="AR62" s="100"/>
      <c r="AS62" s="143">
        <f t="shared" si="46"/>
        <v>0</v>
      </c>
      <c r="AT62" s="100"/>
      <c r="AU62" s="143">
        <f t="shared" si="47"/>
        <v>0</v>
      </c>
      <c r="AV62" s="100"/>
      <c r="AW62" s="143">
        <f t="shared" si="48"/>
        <v>0</v>
      </c>
      <c r="AY62" s="252">
        <v>0</v>
      </c>
      <c r="BA62" s="143">
        <f t="shared" si="49"/>
        <v>0</v>
      </c>
      <c r="BC62" s="143">
        <f t="shared" si="50"/>
        <v>0</v>
      </c>
      <c r="BE62" s="143">
        <f t="shared" si="51"/>
        <v>0</v>
      </c>
      <c r="BG62" s="143">
        <f t="shared" si="52"/>
        <v>0</v>
      </c>
    </row>
    <row r="63" spans="1:59" s="99" customFormat="1" ht="18" customHeight="1" x14ac:dyDescent="0.15">
      <c r="A63" s="183">
        <f t="shared" si="27"/>
        <v>29</v>
      </c>
      <c r="B63" s="102"/>
      <c r="D63" s="182">
        <f>LARGE((K63, M63, O63, Q63, S63, U63, W63, Y63, AA63, AC63, AE63),1)</f>
        <v>0</v>
      </c>
      <c r="E63" s="182">
        <f>LARGE((K63, M63, O63, Q63, S63, U63, W63, Y63, AA63, AC63, AE63),2)</f>
        <v>0</v>
      </c>
      <c r="F63" s="182">
        <f>LARGE((K63, M63, O63, Q63, S63, U63, W63, Y63, AA63, AC63, AE63),3)</f>
        <v>0</v>
      </c>
      <c r="G63" s="240"/>
      <c r="H63" s="98">
        <f t="shared" si="28"/>
        <v>0</v>
      </c>
      <c r="I63" s="216"/>
      <c r="J63" s="216"/>
      <c r="K63" s="141">
        <f t="shared" si="29"/>
        <v>0</v>
      </c>
      <c r="L63" s="181"/>
      <c r="M63" s="141">
        <f t="shared" si="30"/>
        <v>0</v>
      </c>
      <c r="N63" s="181"/>
      <c r="O63" s="141">
        <f t="shared" si="31"/>
        <v>0</v>
      </c>
      <c r="P63" s="181"/>
      <c r="Q63" s="141">
        <f t="shared" si="32"/>
        <v>0</v>
      </c>
      <c r="R63" s="181"/>
      <c r="S63" s="141">
        <f t="shared" si="33"/>
        <v>0</v>
      </c>
      <c r="T63" s="100"/>
      <c r="U63" s="141">
        <f t="shared" si="34"/>
        <v>0</v>
      </c>
      <c r="V63" s="100"/>
      <c r="W63" s="141">
        <f t="shared" si="35"/>
        <v>0</v>
      </c>
      <c r="X63" s="144"/>
      <c r="Y63" s="141">
        <f t="shared" si="36"/>
        <v>0</v>
      </c>
      <c r="Z63" s="181"/>
      <c r="AA63" s="141">
        <f t="shared" si="37"/>
        <v>0</v>
      </c>
      <c r="AB63" s="100"/>
      <c r="AC63" s="141">
        <f t="shared" si="38"/>
        <v>0</v>
      </c>
      <c r="AD63" s="100"/>
      <c r="AE63" s="141">
        <f t="shared" si="39"/>
        <v>0</v>
      </c>
      <c r="AF63" s="100"/>
      <c r="AG63" s="141">
        <f t="shared" si="40"/>
        <v>0</v>
      </c>
      <c r="AH63" s="100"/>
      <c r="AI63" s="141">
        <f t="shared" si="41"/>
        <v>0</v>
      </c>
      <c r="AJ63" s="100"/>
      <c r="AK63" s="141">
        <f t="shared" si="42"/>
        <v>0</v>
      </c>
      <c r="AL63" s="100"/>
      <c r="AM63" s="274">
        <f t="shared" si="43"/>
        <v>0</v>
      </c>
      <c r="AN63" s="100"/>
      <c r="AO63" s="143">
        <f t="shared" si="44"/>
        <v>0</v>
      </c>
      <c r="AP63" s="100"/>
      <c r="AQ63" s="143">
        <f t="shared" si="45"/>
        <v>0</v>
      </c>
      <c r="AR63" s="100"/>
      <c r="AS63" s="143">
        <f t="shared" si="46"/>
        <v>0</v>
      </c>
      <c r="AT63" s="100"/>
      <c r="AU63" s="143">
        <f t="shared" si="47"/>
        <v>0</v>
      </c>
      <c r="AV63" s="100"/>
      <c r="AW63" s="143">
        <f t="shared" si="48"/>
        <v>0</v>
      </c>
      <c r="AY63" s="252">
        <v>0</v>
      </c>
      <c r="BA63" s="143">
        <f t="shared" si="49"/>
        <v>0</v>
      </c>
      <c r="BC63" s="143">
        <f t="shared" si="50"/>
        <v>0</v>
      </c>
      <c r="BE63" s="143">
        <f t="shared" si="51"/>
        <v>0</v>
      </c>
      <c r="BG63" s="143">
        <f t="shared" si="52"/>
        <v>0</v>
      </c>
    </row>
    <row r="64" spans="1:59" s="99" customFormat="1" ht="18" customHeight="1" x14ac:dyDescent="0.15">
      <c r="A64" s="183">
        <f t="shared" si="27"/>
        <v>29</v>
      </c>
      <c r="B64" s="102"/>
      <c r="D64" s="182">
        <f>LARGE((K64, M64, O64, Q64, S64, U64, W64, Y64, AA64, AC64, AE64),1)</f>
        <v>0</v>
      </c>
      <c r="E64" s="182">
        <f>LARGE((K64, M64, O64, Q64, S64, U64, W64, Y64, AA64, AC64, AE64),2)</f>
        <v>0</v>
      </c>
      <c r="F64" s="182">
        <f>LARGE((K64, M64, O64, Q64, S64, U64, W64, Y64, AA64, AC64, AE64),3)</f>
        <v>0</v>
      </c>
      <c r="G64" s="240"/>
      <c r="H64" s="98">
        <f t="shared" ref="H64:H77" si="53">SUM(D64:F64)</f>
        <v>0</v>
      </c>
      <c r="I64" s="216"/>
      <c r="J64" s="216"/>
      <c r="K64" s="141">
        <f t="shared" si="29"/>
        <v>0</v>
      </c>
      <c r="L64" s="181"/>
      <c r="M64" s="141">
        <f t="shared" si="30"/>
        <v>0</v>
      </c>
      <c r="N64" s="181"/>
      <c r="O64" s="141">
        <f t="shared" si="31"/>
        <v>0</v>
      </c>
      <c r="P64" s="181"/>
      <c r="Q64" s="141">
        <f t="shared" si="32"/>
        <v>0</v>
      </c>
      <c r="R64" s="181"/>
      <c r="S64" s="141">
        <f t="shared" si="33"/>
        <v>0</v>
      </c>
      <c r="T64" s="100"/>
      <c r="U64" s="141">
        <f t="shared" si="34"/>
        <v>0</v>
      </c>
      <c r="V64" s="100"/>
      <c r="W64" s="141">
        <f t="shared" si="35"/>
        <v>0</v>
      </c>
      <c r="X64" s="144"/>
      <c r="Y64" s="141">
        <f t="shared" si="36"/>
        <v>0</v>
      </c>
      <c r="Z64" s="181"/>
      <c r="AA64" s="141">
        <f t="shared" si="37"/>
        <v>0</v>
      </c>
      <c r="AB64" s="100"/>
      <c r="AC64" s="141">
        <f t="shared" si="38"/>
        <v>0</v>
      </c>
      <c r="AD64" s="100"/>
      <c r="AE64" s="141">
        <f t="shared" si="39"/>
        <v>0</v>
      </c>
      <c r="AF64" s="100"/>
      <c r="AG64" s="141">
        <f t="shared" si="40"/>
        <v>0</v>
      </c>
      <c r="AH64" s="100"/>
      <c r="AI64" s="141">
        <f t="shared" si="41"/>
        <v>0</v>
      </c>
      <c r="AJ64" s="100"/>
      <c r="AK64" s="141">
        <f t="shared" si="42"/>
        <v>0</v>
      </c>
      <c r="AL64" s="100"/>
      <c r="AM64" s="274">
        <f t="shared" si="43"/>
        <v>0</v>
      </c>
      <c r="AN64" s="100"/>
      <c r="AO64" s="143">
        <f t="shared" si="44"/>
        <v>0</v>
      </c>
      <c r="AP64" s="100"/>
      <c r="AQ64" s="143">
        <f t="shared" si="45"/>
        <v>0</v>
      </c>
      <c r="AR64" s="100"/>
      <c r="AS64" s="143">
        <f t="shared" si="46"/>
        <v>0</v>
      </c>
      <c r="AT64" s="100"/>
      <c r="AU64" s="143">
        <f t="shared" si="47"/>
        <v>0</v>
      </c>
      <c r="AV64" s="100"/>
      <c r="AW64" s="143">
        <f t="shared" si="48"/>
        <v>0</v>
      </c>
      <c r="AY64" s="252">
        <v>0</v>
      </c>
      <c r="BA64" s="143">
        <f t="shared" si="49"/>
        <v>0</v>
      </c>
      <c r="BC64" s="143">
        <f t="shared" si="50"/>
        <v>0</v>
      </c>
      <c r="BE64" s="143">
        <f t="shared" si="51"/>
        <v>0</v>
      </c>
      <c r="BG64" s="143">
        <f t="shared" si="52"/>
        <v>0</v>
      </c>
    </row>
    <row r="65" spans="1:59" s="99" customFormat="1" ht="18" customHeight="1" x14ac:dyDescent="0.15">
      <c r="A65" s="183">
        <f t="shared" si="27"/>
        <v>29</v>
      </c>
      <c r="B65" s="102"/>
      <c r="D65" s="182">
        <f>LARGE((K65, M65, O65, Q65, S65, U65, W65, Y65, AA65, AC65, AE65),1)</f>
        <v>0</v>
      </c>
      <c r="E65" s="182">
        <f>LARGE((K65, M65, O65, Q65, S65, U65, W65, Y65, AA65, AC65, AE65),2)</f>
        <v>0</v>
      </c>
      <c r="F65" s="182">
        <f>LARGE((K65, M65, O65, Q65, S65, U65, W65, Y65, AA65, AC65, AE65),3)</f>
        <v>0</v>
      </c>
      <c r="G65" s="240"/>
      <c r="H65" s="98">
        <f t="shared" si="53"/>
        <v>0</v>
      </c>
      <c r="I65" s="216"/>
      <c r="J65" s="216"/>
      <c r="K65" s="141">
        <f t="shared" si="29"/>
        <v>0</v>
      </c>
      <c r="L65" s="181"/>
      <c r="M65" s="141">
        <f t="shared" si="30"/>
        <v>0</v>
      </c>
      <c r="N65" s="181"/>
      <c r="O65" s="141">
        <f t="shared" si="31"/>
        <v>0</v>
      </c>
      <c r="P65" s="181"/>
      <c r="Q65" s="141">
        <f t="shared" si="32"/>
        <v>0</v>
      </c>
      <c r="R65" s="181"/>
      <c r="S65" s="141">
        <f t="shared" si="33"/>
        <v>0</v>
      </c>
      <c r="T65" s="100"/>
      <c r="U65" s="141">
        <f t="shared" si="34"/>
        <v>0</v>
      </c>
      <c r="V65" s="100"/>
      <c r="W65" s="141">
        <f t="shared" si="35"/>
        <v>0</v>
      </c>
      <c r="X65" s="144"/>
      <c r="Y65" s="141">
        <f t="shared" si="36"/>
        <v>0</v>
      </c>
      <c r="Z65" s="181"/>
      <c r="AA65" s="141">
        <f t="shared" si="37"/>
        <v>0</v>
      </c>
      <c r="AB65" s="100"/>
      <c r="AC65" s="141">
        <f t="shared" si="38"/>
        <v>0</v>
      </c>
      <c r="AD65" s="100"/>
      <c r="AE65" s="141">
        <f t="shared" si="39"/>
        <v>0</v>
      </c>
      <c r="AF65" s="100"/>
      <c r="AG65" s="141">
        <f t="shared" si="40"/>
        <v>0</v>
      </c>
      <c r="AH65" s="100"/>
      <c r="AI65" s="141">
        <f t="shared" si="41"/>
        <v>0</v>
      </c>
      <c r="AJ65" s="100"/>
      <c r="AK65" s="141">
        <f t="shared" si="42"/>
        <v>0</v>
      </c>
      <c r="AL65" s="100"/>
      <c r="AM65" s="274">
        <f t="shared" si="43"/>
        <v>0</v>
      </c>
      <c r="AN65" s="100"/>
      <c r="AO65" s="143">
        <f t="shared" si="44"/>
        <v>0</v>
      </c>
      <c r="AP65" s="100"/>
      <c r="AQ65" s="143">
        <f t="shared" si="45"/>
        <v>0</v>
      </c>
      <c r="AR65" s="100"/>
      <c r="AS65" s="143">
        <f t="shared" si="46"/>
        <v>0</v>
      </c>
      <c r="AT65" s="100"/>
      <c r="AU65" s="143">
        <f t="shared" si="47"/>
        <v>0</v>
      </c>
      <c r="AV65" s="100"/>
      <c r="AW65" s="143">
        <f t="shared" si="48"/>
        <v>0</v>
      </c>
      <c r="AY65" s="251">
        <v>0</v>
      </c>
      <c r="BA65" s="143">
        <f t="shared" si="49"/>
        <v>0</v>
      </c>
      <c r="BC65" s="143">
        <f t="shared" si="50"/>
        <v>0</v>
      </c>
      <c r="BE65" s="143">
        <f t="shared" si="51"/>
        <v>0</v>
      </c>
      <c r="BG65" s="143">
        <f t="shared" si="52"/>
        <v>0</v>
      </c>
    </row>
    <row r="66" spans="1:59" s="99" customFormat="1" ht="18" customHeight="1" x14ac:dyDescent="0.15">
      <c r="A66" s="183">
        <f t="shared" si="27"/>
        <v>29</v>
      </c>
      <c r="B66" s="102"/>
      <c r="D66" s="182">
        <f>LARGE((K66, M66, O66, Q66, S66, U66, W66, Y66, AA66, AC66, AE66),1)</f>
        <v>0</v>
      </c>
      <c r="E66" s="182">
        <f>LARGE((K66, M66, O66, Q66, S66, U66, W66, Y66, AA66, AC66, AE66),2)</f>
        <v>0</v>
      </c>
      <c r="F66" s="182">
        <f>LARGE((K66, M66, O66, Q66, S66, U66, W66, Y66, AA66, AC66, AE66),3)</f>
        <v>0</v>
      </c>
      <c r="G66" s="240"/>
      <c r="H66" s="98">
        <f t="shared" si="53"/>
        <v>0</v>
      </c>
      <c r="I66" s="216"/>
      <c r="J66" s="216"/>
      <c r="K66" s="141">
        <f t="shared" si="29"/>
        <v>0</v>
      </c>
      <c r="L66" s="181"/>
      <c r="M66" s="141">
        <f t="shared" si="30"/>
        <v>0</v>
      </c>
      <c r="N66" s="181"/>
      <c r="O66" s="141">
        <f t="shared" si="31"/>
        <v>0</v>
      </c>
      <c r="P66" s="181"/>
      <c r="Q66" s="141">
        <f t="shared" si="32"/>
        <v>0</v>
      </c>
      <c r="R66" s="181"/>
      <c r="S66" s="141">
        <f t="shared" si="33"/>
        <v>0</v>
      </c>
      <c r="T66" s="100"/>
      <c r="U66" s="141">
        <f t="shared" si="34"/>
        <v>0</v>
      </c>
      <c r="V66" s="100"/>
      <c r="W66" s="141">
        <f t="shared" si="35"/>
        <v>0</v>
      </c>
      <c r="X66" s="144"/>
      <c r="Y66" s="141">
        <f t="shared" si="36"/>
        <v>0</v>
      </c>
      <c r="Z66" s="181"/>
      <c r="AA66" s="141">
        <f t="shared" si="37"/>
        <v>0</v>
      </c>
      <c r="AB66" s="100"/>
      <c r="AC66" s="141">
        <f t="shared" si="38"/>
        <v>0</v>
      </c>
      <c r="AD66" s="100"/>
      <c r="AE66" s="141">
        <f t="shared" si="39"/>
        <v>0</v>
      </c>
      <c r="AF66" s="100"/>
      <c r="AG66" s="141">
        <f t="shared" si="40"/>
        <v>0</v>
      </c>
      <c r="AH66" s="100"/>
      <c r="AI66" s="141">
        <f t="shared" si="41"/>
        <v>0</v>
      </c>
      <c r="AJ66" s="100"/>
      <c r="AK66" s="141">
        <f t="shared" si="42"/>
        <v>0</v>
      </c>
      <c r="AL66" s="100"/>
      <c r="AM66" s="274">
        <f t="shared" si="43"/>
        <v>0</v>
      </c>
      <c r="AN66" s="100"/>
      <c r="AO66" s="143">
        <f t="shared" si="44"/>
        <v>0</v>
      </c>
      <c r="AP66" s="100"/>
      <c r="AQ66" s="143">
        <f t="shared" si="45"/>
        <v>0</v>
      </c>
      <c r="AR66" s="100"/>
      <c r="AS66" s="143">
        <f t="shared" si="46"/>
        <v>0</v>
      </c>
      <c r="AT66" s="100"/>
      <c r="AU66" s="143">
        <f t="shared" si="47"/>
        <v>0</v>
      </c>
      <c r="AV66" s="100"/>
      <c r="AW66" s="143">
        <f t="shared" si="48"/>
        <v>0</v>
      </c>
      <c r="AY66" s="252">
        <v>0</v>
      </c>
      <c r="BA66" s="143">
        <f t="shared" si="49"/>
        <v>0</v>
      </c>
      <c r="BC66" s="143">
        <f t="shared" si="50"/>
        <v>0</v>
      </c>
      <c r="BE66" s="143">
        <f t="shared" si="51"/>
        <v>0</v>
      </c>
      <c r="BG66" s="143">
        <f t="shared" si="52"/>
        <v>0</v>
      </c>
    </row>
    <row r="67" spans="1:59" s="99" customFormat="1" ht="18" customHeight="1" x14ac:dyDescent="0.15">
      <c r="A67" s="183">
        <f t="shared" si="27"/>
        <v>29</v>
      </c>
      <c r="B67" s="102"/>
      <c r="D67" s="182">
        <f>LARGE((K67, M67, O67, Q67, S67, U67, W67, Y67, AA67, AC67, AE67),1)</f>
        <v>0</v>
      </c>
      <c r="E67" s="182">
        <f>LARGE((K67, M67, O67, Q67, S67, U67, W67, Y67, AA67, AC67, AE67),2)</f>
        <v>0</v>
      </c>
      <c r="F67" s="182">
        <f>LARGE((K67, M67, O67, Q67, S67, U67, W67, Y67, AA67, AC67, AE67),3)</f>
        <v>0</v>
      </c>
      <c r="G67" s="240"/>
      <c r="H67" s="98">
        <f t="shared" si="53"/>
        <v>0</v>
      </c>
      <c r="I67" s="216"/>
      <c r="J67" s="216"/>
      <c r="K67" s="141">
        <f t="shared" si="29"/>
        <v>0</v>
      </c>
      <c r="L67" s="181"/>
      <c r="M67" s="141">
        <f t="shared" si="30"/>
        <v>0</v>
      </c>
      <c r="N67" s="181"/>
      <c r="O67" s="141">
        <f t="shared" si="31"/>
        <v>0</v>
      </c>
      <c r="P67" s="181"/>
      <c r="Q67" s="141">
        <f t="shared" si="32"/>
        <v>0</v>
      </c>
      <c r="R67" s="181"/>
      <c r="S67" s="141">
        <f t="shared" si="33"/>
        <v>0</v>
      </c>
      <c r="T67" s="100"/>
      <c r="U67" s="141">
        <f t="shared" si="34"/>
        <v>0</v>
      </c>
      <c r="V67" s="100"/>
      <c r="W67" s="141">
        <f t="shared" si="35"/>
        <v>0</v>
      </c>
      <c r="X67" s="144"/>
      <c r="Y67" s="141">
        <f t="shared" si="36"/>
        <v>0</v>
      </c>
      <c r="Z67" s="181"/>
      <c r="AA67" s="141">
        <f t="shared" si="37"/>
        <v>0</v>
      </c>
      <c r="AB67" s="100"/>
      <c r="AC67" s="141">
        <f t="shared" si="38"/>
        <v>0</v>
      </c>
      <c r="AD67" s="100"/>
      <c r="AE67" s="141">
        <f t="shared" si="39"/>
        <v>0</v>
      </c>
      <c r="AF67" s="100"/>
      <c r="AG67" s="141">
        <f t="shared" si="40"/>
        <v>0</v>
      </c>
      <c r="AH67" s="100"/>
      <c r="AI67" s="141">
        <f t="shared" si="41"/>
        <v>0</v>
      </c>
      <c r="AJ67" s="100"/>
      <c r="AK67" s="141">
        <f t="shared" si="42"/>
        <v>0</v>
      </c>
      <c r="AL67" s="100"/>
      <c r="AM67" s="274">
        <f t="shared" si="43"/>
        <v>0</v>
      </c>
      <c r="AN67" s="100"/>
      <c r="AO67" s="143">
        <f t="shared" si="44"/>
        <v>0</v>
      </c>
      <c r="AP67" s="100"/>
      <c r="AQ67" s="143">
        <f t="shared" si="45"/>
        <v>0</v>
      </c>
      <c r="AR67" s="100"/>
      <c r="AS67" s="143">
        <f t="shared" si="46"/>
        <v>0</v>
      </c>
      <c r="AT67" s="100"/>
      <c r="AU67" s="143">
        <f t="shared" si="47"/>
        <v>0</v>
      </c>
      <c r="AV67" s="100"/>
      <c r="AW67" s="143">
        <f t="shared" si="48"/>
        <v>0</v>
      </c>
      <c r="AY67" s="252">
        <v>0</v>
      </c>
      <c r="BA67" s="143">
        <f t="shared" si="49"/>
        <v>0</v>
      </c>
      <c r="BC67" s="143">
        <f t="shared" si="50"/>
        <v>0</v>
      </c>
      <c r="BE67" s="143">
        <f t="shared" si="51"/>
        <v>0</v>
      </c>
      <c r="BG67" s="143">
        <f t="shared" si="52"/>
        <v>0</v>
      </c>
    </row>
    <row r="68" spans="1:59" s="99" customFormat="1" ht="18" customHeight="1" x14ac:dyDescent="0.15">
      <c r="A68" s="183">
        <f t="shared" si="27"/>
        <v>29</v>
      </c>
      <c r="B68" s="102"/>
      <c r="D68" s="182">
        <f>LARGE((K68, M68, O68, Q68, S68, U68, W68, Y68, AA68, AC68, AE68),1)</f>
        <v>0</v>
      </c>
      <c r="E68" s="182">
        <f>LARGE((K68, M68, O68, Q68, S68, U68, W68, Y68, AA68, AC68, AE68),2)</f>
        <v>0</v>
      </c>
      <c r="F68" s="182">
        <f>LARGE((K68, M68, O68, Q68, S68, U68, W68, Y68, AA68, AC68, AE68),3)</f>
        <v>0</v>
      </c>
      <c r="G68" s="240"/>
      <c r="H68" s="98">
        <f t="shared" si="53"/>
        <v>0</v>
      </c>
      <c r="I68" s="216"/>
      <c r="J68" s="216"/>
      <c r="K68" s="141">
        <f t="shared" si="29"/>
        <v>0</v>
      </c>
      <c r="L68" s="181"/>
      <c r="M68" s="141">
        <f t="shared" si="30"/>
        <v>0</v>
      </c>
      <c r="N68" s="181"/>
      <c r="O68" s="141">
        <f t="shared" si="31"/>
        <v>0</v>
      </c>
      <c r="P68" s="181"/>
      <c r="Q68" s="141">
        <f t="shared" si="32"/>
        <v>0</v>
      </c>
      <c r="R68" s="181"/>
      <c r="S68" s="141">
        <f t="shared" si="33"/>
        <v>0</v>
      </c>
      <c r="T68" s="100"/>
      <c r="U68" s="141">
        <f t="shared" si="34"/>
        <v>0</v>
      </c>
      <c r="V68" s="100"/>
      <c r="W68" s="141">
        <f t="shared" si="35"/>
        <v>0</v>
      </c>
      <c r="X68" s="144"/>
      <c r="Y68" s="141">
        <f t="shared" si="36"/>
        <v>0</v>
      </c>
      <c r="Z68" s="181"/>
      <c r="AA68" s="141">
        <f t="shared" si="37"/>
        <v>0</v>
      </c>
      <c r="AB68" s="100"/>
      <c r="AC68" s="141">
        <f t="shared" si="38"/>
        <v>0</v>
      </c>
      <c r="AD68" s="100"/>
      <c r="AE68" s="141">
        <f t="shared" si="39"/>
        <v>0</v>
      </c>
      <c r="AF68" s="100"/>
      <c r="AG68" s="141">
        <f t="shared" si="40"/>
        <v>0</v>
      </c>
      <c r="AH68" s="100"/>
      <c r="AI68" s="141">
        <f t="shared" si="41"/>
        <v>0</v>
      </c>
      <c r="AJ68" s="100"/>
      <c r="AK68" s="141">
        <f t="shared" si="42"/>
        <v>0</v>
      </c>
      <c r="AL68" s="100"/>
      <c r="AM68" s="274">
        <f t="shared" si="43"/>
        <v>0</v>
      </c>
      <c r="AN68" s="100"/>
      <c r="AO68" s="143">
        <f t="shared" si="44"/>
        <v>0</v>
      </c>
      <c r="AP68" s="100"/>
      <c r="AQ68" s="143">
        <f t="shared" si="45"/>
        <v>0</v>
      </c>
      <c r="AR68" s="100"/>
      <c r="AS68" s="143">
        <f t="shared" si="46"/>
        <v>0</v>
      </c>
      <c r="AT68" s="100"/>
      <c r="AU68" s="143">
        <f t="shared" si="47"/>
        <v>0</v>
      </c>
      <c r="AV68" s="100"/>
      <c r="AW68" s="143">
        <f t="shared" si="48"/>
        <v>0</v>
      </c>
      <c r="AY68" s="252">
        <v>0</v>
      </c>
      <c r="BA68" s="143">
        <f t="shared" si="49"/>
        <v>0</v>
      </c>
      <c r="BC68" s="143">
        <f t="shared" si="50"/>
        <v>0</v>
      </c>
      <c r="BE68" s="143">
        <f t="shared" si="51"/>
        <v>0</v>
      </c>
      <c r="BG68" s="143">
        <f t="shared" si="52"/>
        <v>0</v>
      </c>
    </row>
    <row r="69" spans="1:59" s="99" customFormat="1" ht="18" customHeight="1" x14ac:dyDescent="0.15">
      <c r="A69" s="183">
        <f t="shared" si="27"/>
        <v>29</v>
      </c>
      <c r="B69" s="102"/>
      <c r="D69" s="182">
        <f>LARGE((K69, M69, O69, Q69, S69, U69, W69, Y69, AA69, AC69, AE69),1)</f>
        <v>0</v>
      </c>
      <c r="E69" s="182">
        <f>LARGE((K69, M69, O69, Q69, S69, U69, W69, Y69, AA69, AC69, AE69),2)</f>
        <v>0</v>
      </c>
      <c r="F69" s="182">
        <f>LARGE((K69, M69, O69, Q69, S69, U69, W69, Y69, AA69, AC69, AE69),3)</f>
        <v>0</v>
      </c>
      <c r="G69" s="240"/>
      <c r="H69" s="98">
        <f t="shared" si="53"/>
        <v>0</v>
      </c>
      <c r="I69" s="216"/>
      <c r="J69" s="216"/>
      <c r="K69" s="141">
        <f t="shared" si="29"/>
        <v>0</v>
      </c>
      <c r="L69" s="181"/>
      <c r="M69" s="141">
        <f t="shared" si="30"/>
        <v>0</v>
      </c>
      <c r="N69" s="181"/>
      <c r="O69" s="141">
        <f t="shared" si="31"/>
        <v>0</v>
      </c>
      <c r="P69" s="181"/>
      <c r="Q69" s="141">
        <f t="shared" si="32"/>
        <v>0</v>
      </c>
      <c r="R69" s="181"/>
      <c r="S69" s="141">
        <f t="shared" si="33"/>
        <v>0</v>
      </c>
      <c r="T69" s="100"/>
      <c r="U69" s="141">
        <f t="shared" si="34"/>
        <v>0</v>
      </c>
      <c r="V69" s="100"/>
      <c r="W69" s="141">
        <f t="shared" si="35"/>
        <v>0</v>
      </c>
      <c r="X69" s="144"/>
      <c r="Y69" s="141">
        <f t="shared" si="36"/>
        <v>0</v>
      </c>
      <c r="Z69" s="181"/>
      <c r="AA69" s="141">
        <f t="shared" si="37"/>
        <v>0</v>
      </c>
      <c r="AB69" s="100"/>
      <c r="AC69" s="141">
        <f t="shared" si="38"/>
        <v>0</v>
      </c>
      <c r="AD69" s="100"/>
      <c r="AE69" s="141">
        <f t="shared" si="39"/>
        <v>0</v>
      </c>
      <c r="AF69" s="100"/>
      <c r="AG69" s="141">
        <f t="shared" si="40"/>
        <v>0</v>
      </c>
      <c r="AH69" s="100"/>
      <c r="AI69" s="141">
        <f t="shared" si="41"/>
        <v>0</v>
      </c>
      <c r="AJ69" s="100"/>
      <c r="AK69" s="141">
        <f t="shared" si="42"/>
        <v>0</v>
      </c>
      <c r="AL69" s="100"/>
      <c r="AM69" s="274">
        <f t="shared" si="43"/>
        <v>0</v>
      </c>
      <c r="AN69" s="100"/>
      <c r="AO69" s="143">
        <f t="shared" si="44"/>
        <v>0</v>
      </c>
      <c r="AP69" s="100"/>
      <c r="AQ69" s="143">
        <f t="shared" si="45"/>
        <v>0</v>
      </c>
      <c r="AR69" s="100"/>
      <c r="AS69" s="143">
        <f t="shared" si="46"/>
        <v>0</v>
      </c>
      <c r="AT69" s="100"/>
      <c r="AU69" s="143">
        <f t="shared" si="47"/>
        <v>0</v>
      </c>
      <c r="AW69" s="143">
        <f t="shared" si="48"/>
        <v>0</v>
      </c>
      <c r="AY69" s="251">
        <v>0</v>
      </c>
      <c r="BA69" s="143">
        <f t="shared" si="49"/>
        <v>0</v>
      </c>
      <c r="BC69" s="143">
        <f t="shared" si="50"/>
        <v>0</v>
      </c>
      <c r="BE69" s="143">
        <f t="shared" si="51"/>
        <v>0</v>
      </c>
      <c r="BG69" s="143">
        <f t="shared" si="52"/>
        <v>0</v>
      </c>
    </row>
    <row r="70" spans="1:59" s="99" customFormat="1" ht="18" customHeight="1" x14ac:dyDescent="0.15">
      <c r="A70" s="183">
        <f t="shared" si="27"/>
        <v>29</v>
      </c>
      <c r="B70" s="102"/>
      <c r="D70" s="182">
        <f>LARGE((K70, M70, O70, Q70, S70, U70, W70, Y70, AA70, AC70, AE70),1)</f>
        <v>0</v>
      </c>
      <c r="E70" s="182">
        <f>LARGE((K70, M70, O70, Q70, S70, U70, W70, Y70, AA70, AC70, AE70),2)</f>
        <v>0</v>
      </c>
      <c r="F70" s="182">
        <f>LARGE((K70, M70, O70, Q70, S70, U70, W70, Y70, AA70, AC70, AE70),3)</f>
        <v>0</v>
      </c>
      <c r="G70" s="240"/>
      <c r="H70" s="98">
        <f t="shared" si="53"/>
        <v>0</v>
      </c>
      <c r="I70" s="216"/>
      <c r="J70" s="216"/>
      <c r="K70" s="141">
        <f t="shared" si="29"/>
        <v>0</v>
      </c>
      <c r="L70" s="181"/>
      <c r="M70" s="141">
        <f t="shared" si="30"/>
        <v>0</v>
      </c>
      <c r="N70" s="181"/>
      <c r="O70" s="141">
        <f t="shared" si="31"/>
        <v>0</v>
      </c>
      <c r="P70" s="181"/>
      <c r="Q70" s="141">
        <f t="shared" si="32"/>
        <v>0</v>
      </c>
      <c r="R70" s="181"/>
      <c r="S70" s="141">
        <f t="shared" si="33"/>
        <v>0</v>
      </c>
      <c r="T70" s="100"/>
      <c r="U70" s="141">
        <f t="shared" si="34"/>
        <v>0</v>
      </c>
      <c r="V70" s="100"/>
      <c r="W70" s="141">
        <f t="shared" si="35"/>
        <v>0</v>
      </c>
      <c r="X70" s="144"/>
      <c r="Y70" s="141">
        <f t="shared" si="36"/>
        <v>0</v>
      </c>
      <c r="Z70" s="181"/>
      <c r="AA70" s="141">
        <f t="shared" si="37"/>
        <v>0</v>
      </c>
      <c r="AB70" s="100"/>
      <c r="AC70" s="141">
        <f t="shared" si="38"/>
        <v>0</v>
      </c>
      <c r="AD70" s="100"/>
      <c r="AE70" s="141">
        <f t="shared" si="39"/>
        <v>0</v>
      </c>
      <c r="AF70" s="100"/>
      <c r="AG70" s="141">
        <f t="shared" si="40"/>
        <v>0</v>
      </c>
      <c r="AH70" s="100"/>
      <c r="AI70" s="141">
        <f t="shared" si="41"/>
        <v>0</v>
      </c>
      <c r="AJ70" s="100"/>
      <c r="AK70" s="141">
        <f t="shared" si="42"/>
        <v>0</v>
      </c>
      <c r="AL70" s="100"/>
      <c r="AM70" s="274">
        <f t="shared" si="43"/>
        <v>0</v>
      </c>
      <c r="AN70" s="100"/>
      <c r="AO70" s="143">
        <f t="shared" si="44"/>
        <v>0</v>
      </c>
      <c r="AP70" s="100"/>
      <c r="AQ70" s="143">
        <f t="shared" si="45"/>
        <v>0</v>
      </c>
      <c r="AR70" s="100"/>
      <c r="AS70" s="143">
        <f t="shared" si="46"/>
        <v>0</v>
      </c>
      <c r="AT70" s="100"/>
      <c r="AU70" s="143">
        <f t="shared" si="47"/>
        <v>0</v>
      </c>
      <c r="AW70" s="143">
        <f t="shared" si="48"/>
        <v>0</v>
      </c>
      <c r="AY70" s="252">
        <v>0</v>
      </c>
      <c r="BA70" s="143">
        <f t="shared" si="49"/>
        <v>0</v>
      </c>
      <c r="BC70" s="143">
        <f t="shared" si="50"/>
        <v>0</v>
      </c>
      <c r="BE70" s="143">
        <f t="shared" si="51"/>
        <v>0</v>
      </c>
      <c r="BG70" s="143">
        <f t="shared" si="52"/>
        <v>0</v>
      </c>
    </row>
    <row r="71" spans="1:59" s="99" customFormat="1" ht="18" customHeight="1" x14ac:dyDescent="0.15">
      <c r="A71" s="183">
        <f t="shared" si="27"/>
        <v>29</v>
      </c>
      <c r="B71" s="102"/>
      <c r="D71" s="182">
        <f>LARGE((K71, M71, O71, Q71, S71, U71, W71, Y71, AA71, AC71, AE71),1)</f>
        <v>0</v>
      </c>
      <c r="E71" s="182">
        <f>LARGE((K71, M71, O71, Q71, S71, U71, W71, Y71, AA71, AC71, AE71),2)</f>
        <v>0</v>
      </c>
      <c r="F71" s="182">
        <f>LARGE((K71, M71, O71, Q71, S71, U71, W71, Y71, AA71, AC71, AE71),3)</f>
        <v>0</v>
      </c>
      <c r="G71" s="240"/>
      <c r="H71" s="98">
        <f t="shared" si="53"/>
        <v>0</v>
      </c>
      <c r="I71" s="216"/>
      <c r="J71" s="216"/>
      <c r="K71" s="141">
        <f t="shared" si="29"/>
        <v>0</v>
      </c>
      <c r="L71" s="181"/>
      <c r="M71" s="141">
        <f t="shared" si="30"/>
        <v>0</v>
      </c>
      <c r="N71" s="181"/>
      <c r="O71" s="141">
        <f t="shared" si="31"/>
        <v>0</v>
      </c>
      <c r="P71" s="181"/>
      <c r="Q71" s="141">
        <f t="shared" si="32"/>
        <v>0</v>
      </c>
      <c r="R71" s="181"/>
      <c r="S71" s="141">
        <f t="shared" si="33"/>
        <v>0</v>
      </c>
      <c r="T71" s="100"/>
      <c r="U71" s="141">
        <f t="shared" si="34"/>
        <v>0</v>
      </c>
      <c r="V71" s="100"/>
      <c r="W71" s="141">
        <f t="shared" si="35"/>
        <v>0</v>
      </c>
      <c r="X71" s="144"/>
      <c r="Y71" s="141">
        <f t="shared" si="36"/>
        <v>0</v>
      </c>
      <c r="Z71" s="181"/>
      <c r="AA71" s="141">
        <f t="shared" si="37"/>
        <v>0</v>
      </c>
      <c r="AB71" s="100"/>
      <c r="AC71" s="141">
        <f t="shared" si="38"/>
        <v>0</v>
      </c>
      <c r="AD71" s="100"/>
      <c r="AE71" s="141">
        <f t="shared" si="39"/>
        <v>0</v>
      </c>
      <c r="AF71" s="100"/>
      <c r="AG71" s="141">
        <f t="shared" si="40"/>
        <v>0</v>
      </c>
      <c r="AH71" s="100"/>
      <c r="AI71" s="141">
        <f t="shared" si="41"/>
        <v>0</v>
      </c>
      <c r="AJ71" s="100"/>
      <c r="AK71" s="141">
        <f t="shared" si="42"/>
        <v>0</v>
      </c>
      <c r="AL71" s="100"/>
      <c r="AM71" s="274">
        <f t="shared" si="43"/>
        <v>0</v>
      </c>
      <c r="AN71" s="100"/>
      <c r="AO71" s="143">
        <f t="shared" si="44"/>
        <v>0</v>
      </c>
      <c r="AP71" s="100"/>
      <c r="AQ71" s="143">
        <f t="shared" si="45"/>
        <v>0</v>
      </c>
      <c r="AR71" s="100"/>
      <c r="AS71" s="143">
        <f t="shared" si="46"/>
        <v>0</v>
      </c>
      <c r="AT71" s="100"/>
      <c r="AU71" s="143">
        <f t="shared" si="47"/>
        <v>0</v>
      </c>
      <c r="AW71" s="143">
        <f t="shared" si="48"/>
        <v>0</v>
      </c>
      <c r="AY71" s="252">
        <v>0</v>
      </c>
      <c r="BA71" s="143">
        <f t="shared" si="49"/>
        <v>0</v>
      </c>
      <c r="BC71" s="143">
        <f t="shared" si="50"/>
        <v>0</v>
      </c>
      <c r="BE71" s="143">
        <f t="shared" si="51"/>
        <v>0</v>
      </c>
      <c r="BG71" s="143">
        <f t="shared" si="52"/>
        <v>0</v>
      </c>
    </row>
    <row r="72" spans="1:59" s="99" customFormat="1" ht="18" customHeight="1" x14ac:dyDescent="0.15">
      <c r="A72" s="183">
        <f t="shared" si="27"/>
        <v>29</v>
      </c>
      <c r="B72" s="102"/>
      <c r="D72" s="182">
        <f>LARGE((K72, M72, O72, Q72, S72, U72, W72, Y72, AA72, AC72, AE72),1)</f>
        <v>0</v>
      </c>
      <c r="E72" s="182">
        <f>LARGE((K72, M72, O72, Q72, S72, U72, W72, Y72, AA72, AC72, AE72),2)</f>
        <v>0</v>
      </c>
      <c r="F72" s="182">
        <f>LARGE((K72, M72, O72, Q72, S72, U72, W72, Y72, AA72, AC72, AE72),3)</f>
        <v>0</v>
      </c>
      <c r="G72" s="240"/>
      <c r="H72" s="98">
        <f t="shared" si="53"/>
        <v>0</v>
      </c>
      <c r="I72" s="216"/>
      <c r="J72" s="216"/>
      <c r="K72" s="141">
        <f t="shared" si="29"/>
        <v>0</v>
      </c>
      <c r="L72" s="181"/>
      <c r="M72" s="141">
        <f t="shared" si="30"/>
        <v>0</v>
      </c>
      <c r="N72" s="181"/>
      <c r="O72" s="141">
        <f t="shared" si="31"/>
        <v>0</v>
      </c>
      <c r="P72" s="181"/>
      <c r="Q72" s="141">
        <f t="shared" si="32"/>
        <v>0</v>
      </c>
      <c r="R72" s="181"/>
      <c r="S72" s="141">
        <f t="shared" si="33"/>
        <v>0</v>
      </c>
      <c r="T72" s="100"/>
      <c r="U72" s="141">
        <f t="shared" si="34"/>
        <v>0</v>
      </c>
      <c r="V72" s="100"/>
      <c r="W72" s="141">
        <f t="shared" si="35"/>
        <v>0</v>
      </c>
      <c r="X72" s="144"/>
      <c r="Y72" s="141">
        <f t="shared" si="36"/>
        <v>0</v>
      </c>
      <c r="Z72" s="181"/>
      <c r="AA72" s="141">
        <f t="shared" si="37"/>
        <v>0</v>
      </c>
      <c r="AB72" s="100"/>
      <c r="AC72" s="141">
        <f t="shared" si="38"/>
        <v>0</v>
      </c>
      <c r="AD72" s="100"/>
      <c r="AE72" s="141">
        <f t="shared" si="39"/>
        <v>0</v>
      </c>
      <c r="AF72" s="100"/>
      <c r="AG72" s="141">
        <f t="shared" si="40"/>
        <v>0</v>
      </c>
      <c r="AH72" s="100"/>
      <c r="AI72" s="141">
        <f t="shared" si="41"/>
        <v>0</v>
      </c>
      <c r="AJ72" s="100"/>
      <c r="AK72" s="141">
        <f t="shared" si="42"/>
        <v>0</v>
      </c>
      <c r="AL72" s="100"/>
      <c r="AM72" s="274">
        <f t="shared" si="43"/>
        <v>0</v>
      </c>
      <c r="AN72" s="100"/>
      <c r="AO72" s="143">
        <f t="shared" si="44"/>
        <v>0</v>
      </c>
      <c r="AP72" s="100"/>
      <c r="AQ72" s="143">
        <f t="shared" si="45"/>
        <v>0</v>
      </c>
      <c r="AR72" s="100"/>
      <c r="AS72" s="143">
        <f t="shared" si="46"/>
        <v>0</v>
      </c>
      <c r="AT72" s="100"/>
      <c r="AU72" s="143">
        <f t="shared" si="47"/>
        <v>0</v>
      </c>
      <c r="AW72" s="143">
        <f t="shared" si="48"/>
        <v>0</v>
      </c>
      <c r="AY72" s="252">
        <v>0</v>
      </c>
      <c r="BA72" s="143">
        <f t="shared" si="49"/>
        <v>0</v>
      </c>
      <c r="BC72" s="143">
        <f t="shared" si="50"/>
        <v>0</v>
      </c>
      <c r="BE72" s="143">
        <f t="shared" si="51"/>
        <v>0</v>
      </c>
      <c r="BG72" s="143">
        <f t="shared" si="52"/>
        <v>0</v>
      </c>
    </row>
    <row r="73" spans="1:59" s="99" customFormat="1" ht="18" customHeight="1" x14ac:dyDescent="0.15">
      <c r="A73" s="183">
        <f t="shared" si="27"/>
        <v>29</v>
      </c>
      <c r="B73" s="102"/>
      <c r="D73" s="182">
        <f>LARGE((K73, M73, O73, Q73, S73, U73, W73, Y73, AA73, AC73, AE73),1)</f>
        <v>0</v>
      </c>
      <c r="E73" s="182">
        <f>LARGE((K73, M73, O73, Q73, S73, U73, W73, Y73, AA73, AC73, AE73),2)</f>
        <v>0</v>
      </c>
      <c r="F73" s="182">
        <f>LARGE((K73, M73, O73, Q73, S73, U73, W73, Y73, AA73, AC73, AE73),3)</f>
        <v>0</v>
      </c>
      <c r="G73" s="240"/>
      <c r="H73" s="98">
        <f t="shared" si="53"/>
        <v>0</v>
      </c>
      <c r="I73" s="216"/>
      <c r="J73" s="216"/>
      <c r="K73" s="141">
        <f t="shared" si="29"/>
        <v>0</v>
      </c>
      <c r="L73" s="181"/>
      <c r="M73" s="141">
        <f t="shared" si="30"/>
        <v>0</v>
      </c>
      <c r="N73" s="181"/>
      <c r="O73" s="141">
        <f t="shared" si="31"/>
        <v>0</v>
      </c>
      <c r="P73" s="181"/>
      <c r="Q73" s="141">
        <f t="shared" si="32"/>
        <v>0</v>
      </c>
      <c r="R73" s="181"/>
      <c r="S73" s="141">
        <f t="shared" si="33"/>
        <v>0</v>
      </c>
      <c r="T73" s="100"/>
      <c r="U73" s="141">
        <f t="shared" si="34"/>
        <v>0</v>
      </c>
      <c r="V73" s="100"/>
      <c r="W73" s="141">
        <f t="shared" si="35"/>
        <v>0</v>
      </c>
      <c r="X73" s="144"/>
      <c r="Y73" s="141">
        <f t="shared" si="36"/>
        <v>0</v>
      </c>
      <c r="Z73" s="181"/>
      <c r="AA73" s="141">
        <f t="shared" si="37"/>
        <v>0</v>
      </c>
      <c r="AB73" s="100"/>
      <c r="AC73" s="141">
        <f t="shared" si="38"/>
        <v>0</v>
      </c>
      <c r="AD73" s="100"/>
      <c r="AE73" s="141">
        <f t="shared" si="39"/>
        <v>0</v>
      </c>
      <c r="AF73" s="100"/>
      <c r="AG73" s="141">
        <f t="shared" si="40"/>
        <v>0</v>
      </c>
      <c r="AH73" s="100"/>
      <c r="AI73" s="141">
        <f t="shared" si="41"/>
        <v>0</v>
      </c>
      <c r="AJ73" s="100"/>
      <c r="AK73" s="141">
        <f t="shared" si="42"/>
        <v>0</v>
      </c>
      <c r="AL73" s="100"/>
      <c r="AM73" s="274">
        <f t="shared" si="43"/>
        <v>0</v>
      </c>
      <c r="AN73" s="100"/>
      <c r="AO73" s="143">
        <f t="shared" si="44"/>
        <v>0</v>
      </c>
      <c r="AP73" s="100"/>
      <c r="AQ73" s="143">
        <f t="shared" si="45"/>
        <v>0</v>
      </c>
      <c r="AR73" s="100"/>
      <c r="AS73" s="143">
        <f t="shared" si="46"/>
        <v>0</v>
      </c>
      <c r="AT73" s="100"/>
      <c r="AU73" s="143">
        <f t="shared" si="47"/>
        <v>0</v>
      </c>
      <c r="AW73" s="143">
        <f t="shared" si="48"/>
        <v>0</v>
      </c>
      <c r="AY73" s="251">
        <v>0</v>
      </c>
      <c r="BA73" s="143">
        <f t="shared" si="49"/>
        <v>0</v>
      </c>
      <c r="BC73" s="143">
        <f t="shared" si="50"/>
        <v>0</v>
      </c>
      <c r="BE73" s="143">
        <f t="shared" si="51"/>
        <v>0</v>
      </c>
      <c r="BG73" s="143">
        <f t="shared" si="52"/>
        <v>0</v>
      </c>
    </row>
    <row r="74" spans="1:59" s="99" customFormat="1" ht="18" customHeight="1" x14ac:dyDescent="0.15">
      <c r="A74" s="183">
        <f t="shared" si="27"/>
        <v>29</v>
      </c>
      <c r="B74" s="102"/>
      <c r="D74" s="182">
        <f>LARGE((K74, M74, O74, Q74, S74, U74, W74, Y74, AA74, AC74, AE74),1)</f>
        <v>0</v>
      </c>
      <c r="E74" s="182">
        <f>LARGE((K74, M74, O74, Q74, S74, U74, W74, Y74, AA74, AC74, AE74),2)</f>
        <v>0</v>
      </c>
      <c r="F74" s="182">
        <f>LARGE((K74, M74, O74, Q74, S74, U74, W74, Y74, AA74, AC74, AE74),3)</f>
        <v>0</v>
      </c>
      <c r="G74" s="240"/>
      <c r="H74" s="98">
        <f t="shared" si="53"/>
        <v>0</v>
      </c>
      <c r="I74" s="216"/>
      <c r="J74" s="216"/>
      <c r="K74" s="141">
        <f t="shared" si="29"/>
        <v>0</v>
      </c>
      <c r="L74" s="181"/>
      <c r="M74" s="141">
        <f t="shared" si="30"/>
        <v>0</v>
      </c>
      <c r="N74" s="181"/>
      <c r="O74" s="141">
        <f t="shared" si="31"/>
        <v>0</v>
      </c>
      <c r="P74" s="181"/>
      <c r="Q74" s="141">
        <f t="shared" si="32"/>
        <v>0</v>
      </c>
      <c r="R74" s="181"/>
      <c r="S74" s="141">
        <f t="shared" si="33"/>
        <v>0</v>
      </c>
      <c r="T74" s="100"/>
      <c r="U74" s="141">
        <f t="shared" si="34"/>
        <v>0</v>
      </c>
      <c r="V74" s="100"/>
      <c r="W74" s="141">
        <f t="shared" si="35"/>
        <v>0</v>
      </c>
      <c r="X74" s="144"/>
      <c r="Y74" s="141">
        <f t="shared" si="36"/>
        <v>0</v>
      </c>
      <c r="Z74" s="181"/>
      <c r="AA74" s="141">
        <f t="shared" si="37"/>
        <v>0</v>
      </c>
      <c r="AB74" s="100"/>
      <c r="AC74" s="141">
        <f t="shared" si="38"/>
        <v>0</v>
      </c>
      <c r="AD74" s="100"/>
      <c r="AE74" s="141">
        <f t="shared" si="39"/>
        <v>0</v>
      </c>
      <c r="AF74" s="100"/>
      <c r="AG74" s="141">
        <f t="shared" si="40"/>
        <v>0</v>
      </c>
      <c r="AH74" s="100"/>
      <c r="AI74" s="141">
        <f t="shared" si="41"/>
        <v>0</v>
      </c>
      <c r="AJ74" s="100"/>
      <c r="AK74" s="141">
        <f t="shared" si="42"/>
        <v>0</v>
      </c>
      <c r="AL74" s="100"/>
      <c r="AM74" s="274">
        <f t="shared" si="43"/>
        <v>0</v>
      </c>
      <c r="AN74" s="100"/>
      <c r="AO74" s="143">
        <f t="shared" si="44"/>
        <v>0</v>
      </c>
      <c r="AP74" s="100"/>
      <c r="AQ74" s="143">
        <f t="shared" si="45"/>
        <v>0</v>
      </c>
      <c r="AR74" s="100"/>
      <c r="AS74" s="143">
        <f t="shared" si="46"/>
        <v>0</v>
      </c>
      <c r="AT74" s="100"/>
      <c r="AU74" s="143">
        <f t="shared" si="47"/>
        <v>0</v>
      </c>
      <c r="AW74" s="143">
        <f t="shared" si="48"/>
        <v>0</v>
      </c>
      <c r="AY74" s="252">
        <v>0</v>
      </c>
      <c r="BA74" s="143">
        <f t="shared" si="49"/>
        <v>0</v>
      </c>
      <c r="BC74" s="143">
        <f t="shared" si="50"/>
        <v>0</v>
      </c>
      <c r="BE74" s="143">
        <f t="shared" si="51"/>
        <v>0</v>
      </c>
      <c r="BG74" s="143">
        <f t="shared" si="52"/>
        <v>0</v>
      </c>
    </row>
    <row r="75" spans="1:59" s="99" customFormat="1" ht="18" customHeight="1" x14ac:dyDescent="0.15">
      <c r="A75" s="183">
        <f t="shared" ref="A75:A87" si="54">RANK($H75,($H$11:$H$87),0)</f>
        <v>29</v>
      </c>
      <c r="B75" s="102"/>
      <c r="D75" s="182">
        <f>LARGE((K75, M75, O75, Q75, S75, U75, W75, Y75, AA75, AC75, AE75),1)</f>
        <v>0</v>
      </c>
      <c r="E75" s="182">
        <f>LARGE((K75, M75, O75, Q75, S75, U75, W75, Y75, AA75, AC75, AE75),2)</f>
        <v>0</v>
      </c>
      <c r="F75" s="182">
        <f>LARGE((K75, M75, O75, Q75, S75, U75, W75, Y75, AA75, AC75, AE75),3)</f>
        <v>0</v>
      </c>
      <c r="G75" s="240"/>
      <c r="H75" s="98">
        <f t="shared" si="53"/>
        <v>0</v>
      </c>
      <c r="I75" s="216"/>
      <c r="J75" s="216"/>
      <c r="K75" s="141">
        <f t="shared" ref="K75:K106" si="55">IF(((J75&gt;=1)*AND(J75&lt;=J$5)),J$9*(1-J$7)^(J75-1),0)</f>
        <v>0</v>
      </c>
      <c r="L75" s="181"/>
      <c r="M75" s="141">
        <f t="shared" ref="M75:M106" si="56">IF(((L75&gt;=1)*AND(L75&lt;=L$5)),L$9*(1-L$7)^(L75-1),0)</f>
        <v>0</v>
      </c>
      <c r="N75" s="181"/>
      <c r="O75" s="141">
        <f t="shared" ref="O75:O106" si="57">IF(((N75&gt;=1)*AND(N75&lt;=N$5)),N$9*(1-N$7)^(N75-1),0)</f>
        <v>0</v>
      </c>
      <c r="P75" s="181"/>
      <c r="Q75" s="141">
        <f t="shared" ref="Q75:Q106" si="58">IF(((P75&gt;=1)*AND(P75&lt;=P$5)),P$9*(1-P$7)^(P75-1),0)</f>
        <v>0</v>
      </c>
      <c r="R75" s="181"/>
      <c r="S75" s="141">
        <f t="shared" ref="S75:S106" si="59">IF(((R75&gt;=1)*AND(R75&lt;=R$5)),R$9*(1-R$7)^(R75-1),0)</f>
        <v>0</v>
      </c>
      <c r="T75" s="100"/>
      <c r="U75" s="141">
        <f t="shared" ref="U75:U106" si="60">IF(((T75&gt;=1)*AND(T75&lt;=T$5)),T$9*(1-T$7)^(T75-1),0)</f>
        <v>0</v>
      </c>
      <c r="V75" s="100"/>
      <c r="W75" s="141">
        <f t="shared" ref="W75:W106" si="61">IF(((V75&gt;=1)*AND(V75&lt;=V$5)),V$9*(1-V$7)^(V75-1),0)</f>
        <v>0</v>
      </c>
      <c r="X75" s="144"/>
      <c r="Y75" s="141">
        <f t="shared" ref="Y75:Y106" si="62">IF(((X75&gt;=1)*AND(X75&lt;=X$5)),X$9*(1-X$7)^(X75-1),0)</f>
        <v>0</v>
      </c>
      <c r="Z75" s="181"/>
      <c r="AA75" s="141">
        <f t="shared" ref="AA75:AA106" si="63">IF(((Z75&gt;=1)*AND(Z75&lt;=Z$5)),Z$9*(1-Z$7)^(Z75-1),0)</f>
        <v>0</v>
      </c>
      <c r="AB75" s="100"/>
      <c r="AC75" s="141">
        <f t="shared" ref="AC75:AC106" si="64">IF(((AB75&gt;=1)*AND(AB75&lt;=AB$5)),AB$9*(1-AB$7)^(AB75-1),0)</f>
        <v>0</v>
      </c>
      <c r="AD75" s="100"/>
      <c r="AE75" s="141">
        <f t="shared" ref="AE75:AE106" si="65">IF(((AD75&gt;=1)*AND(AD75&lt;=AD$5)),AD$9*(1-AD$7)^(AD75-1),0)</f>
        <v>0</v>
      </c>
      <c r="AF75" s="100"/>
      <c r="AG75" s="141">
        <f t="shared" ref="AG75:AG106" si="66">IF(((AF75&gt;=1)*AND(AF75&lt;=AF$5)),AF$9*(1-AF$7)^(AF75-1),0)</f>
        <v>0</v>
      </c>
      <c r="AH75" s="100"/>
      <c r="AI75" s="141">
        <f t="shared" ref="AI75:AI106" si="67">IF(((AH75&gt;=1)*AND(AH75&lt;=AH$5)),AH$9*(1-AH$7)^(AH75-1),0)</f>
        <v>0</v>
      </c>
      <c r="AJ75" s="100"/>
      <c r="AK75" s="141">
        <f t="shared" ref="AK75:AK106" si="68">IF(((AJ75&gt;=1)*AND(AJ75&lt;=AJ$5)),AJ$9*(1-AJ$7)^(AJ75-1),0)</f>
        <v>0</v>
      </c>
      <c r="AL75" s="100"/>
      <c r="AM75" s="274">
        <f t="shared" ref="AM75:AM106" si="69">IF(((AL75&gt;=1)*AND(AL75&lt;=AL$5)),AL$9*(1-AL$7)^(AL75-1),0)</f>
        <v>0</v>
      </c>
      <c r="AN75" s="100"/>
      <c r="AO75" s="143">
        <f t="shared" ref="AO75:AO106" si="70">IF(((AN75&gt;=1)*AND(AN75&lt;=AN$4)),AN$9*(1-AN$7)^(AN75-1),0)</f>
        <v>0</v>
      </c>
      <c r="AP75" s="100"/>
      <c r="AQ75" s="143">
        <f t="shared" ref="AQ75:AQ106" si="71">IF(((AP75&gt;=1)*AND(AP75&lt;=AP$4)),AP$9*(1-AP$7)^(AP75-1),0)</f>
        <v>0</v>
      </c>
      <c r="AR75" s="100"/>
      <c r="AS75" s="143">
        <f t="shared" ref="AS75:AS106" si="72">IF(((AR75&gt;=1)*AND(AR75&lt;=AR$4)),AR$9*(1-AR$7)^(AR75-1),0)</f>
        <v>0</v>
      </c>
      <c r="AT75" s="100"/>
      <c r="AU75" s="143">
        <f t="shared" ref="AU75:AU106" si="73">IF(((AT75&gt;=1)*AND(AT75&lt;=AT$4)),AT$9*(1-AT$7)^(AT75-1),0)</f>
        <v>0</v>
      </c>
      <c r="AW75" s="143">
        <f t="shared" ref="AW75:AW87" si="74">IF(((AV75&gt;=1)*AND(AV75&lt;=AV$4)),AV$9*(1-AV$7)^(AV75-1),0)</f>
        <v>0</v>
      </c>
      <c r="AY75" s="252">
        <v>0</v>
      </c>
      <c r="BA75" s="143">
        <f t="shared" ref="BA75:BA87" si="75">IF(((AZ75&gt;=1)*AND(AZ75&lt;=AZ$4)),AZ$9*(1-AZ$7)^(AZ75-1),0)</f>
        <v>0</v>
      </c>
      <c r="BC75" s="143">
        <f t="shared" ref="BC75:BC101" si="76">IF(((BB75&gt;=1)*AND(BB75&lt;=BB$4)),BB$9*(1-BB$7)^(BB75-1),0)</f>
        <v>0</v>
      </c>
      <c r="BE75" s="143">
        <f t="shared" ref="BE75:BE101" si="77">IF(((BD75&gt;=1)*AND(BD75&lt;=BD$4)),BD$9*(1-BD$7)^(BD75-1),0)</f>
        <v>0</v>
      </c>
      <c r="BG75" s="143">
        <f t="shared" ref="BG75:BG101" si="78">IF(((BF75&gt;=1)*AND(BF75&lt;=BF$4)),BF$9*(1-BF$7)^(BF75-1),0)</f>
        <v>0</v>
      </c>
    </row>
    <row r="76" spans="1:59" s="99" customFormat="1" ht="18" customHeight="1" x14ac:dyDescent="0.15">
      <c r="A76" s="183">
        <f t="shared" si="54"/>
        <v>29</v>
      </c>
      <c r="B76" s="102"/>
      <c r="D76" s="182">
        <f>LARGE((K76, M76, O76, Q76, S76, U76, W76, Y76, AA76, AC76, AE76),1)</f>
        <v>0</v>
      </c>
      <c r="E76" s="182">
        <f>LARGE((K76, M76, O76, Q76, S76, U76, W76, Y76, AA76, AC76, AE76),2)</f>
        <v>0</v>
      </c>
      <c r="F76" s="182">
        <f>LARGE((K76, M76, O76, Q76, S76, U76, W76, Y76, AA76, AC76, AE76),3)</f>
        <v>0</v>
      </c>
      <c r="G76" s="240"/>
      <c r="H76" s="98">
        <f t="shared" si="53"/>
        <v>0</v>
      </c>
      <c r="I76" s="216"/>
      <c r="J76" s="216"/>
      <c r="K76" s="141">
        <f t="shared" si="55"/>
        <v>0</v>
      </c>
      <c r="L76" s="181"/>
      <c r="M76" s="141">
        <f t="shared" si="56"/>
        <v>0</v>
      </c>
      <c r="N76" s="181"/>
      <c r="O76" s="141">
        <f t="shared" si="57"/>
        <v>0</v>
      </c>
      <c r="P76" s="181"/>
      <c r="Q76" s="141">
        <f t="shared" si="58"/>
        <v>0</v>
      </c>
      <c r="R76" s="181"/>
      <c r="S76" s="141">
        <f t="shared" si="59"/>
        <v>0</v>
      </c>
      <c r="T76" s="100"/>
      <c r="U76" s="141">
        <f t="shared" si="60"/>
        <v>0</v>
      </c>
      <c r="V76" s="100"/>
      <c r="W76" s="141">
        <f t="shared" si="61"/>
        <v>0</v>
      </c>
      <c r="X76" s="144"/>
      <c r="Y76" s="141">
        <f t="shared" si="62"/>
        <v>0</v>
      </c>
      <c r="Z76" s="181"/>
      <c r="AA76" s="141">
        <f t="shared" si="63"/>
        <v>0</v>
      </c>
      <c r="AB76" s="100"/>
      <c r="AC76" s="141">
        <f t="shared" si="64"/>
        <v>0</v>
      </c>
      <c r="AD76" s="100"/>
      <c r="AE76" s="141">
        <f t="shared" si="65"/>
        <v>0</v>
      </c>
      <c r="AF76" s="100"/>
      <c r="AG76" s="141">
        <f t="shared" si="66"/>
        <v>0</v>
      </c>
      <c r="AH76" s="100"/>
      <c r="AI76" s="141">
        <f t="shared" si="67"/>
        <v>0</v>
      </c>
      <c r="AJ76" s="100"/>
      <c r="AK76" s="141">
        <f t="shared" si="68"/>
        <v>0</v>
      </c>
      <c r="AL76" s="100"/>
      <c r="AM76" s="274">
        <f t="shared" si="69"/>
        <v>0</v>
      </c>
      <c r="AN76" s="100"/>
      <c r="AO76" s="143">
        <f t="shared" si="70"/>
        <v>0</v>
      </c>
      <c r="AP76" s="100"/>
      <c r="AQ76" s="143">
        <f t="shared" si="71"/>
        <v>0</v>
      </c>
      <c r="AR76" s="100"/>
      <c r="AS76" s="143">
        <f t="shared" si="72"/>
        <v>0</v>
      </c>
      <c r="AT76" s="100"/>
      <c r="AU76" s="143">
        <f t="shared" si="73"/>
        <v>0</v>
      </c>
      <c r="AW76" s="143">
        <f t="shared" si="74"/>
        <v>0</v>
      </c>
      <c r="AY76" s="252">
        <v>0</v>
      </c>
      <c r="BA76" s="143">
        <f t="shared" si="75"/>
        <v>0</v>
      </c>
      <c r="BC76" s="143">
        <f t="shared" si="76"/>
        <v>0</v>
      </c>
      <c r="BE76" s="143">
        <f t="shared" si="77"/>
        <v>0</v>
      </c>
      <c r="BG76" s="143">
        <f t="shared" si="78"/>
        <v>0</v>
      </c>
    </row>
    <row r="77" spans="1:59" s="99" customFormat="1" ht="18" customHeight="1" x14ac:dyDescent="0.15">
      <c r="A77" s="183">
        <f t="shared" si="54"/>
        <v>29</v>
      </c>
      <c r="B77" s="102"/>
      <c r="D77" s="182">
        <f>LARGE((K77, M77, O77, Q77, S77, U77, W77, Y77, AA77, AC77, AE77),1)</f>
        <v>0</v>
      </c>
      <c r="E77" s="182">
        <f>LARGE((K77, M77, O77, Q77, S77, U77, W77, Y77, AA77, AC77, AE77),2)</f>
        <v>0</v>
      </c>
      <c r="F77" s="182">
        <f>LARGE((K77, M77, O77, Q77, S77, U77, W77, Y77, AA77, AC77, AE77),3)</f>
        <v>0</v>
      </c>
      <c r="G77" s="240"/>
      <c r="H77" s="98">
        <f t="shared" si="53"/>
        <v>0</v>
      </c>
      <c r="I77" s="216"/>
      <c r="J77" s="216"/>
      <c r="K77" s="141">
        <f t="shared" si="55"/>
        <v>0</v>
      </c>
      <c r="L77" s="181"/>
      <c r="M77" s="141">
        <f t="shared" si="56"/>
        <v>0</v>
      </c>
      <c r="N77" s="181"/>
      <c r="O77" s="141">
        <f t="shared" si="57"/>
        <v>0</v>
      </c>
      <c r="P77" s="181"/>
      <c r="Q77" s="141">
        <f t="shared" si="58"/>
        <v>0</v>
      </c>
      <c r="R77" s="181"/>
      <c r="S77" s="141">
        <f t="shared" si="59"/>
        <v>0</v>
      </c>
      <c r="T77" s="100"/>
      <c r="U77" s="141">
        <f t="shared" si="60"/>
        <v>0</v>
      </c>
      <c r="V77" s="100"/>
      <c r="W77" s="141">
        <f t="shared" si="61"/>
        <v>0</v>
      </c>
      <c r="X77" s="144"/>
      <c r="Y77" s="141">
        <f t="shared" si="62"/>
        <v>0</v>
      </c>
      <c r="Z77" s="181"/>
      <c r="AA77" s="141">
        <f t="shared" si="63"/>
        <v>0</v>
      </c>
      <c r="AB77" s="100"/>
      <c r="AC77" s="141">
        <f t="shared" si="64"/>
        <v>0</v>
      </c>
      <c r="AD77" s="100"/>
      <c r="AE77" s="141">
        <f t="shared" si="65"/>
        <v>0</v>
      </c>
      <c r="AF77" s="100"/>
      <c r="AG77" s="141">
        <f t="shared" si="66"/>
        <v>0</v>
      </c>
      <c r="AH77" s="100"/>
      <c r="AI77" s="141">
        <f t="shared" si="67"/>
        <v>0</v>
      </c>
      <c r="AJ77" s="100"/>
      <c r="AK77" s="141">
        <f t="shared" si="68"/>
        <v>0</v>
      </c>
      <c r="AL77" s="100"/>
      <c r="AM77" s="274">
        <f t="shared" si="69"/>
        <v>0</v>
      </c>
      <c r="AN77" s="100"/>
      <c r="AO77" s="143">
        <f t="shared" si="70"/>
        <v>0</v>
      </c>
      <c r="AP77" s="100"/>
      <c r="AQ77" s="143">
        <f t="shared" si="71"/>
        <v>0</v>
      </c>
      <c r="AR77" s="100"/>
      <c r="AS77" s="143">
        <f t="shared" si="72"/>
        <v>0</v>
      </c>
      <c r="AT77" s="100"/>
      <c r="AU77" s="143">
        <f t="shared" si="73"/>
        <v>0</v>
      </c>
      <c r="AW77" s="143">
        <f t="shared" si="74"/>
        <v>0</v>
      </c>
      <c r="AY77" s="251">
        <v>0</v>
      </c>
      <c r="BA77" s="143">
        <f t="shared" si="75"/>
        <v>0</v>
      </c>
      <c r="BC77" s="143">
        <f t="shared" si="76"/>
        <v>0</v>
      </c>
      <c r="BE77" s="143">
        <f t="shared" si="77"/>
        <v>0</v>
      </c>
      <c r="BG77" s="143">
        <f t="shared" si="78"/>
        <v>0</v>
      </c>
    </row>
    <row r="78" spans="1:59" s="99" customFormat="1" ht="18" customHeight="1" x14ac:dyDescent="0.15">
      <c r="A78" s="183">
        <f t="shared" si="54"/>
        <v>29</v>
      </c>
      <c r="B78" s="102"/>
      <c r="D78" s="182"/>
      <c r="E78" s="182"/>
      <c r="F78" s="182"/>
      <c r="G78" s="240"/>
      <c r="H78" s="98"/>
      <c r="I78" s="216"/>
      <c r="J78" s="216"/>
      <c r="K78" s="141">
        <f t="shared" si="55"/>
        <v>0</v>
      </c>
      <c r="L78" s="181"/>
      <c r="M78" s="141">
        <f t="shared" si="56"/>
        <v>0</v>
      </c>
      <c r="N78" s="181"/>
      <c r="O78" s="141">
        <f t="shared" si="57"/>
        <v>0</v>
      </c>
      <c r="P78" s="181"/>
      <c r="Q78" s="141">
        <f t="shared" si="58"/>
        <v>0</v>
      </c>
      <c r="R78" s="181"/>
      <c r="S78" s="141">
        <f t="shared" si="59"/>
        <v>0</v>
      </c>
      <c r="T78" s="100"/>
      <c r="U78" s="141">
        <f t="shared" si="60"/>
        <v>0</v>
      </c>
      <c r="V78" s="100"/>
      <c r="W78" s="141">
        <f t="shared" si="61"/>
        <v>0</v>
      </c>
      <c r="X78" s="144"/>
      <c r="Y78" s="141">
        <f t="shared" si="62"/>
        <v>0</v>
      </c>
      <c r="Z78" s="181"/>
      <c r="AA78" s="141">
        <f t="shared" si="63"/>
        <v>0</v>
      </c>
      <c r="AB78" s="100"/>
      <c r="AC78" s="141">
        <f t="shared" si="64"/>
        <v>0</v>
      </c>
      <c r="AD78" s="100"/>
      <c r="AE78" s="141">
        <f t="shared" si="65"/>
        <v>0</v>
      </c>
      <c r="AF78" s="100"/>
      <c r="AG78" s="141">
        <f t="shared" si="66"/>
        <v>0</v>
      </c>
      <c r="AH78" s="100"/>
      <c r="AI78" s="141">
        <f t="shared" si="67"/>
        <v>0</v>
      </c>
      <c r="AJ78" s="100"/>
      <c r="AK78" s="141">
        <f t="shared" si="68"/>
        <v>0</v>
      </c>
      <c r="AL78" s="100"/>
      <c r="AM78" s="274">
        <f t="shared" si="69"/>
        <v>0</v>
      </c>
      <c r="AN78" s="100"/>
      <c r="AO78" s="143">
        <f t="shared" si="70"/>
        <v>0</v>
      </c>
      <c r="AP78" s="100"/>
      <c r="AQ78" s="143">
        <f t="shared" si="71"/>
        <v>0</v>
      </c>
      <c r="AR78" s="100"/>
      <c r="AS78" s="143">
        <f t="shared" si="72"/>
        <v>0</v>
      </c>
      <c r="AT78" s="100"/>
      <c r="AU78" s="143">
        <f t="shared" si="73"/>
        <v>0</v>
      </c>
      <c r="AW78" s="143">
        <f t="shared" si="74"/>
        <v>0</v>
      </c>
      <c r="AY78" s="252">
        <v>0</v>
      </c>
      <c r="BA78" s="143">
        <f t="shared" si="75"/>
        <v>0</v>
      </c>
      <c r="BC78" s="143">
        <f t="shared" si="76"/>
        <v>0</v>
      </c>
      <c r="BE78" s="143">
        <f t="shared" si="77"/>
        <v>0</v>
      </c>
      <c r="BG78" s="143">
        <f t="shared" si="78"/>
        <v>0</v>
      </c>
    </row>
    <row r="79" spans="1:59" s="99" customFormat="1" ht="18" customHeight="1" x14ac:dyDescent="0.15">
      <c r="A79" s="183">
        <f t="shared" si="54"/>
        <v>29</v>
      </c>
      <c r="B79" s="102"/>
      <c r="D79" s="182"/>
      <c r="E79" s="182"/>
      <c r="F79" s="182"/>
      <c r="G79" s="240"/>
      <c r="H79" s="98"/>
      <c r="I79" s="216"/>
      <c r="J79" s="216"/>
      <c r="K79" s="141">
        <f t="shared" si="55"/>
        <v>0</v>
      </c>
      <c r="L79" s="181"/>
      <c r="M79" s="141">
        <f t="shared" si="56"/>
        <v>0</v>
      </c>
      <c r="N79" s="181"/>
      <c r="O79" s="141">
        <f t="shared" si="57"/>
        <v>0</v>
      </c>
      <c r="P79" s="181"/>
      <c r="Q79" s="141">
        <f t="shared" si="58"/>
        <v>0</v>
      </c>
      <c r="R79" s="181"/>
      <c r="S79" s="141">
        <f t="shared" si="59"/>
        <v>0</v>
      </c>
      <c r="T79" s="100"/>
      <c r="U79" s="141">
        <f t="shared" si="60"/>
        <v>0</v>
      </c>
      <c r="V79" s="100"/>
      <c r="W79" s="141">
        <f t="shared" si="61"/>
        <v>0</v>
      </c>
      <c r="X79" s="144"/>
      <c r="Y79" s="141">
        <f t="shared" si="62"/>
        <v>0</v>
      </c>
      <c r="Z79" s="181"/>
      <c r="AA79" s="141">
        <f t="shared" si="63"/>
        <v>0</v>
      </c>
      <c r="AB79" s="100"/>
      <c r="AC79" s="141">
        <f t="shared" si="64"/>
        <v>0</v>
      </c>
      <c r="AD79" s="100"/>
      <c r="AE79" s="141">
        <f t="shared" si="65"/>
        <v>0</v>
      </c>
      <c r="AF79" s="100"/>
      <c r="AG79" s="141">
        <f t="shared" si="66"/>
        <v>0</v>
      </c>
      <c r="AH79" s="100"/>
      <c r="AI79" s="141">
        <f t="shared" si="67"/>
        <v>0</v>
      </c>
      <c r="AJ79" s="100"/>
      <c r="AK79" s="141">
        <f t="shared" si="68"/>
        <v>0</v>
      </c>
      <c r="AL79" s="100"/>
      <c r="AM79" s="274">
        <f t="shared" si="69"/>
        <v>0</v>
      </c>
      <c r="AN79" s="100"/>
      <c r="AO79" s="143">
        <f t="shared" si="70"/>
        <v>0</v>
      </c>
      <c r="AP79" s="100"/>
      <c r="AQ79" s="143">
        <f t="shared" si="71"/>
        <v>0</v>
      </c>
      <c r="AR79" s="100"/>
      <c r="AS79" s="143">
        <f t="shared" si="72"/>
        <v>0</v>
      </c>
      <c r="AT79" s="100"/>
      <c r="AU79" s="143">
        <f t="shared" si="73"/>
        <v>0</v>
      </c>
      <c r="AW79" s="143">
        <f t="shared" si="74"/>
        <v>0</v>
      </c>
      <c r="AY79" s="252">
        <v>0</v>
      </c>
      <c r="BA79" s="143">
        <f t="shared" si="75"/>
        <v>0</v>
      </c>
      <c r="BC79" s="143">
        <f t="shared" si="76"/>
        <v>0</v>
      </c>
      <c r="BE79" s="143">
        <f t="shared" si="77"/>
        <v>0</v>
      </c>
      <c r="BG79" s="143">
        <f t="shared" si="78"/>
        <v>0</v>
      </c>
    </row>
    <row r="80" spans="1:59" s="99" customFormat="1" ht="18" customHeight="1" x14ac:dyDescent="0.15">
      <c r="A80" s="183">
        <f t="shared" si="54"/>
        <v>29</v>
      </c>
      <c r="B80" s="102"/>
      <c r="D80" s="182"/>
      <c r="E80" s="182"/>
      <c r="F80" s="182"/>
      <c r="G80" s="240"/>
      <c r="H80" s="98"/>
      <c r="I80" s="216"/>
      <c r="J80" s="216"/>
      <c r="K80" s="141">
        <f t="shared" si="55"/>
        <v>0</v>
      </c>
      <c r="L80" s="181"/>
      <c r="M80" s="141">
        <f t="shared" si="56"/>
        <v>0</v>
      </c>
      <c r="N80" s="181"/>
      <c r="O80" s="141">
        <f t="shared" si="57"/>
        <v>0</v>
      </c>
      <c r="P80" s="181"/>
      <c r="Q80" s="141">
        <f t="shared" si="58"/>
        <v>0</v>
      </c>
      <c r="R80" s="181"/>
      <c r="S80" s="141">
        <f t="shared" si="59"/>
        <v>0</v>
      </c>
      <c r="T80" s="100"/>
      <c r="U80" s="141">
        <f t="shared" si="60"/>
        <v>0</v>
      </c>
      <c r="V80" s="100"/>
      <c r="W80" s="141">
        <f t="shared" si="61"/>
        <v>0</v>
      </c>
      <c r="X80" s="144"/>
      <c r="Y80" s="141">
        <f t="shared" si="62"/>
        <v>0</v>
      </c>
      <c r="Z80" s="181"/>
      <c r="AA80" s="141">
        <f t="shared" si="63"/>
        <v>0</v>
      </c>
      <c r="AB80" s="100"/>
      <c r="AC80" s="141">
        <f t="shared" si="64"/>
        <v>0</v>
      </c>
      <c r="AD80" s="100"/>
      <c r="AE80" s="141">
        <f t="shared" si="65"/>
        <v>0</v>
      </c>
      <c r="AF80" s="100"/>
      <c r="AG80" s="141">
        <f t="shared" si="66"/>
        <v>0</v>
      </c>
      <c r="AH80" s="100"/>
      <c r="AI80" s="141">
        <f t="shared" si="67"/>
        <v>0</v>
      </c>
      <c r="AJ80" s="100"/>
      <c r="AK80" s="141">
        <f t="shared" si="68"/>
        <v>0</v>
      </c>
      <c r="AL80" s="100"/>
      <c r="AM80" s="274">
        <f t="shared" si="69"/>
        <v>0</v>
      </c>
      <c r="AN80" s="100"/>
      <c r="AO80" s="143">
        <f t="shared" si="70"/>
        <v>0</v>
      </c>
      <c r="AP80" s="100"/>
      <c r="AQ80" s="143">
        <f t="shared" si="71"/>
        <v>0</v>
      </c>
      <c r="AR80" s="100"/>
      <c r="AS80" s="143">
        <f t="shared" si="72"/>
        <v>0</v>
      </c>
      <c r="AT80" s="100"/>
      <c r="AU80" s="143">
        <f t="shared" si="73"/>
        <v>0</v>
      </c>
      <c r="AW80" s="143">
        <f t="shared" si="74"/>
        <v>0</v>
      </c>
      <c r="AY80" s="252">
        <v>0</v>
      </c>
      <c r="BA80" s="143">
        <f t="shared" si="75"/>
        <v>0</v>
      </c>
      <c r="BC80" s="143">
        <f t="shared" si="76"/>
        <v>0</v>
      </c>
      <c r="BE80" s="143">
        <f t="shared" si="77"/>
        <v>0</v>
      </c>
      <c r="BG80" s="143">
        <f t="shared" si="78"/>
        <v>0</v>
      </c>
    </row>
    <row r="81" spans="1:59" s="99" customFormat="1" ht="18" customHeight="1" x14ac:dyDescent="0.15">
      <c r="A81" s="183">
        <f t="shared" si="54"/>
        <v>29</v>
      </c>
      <c r="B81" s="102"/>
      <c r="D81" s="182"/>
      <c r="E81" s="182"/>
      <c r="F81" s="182"/>
      <c r="G81" s="240"/>
      <c r="H81" s="98"/>
      <c r="I81" s="216"/>
      <c r="J81" s="216"/>
      <c r="K81" s="141">
        <f t="shared" si="55"/>
        <v>0</v>
      </c>
      <c r="L81" s="181"/>
      <c r="M81" s="141">
        <f t="shared" si="56"/>
        <v>0</v>
      </c>
      <c r="N81" s="181"/>
      <c r="O81" s="141">
        <f t="shared" si="57"/>
        <v>0</v>
      </c>
      <c r="P81" s="181"/>
      <c r="Q81" s="141">
        <f t="shared" si="58"/>
        <v>0</v>
      </c>
      <c r="R81" s="181"/>
      <c r="S81" s="141">
        <f t="shared" si="59"/>
        <v>0</v>
      </c>
      <c r="T81" s="100"/>
      <c r="U81" s="141">
        <f t="shared" si="60"/>
        <v>0</v>
      </c>
      <c r="V81" s="100"/>
      <c r="W81" s="141">
        <f t="shared" si="61"/>
        <v>0</v>
      </c>
      <c r="X81" s="144"/>
      <c r="Y81" s="141">
        <f t="shared" si="62"/>
        <v>0</v>
      </c>
      <c r="Z81" s="181"/>
      <c r="AA81" s="141">
        <f t="shared" si="63"/>
        <v>0</v>
      </c>
      <c r="AB81" s="100"/>
      <c r="AC81" s="141">
        <f t="shared" si="64"/>
        <v>0</v>
      </c>
      <c r="AD81" s="100"/>
      <c r="AE81" s="141">
        <f t="shared" si="65"/>
        <v>0</v>
      </c>
      <c r="AF81" s="100"/>
      <c r="AG81" s="141">
        <f t="shared" si="66"/>
        <v>0</v>
      </c>
      <c r="AH81" s="100"/>
      <c r="AI81" s="141">
        <f t="shared" si="67"/>
        <v>0</v>
      </c>
      <c r="AJ81" s="100"/>
      <c r="AK81" s="141">
        <f t="shared" si="68"/>
        <v>0</v>
      </c>
      <c r="AL81" s="100"/>
      <c r="AM81" s="274">
        <f t="shared" si="69"/>
        <v>0</v>
      </c>
      <c r="AN81" s="100"/>
      <c r="AO81" s="143">
        <f t="shared" si="70"/>
        <v>0</v>
      </c>
      <c r="AP81" s="100"/>
      <c r="AQ81" s="143">
        <f t="shared" si="71"/>
        <v>0</v>
      </c>
      <c r="AR81" s="100"/>
      <c r="AS81" s="143">
        <f t="shared" si="72"/>
        <v>0</v>
      </c>
      <c r="AT81" s="100"/>
      <c r="AU81" s="143">
        <f t="shared" si="73"/>
        <v>0</v>
      </c>
      <c r="AW81" s="143">
        <f t="shared" si="74"/>
        <v>0</v>
      </c>
      <c r="AY81" s="252">
        <v>0</v>
      </c>
      <c r="BA81" s="143">
        <f t="shared" si="75"/>
        <v>0</v>
      </c>
      <c r="BC81" s="143">
        <f t="shared" si="76"/>
        <v>0</v>
      </c>
      <c r="BE81" s="143">
        <f t="shared" si="77"/>
        <v>0</v>
      </c>
      <c r="BG81" s="143">
        <f t="shared" si="78"/>
        <v>0</v>
      </c>
    </row>
    <row r="82" spans="1:59" s="99" customFormat="1" ht="18" customHeight="1" x14ac:dyDescent="0.15">
      <c r="A82" s="183">
        <f t="shared" si="54"/>
        <v>29</v>
      </c>
      <c r="B82" s="102"/>
      <c r="D82" s="182"/>
      <c r="E82" s="182"/>
      <c r="F82" s="182"/>
      <c r="G82" s="240"/>
      <c r="H82" s="98"/>
      <c r="I82" s="216"/>
      <c r="J82" s="216"/>
      <c r="K82" s="141">
        <f t="shared" si="55"/>
        <v>0</v>
      </c>
      <c r="L82" s="181"/>
      <c r="M82" s="141">
        <f t="shared" si="56"/>
        <v>0</v>
      </c>
      <c r="N82" s="181"/>
      <c r="O82" s="141">
        <f t="shared" si="57"/>
        <v>0</v>
      </c>
      <c r="P82" s="181"/>
      <c r="Q82" s="141">
        <f t="shared" si="58"/>
        <v>0</v>
      </c>
      <c r="R82" s="181"/>
      <c r="S82" s="141">
        <f t="shared" si="59"/>
        <v>0</v>
      </c>
      <c r="T82" s="100"/>
      <c r="U82" s="141">
        <f t="shared" si="60"/>
        <v>0</v>
      </c>
      <c r="V82" s="100"/>
      <c r="W82" s="141">
        <f t="shared" si="61"/>
        <v>0</v>
      </c>
      <c r="X82" s="144"/>
      <c r="Y82" s="141">
        <f t="shared" si="62"/>
        <v>0</v>
      </c>
      <c r="Z82" s="181"/>
      <c r="AA82" s="141">
        <f t="shared" si="63"/>
        <v>0</v>
      </c>
      <c r="AB82" s="100"/>
      <c r="AC82" s="141">
        <f t="shared" si="64"/>
        <v>0</v>
      </c>
      <c r="AD82" s="100"/>
      <c r="AE82" s="141">
        <f t="shared" si="65"/>
        <v>0</v>
      </c>
      <c r="AF82" s="100"/>
      <c r="AG82" s="141">
        <f t="shared" si="66"/>
        <v>0</v>
      </c>
      <c r="AH82" s="100"/>
      <c r="AI82" s="141">
        <f t="shared" si="67"/>
        <v>0</v>
      </c>
      <c r="AJ82" s="100"/>
      <c r="AK82" s="141">
        <f t="shared" si="68"/>
        <v>0</v>
      </c>
      <c r="AL82" s="100"/>
      <c r="AM82" s="274">
        <f t="shared" si="69"/>
        <v>0</v>
      </c>
      <c r="AN82" s="100"/>
      <c r="AO82" s="143">
        <f t="shared" si="70"/>
        <v>0</v>
      </c>
      <c r="AP82" s="100"/>
      <c r="AQ82" s="143">
        <f t="shared" si="71"/>
        <v>0</v>
      </c>
      <c r="AR82" s="100"/>
      <c r="AS82" s="143">
        <f t="shared" si="72"/>
        <v>0</v>
      </c>
      <c r="AT82" s="100"/>
      <c r="AU82" s="143">
        <f t="shared" si="73"/>
        <v>0</v>
      </c>
      <c r="AW82" s="143">
        <f t="shared" si="74"/>
        <v>0</v>
      </c>
      <c r="AY82" s="252">
        <v>0</v>
      </c>
      <c r="BA82" s="143">
        <f t="shared" si="75"/>
        <v>0</v>
      </c>
      <c r="BC82" s="143">
        <f t="shared" si="76"/>
        <v>0</v>
      </c>
      <c r="BE82" s="143">
        <f t="shared" si="77"/>
        <v>0</v>
      </c>
      <c r="BG82" s="143">
        <f t="shared" si="78"/>
        <v>0</v>
      </c>
    </row>
    <row r="83" spans="1:59" s="99" customFormat="1" ht="18" customHeight="1" x14ac:dyDescent="0.15">
      <c r="A83" s="183">
        <f t="shared" si="54"/>
        <v>29</v>
      </c>
      <c r="B83" s="102"/>
      <c r="D83" s="182"/>
      <c r="E83" s="182"/>
      <c r="F83" s="182"/>
      <c r="G83" s="240"/>
      <c r="H83" s="98"/>
      <c r="I83" s="216"/>
      <c r="J83" s="216"/>
      <c r="K83" s="141">
        <f t="shared" si="55"/>
        <v>0</v>
      </c>
      <c r="L83" s="181"/>
      <c r="M83" s="141">
        <f t="shared" si="56"/>
        <v>0</v>
      </c>
      <c r="N83" s="181"/>
      <c r="O83" s="141">
        <f t="shared" si="57"/>
        <v>0</v>
      </c>
      <c r="P83" s="181"/>
      <c r="Q83" s="141">
        <f t="shared" si="58"/>
        <v>0</v>
      </c>
      <c r="R83" s="181"/>
      <c r="S83" s="141">
        <f t="shared" si="59"/>
        <v>0</v>
      </c>
      <c r="T83" s="100"/>
      <c r="U83" s="141">
        <f t="shared" si="60"/>
        <v>0</v>
      </c>
      <c r="V83" s="100"/>
      <c r="W83" s="141">
        <f t="shared" si="61"/>
        <v>0</v>
      </c>
      <c r="X83" s="144"/>
      <c r="Y83" s="141">
        <f t="shared" si="62"/>
        <v>0</v>
      </c>
      <c r="Z83" s="181"/>
      <c r="AA83" s="141">
        <f t="shared" si="63"/>
        <v>0</v>
      </c>
      <c r="AB83" s="100"/>
      <c r="AC83" s="141">
        <f t="shared" si="64"/>
        <v>0</v>
      </c>
      <c r="AD83" s="100"/>
      <c r="AE83" s="141">
        <f t="shared" si="65"/>
        <v>0</v>
      </c>
      <c r="AF83" s="100"/>
      <c r="AG83" s="141">
        <f t="shared" si="66"/>
        <v>0</v>
      </c>
      <c r="AH83" s="100"/>
      <c r="AI83" s="141">
        <f t="shared" si="67"/>
        <v>0</v>
      </c>
      <c r="AJ83" s="100"/>
      <c r="AK83" s="141">
        <f t="shared" si="68"/>
        <v>0</v>
      </c>
      <c r="AL83" s="100"/>
      <c r="AM83" s="274">
        <f t="shared" si="69"/>
        <v>0</v>
      </c>
      <c r="AN83" s="100"/>
      <c r="AO83" s="143">
        <f t="shared" si="70"/>
        <v>0</v>
      </c>
      <c r="AP83" s="100"/>
      <c r="AQ83" s="143">
        <f t="shared" si="71"/>
        <v>0</v>
      </c>
      <c r="AR83" s="100"/>
      <c r="AS83" s="143">
        <f t="shared" si="72"/>
        <v>0</v>
      </c>
      <c r="AT83" s="100"/>
      <c r="AU83" s="143">
        <f t="shared" si="73"/>
        <v>0</v>
      </c>
      <c r="AW83" s="143">
        <f t="shared" si="74"/>
        <v>0</v>
      </c>
      <c r="AY83" s="252">
        <v>0</v>
      </c>
      <c r="BA83" s="143">
        <f t="shared" si="75"/>
        <v>0</v>
      </c>
      <c r="BC83" s="143">
        <f t="shared" si="76"/>
        <v>0</v>
      </c>
      <c r="BE83" s="143">
        <f t="shared" si="77"/>
        <v>0</v>
      </c>
      <c r="BG83" s="143">
        <f t="shared" si="78"/>
        <v>0</v>
      </c>
    </row>
    <row r="84" spans="1:59" s="99" customFormat="1" ht="18" customHeight="1" x14ac:dyDescent="0.15">
      <c r="A84" s="183">
        <f t="shared" si="54"/>
        <v>29</v>
      </c>
      <c r="B84" s="102"/>
      <c r="D84" s="182"/>
      <c r="E84" s="182"/>
      <c r="F84" s="182"/>
      <c r="G84" s="240"/>
      <c r="H84" s="98"/>
      <c r="I84" s="216"/>
      <c r="J84" s="216"/>
      <c r="K84" s="141">
        <f t="shared" si="55"/>
        <v>0</v>
      </c>
      <c r="L84" s="181"/>
      <c r="M84" s="141">
        <f t="shared" si="56"/>
        <v>0</v>
      </c>
      <c r="N84" s="181"/>
      <c r="O84" s="141">
        <f t="shared" si="57"/>
        <v>0</v>
      </c>
      <c r="P84" s="181"/>
      <c r="Q84" s="141">
        <f t="shared" si="58"/>
        <v>0</v>
      </c>
      <c r="R84" s="181"/>
      <c r="S84" s="141">
        <f t="shared" si="59"/>
        <v>0</v>
      </c>
      <c r="T84" s="100"/>
      <c r="U84" s="141">
        <f t="shared" si="60"/>
        <v>0</v>
      </c>
      <c r="V84" s="100"/>
      <c r="W84" s="141">
        <f t="shared" si="61"/>
        <v>0</v>
      </c>
      <c r="X84" s="144"/>
      <c r="Y84" s="141">
        <f t="shared" si="62"/>
        <v>0</v>
      </c>
      <c r="Z84" s="181"/>
      <c r="AA84" s="141">
        <f t="shared" si="63"/>
        <v>0</v>
      </c>
      <c r="AB84" s="100"/>
      <c r="AC84" s="141">
        <f t="shared" si="64"/>
        <v>0</v>
      </c>
      <c r="AD84" s="100"/>
      <c r="AE84" s="141">
        <f t="shared" si="65"/>
        <v>0</v>
      </c>
      <c r="AF84" s="100"/>
      <c r="AG84" s="141">
        <f t="shared" si="66"/>
        <v>0</v>
      </c>
      <c r="AH84" s="100"/>
      <c r="AI84" s="141">
        <f t="shared" si="67"/>
        <v>0</v>
      </c>
      <c r="AJ84" s="100"/>
      <c r="AK84" s="141">
        <f t="shared" si="68"/>
        <v>0</v>
      </c>
      <c r="AL84" s="100"/>
      <c r="AM84" s="274">
        <f t="shared" si="69"/>
        <v>0</v>
      </c>
      <c r="AN84" s="100"/>
      <c r="AO84" s="143">
        <f t="shared" si="70"/>
        <v>0</v>
      </c>
      <c r="AP84" s="100"/>
      <c r="AQ84" s="143">
        <f t="shared" si="71"/>
        <v>0</v>
      </c>
      <c r="AR84" s="100"/>
      <c r="AS84" s="143">
        <f t="shared" si="72"/>
        <v>0</v>
      </c>
      <c r="AT84" s="100"/>
      <c r="AU84" s="143">
        <f t="shared" si="73"/>
        <v>0</v>
      </c>
      <c r="AW84" s="143">
        <f t="shared" si="74"/>
        <v>0</v>
      </c>
      <c r="AY84" s="252">
        <v>0</v>
      </c>
      <c r="BA84" s="143">
        <f t="shared" si="75"/>
        <v>0</v>
      </c>
      <c r="BC84" s="143">
        <f t="shared" si="76"/>
        <v>0</v>
      </c>
      <c r="BE84" s="143">
        <f t="shared" si="77"/>
        <v>0</v>
      </c>
      <c r="BG84" s="143">
        <f t="shared" si="78"/>
        <v>0</v>
      </c>
    </row>
    <row r="85" spans="1:59" s="99" customFormat="1" ht="18" customHeight="1" x14ac:dyDescent="0.15">
      <c r="A85" s="183">
        <f t="shared" si="54"/>
        <v>29</v>
      </c>
      <c r="B85" s="102"/>
      <c r="D85" s="182"/>
      <c r="E85" s="182"/>
      <c r="F85" s="182"/>
      <c r="G85" s="240"/>
      <c r="H85" s="98"/>
      <c r="I85" s="216"/>
      <c r="J85" s="216"/>
      <c r="K85" s="141">
        <f t="shared" si="55"/>
        <v>0</v>
      </c>
      <c r="L85" s="181"/>
      <c r="M85" s="141">
        <f t="shared" si="56"/>
        <v>0</v>
      </c>
      <c r="N85" s="181"/>
      <c r="O85" s="141">
        <f t="shared" si="57"/>
        <v>0</v>
      </c>
      <c r="P85" s="181"/>
      <c r="Q85" s="141">
        <f t="shared" si="58"/>
        <v>0</v>
      </c>
      <c r="R85" s="181"/>
      <c r="S85" s="141">
        <f t="shared" si="59"/>
        <v>0</v>
      </c>
      <c r="T85" s="100"/>
      <c r="U85" s="141">
        <f t="shared" si="60"/>
        <v>0</v>
      </c>
      <c r="V85" s="100"/>
      <c r="W85" s="141">
        <f t="shared" si="61"/>
        <v>0</v>
      </c>
      <c r="X85" s="144"/>
      <c r="Y85" s="141">
        <f t="shared" si="62"/>
        <v>0</v>
      </c>
      <c r="Z85" s="181"/>
      <c r="AA85" s="141">
        <f t="shared" si="63"/>
        <v>0</v>
      </c>
      <c r="AB85" s="100"/>
      <c r="AC85" s="141">
        <f t="shared" si="64"/>
        <v>0</v>
      </c>
      <c r="AD85" s="100"/>
      <c r="AE85" s="141">
        <f t="shared" si="65"/>
        <v>0</v>
      </c>
      <c r="AF85" s="100"/>
      <c r="AG85" s="141">
        <f t="shared" si="66"/>
        <v>0</v>
      </c>
      <c r="AH85" s="100"/>
      <c r="AI85" s="141">
        <f t="shared" si="67"/>
        <v>0</v>
      </c>
      <c r="AJ85" s="100"/>
      <c r="AK85" s="141">
        <f t="shared" si="68"/>
        <v>0</v>
      </c>
      <c r="AL85" s="100"/>
      <c r="AM85" s="274">
        <f t="shared" si="69"/>
        <v>0</v>
      </c>
      <c r="AN85" s="100"/>
      <c r="AO85" s="143">
        <f t="shared" si="70"/>
        <v>0</v>
      </c>
      <c r="AP85" s="100"/>
      <c r="AQ85" s="143">
        <f t="shared" si="71"/>
        <v>0</v>
      </c>
      <c r="AR85" s="100"/>
      <c r="AS85" s="143">
        <f t="shared" si="72"/>
        <v>0</v>
      </c>
      <c r="AT85" s="100"/>
      <c r="AU85" s="143">
        <f t="shared" si="73"/>
        <v>0</v>
      </c>
      <c r="AW85" s="143">
        <f t="shared" si="74"/>
        <v>0</v>
      </c>
      <c r="AY85" s="252">
        <v>0</v>
      </c>
      <c r="BA85" s="143">
        <f t="shared" si="75"/>
        <v>0</v>
      </c>
      <c r="BC85" s="143">
        <f t="shared" si="76"/>
        <v>0</v>
      </c>
      <c r="BE85" s="143">
        <f t="shared" si="77"/>
        <v>0</v>
      </c>
      <c r="BG85" s="143">
        <f t="shared" si="78"/>
        <v>0</v>
      </c>
    </row>
    <row r="86" spans="1:59" s="99" customFormat="1" ht="18" customHeight="1" x14ac:dyDescent="0.15">
      <c r="A86" s="183">
        <f t="shared" si="54"/>
        <v>29</v>
      </c>
      <c r="B86" s="102"/>
      <c r="D86" s="182"/>
      <c r="E86" s="182"/>
      <c r="F86" s="182"/>
      <c r="G86" s="240"/>
      <c r="H86" s="98"/>
      <c r="I86" s="216"/>
      <c r="J86" s="216"/>
      <c r="K86" s="141">
        <f t="shared" si="55"/>
        <v>0</v>
      </c>
      <c r="L86" s="181"/>
      <c r="M86" s="141">
        <f t="shared" si="56"/>
        <v>0</v>
      </c>
      <c r="N86" s="181"/>
      <c r="O86" s="141">
        <f t="shared" si="57"/>
        <v>0</v>
      </c>
      <c r="P86" s="181"/>
      <c r="Q86" s="141">
        <f t="shared" si="58"/>
        <v>0</v>
      </c>
      <c r="R86" s="181"/>
      <c r="S86" s="141">
        <f t="shared" si="59"/>
        <v>0</v>
      </c>
      <c r="T86" s="100"/>
      <c r="U86" s="141">
        <f t="shared" si="60"/>
        <v>0</v>
      </c>
      <c r="V86" s="100"/>
      <c r="W86" s="141">
        <f t="shared" si="61"/>
        <v>0</v>
      </c>
      <c r="X86" s="144"/>
      <c r="Y86" s="141">
        <f t="shared" si="62"/>
        <v>0</v>
      </c>
      <c r="Z86" s="181"/>
      <c r="AA86" s="141">
        <f t="shared" si="63"/>
        <v>0</v>
      </c>
      <c r="AB86" s="100"/>
      <c r="AC86" s="141">
        <f t="shared" si="64"/>
        <v>0</v>
      </c>
      <c r="AD86" s="100"/>
      <c r="AE86" s="141">
        <f t="shared" si="65"/>
        <v>0</v>
      </c>
      <c r="AF86" s="100"/>
      <c r="AG86" s="141">
        <f t="shared" si="66"/>
        <v>0</v>
      </c>
      <c r="AH86" s="100"/>
      <c r="AI86" s="141">
        <f t="shared" si="67"/>
        <v>0</v>
      </c>
      <c r="AJ86" s="100"/>
      <c r="AK86" s="141">
        <f t="shared" si="68"/>
        <v>0</v>
      </c>
      <c r="AL86" s="100"/>
      <c r="AM86" s="274">
        <f t="shared" si="69"/>
        <v>0</v>
      </c>
      <c r="AN86" s="100"/>
      <c r="AO86" s="143">
        <f t="shared" si="70"/>
        <v>0</v>
      </c>
      <c r="AP86" s="100"/>
      <c r="AQ86" s="143">
        <f t="shared" si="71"/>
        <v>0</v>
      </c>
      <c r="AR86" s="100"/>
      <c r="AS86" s="143">
        <f t="shared" si="72"/>
        <v>0</v>
      </c>
      <c r="AT86" s="100"/>
      <c r="AU86" s="143">
        <f t="shared" si="73"/>
        <v>0</v>
      </c>
      <c r="AW86" s="143">
        <f t="shared" si="74"/>
        <v>0</v>
      </c>
      <c r="AY86" s="252">
        <v>0</v>
      </c>
      <c r="BA86" s="143">
        <f t="shared" si="75"/>
        <v>0</v>
      </c>
      <c r="BC86" s="143">
        <f t="shared" si="76"/>
        <v>0</v>
      </c>
      <c r="BE86" s="143">
        <f t="shared" si="77"/>
        <v>0</v>
      </c>
      <c r="BG86" s="143">
        <f t="shared" si="78"/>
        <v>0</v>
      </c>
    </row>
    <row r="87" spans="1:59" s="99" customFormat="1" ht="18" customHeight="1" x14ac:dyDescent="0.15">
      <c r="A87" s="183">
        <f t="shared" si="54"/>
        <v>29</v>
      </c>
      <c r="B87" s="102"/>
      <c r="D87" s="182"/>
      <c r="E87" s="182"/>
      <c r="F87" s="182"/>
      <c r="G87" s="240"/>
      <c r="H87" s="98"/>
      <c r="I87" s="216"/>
      <c r="J87" s="216"/>
      <c r="K87" s="141">
        <f t="shared" si="55"/>
        <v>0</v>
      </c>
      <c r="L87" s="181"/>
      <c r="M87" s="141">
        <f t="shared" si="56"/>
        <v>0</v>
      </c>
      <c r="N87" s="181"/>
      <c r="O87" s="141">
        <f t="shared" si="57"/>
        <v>0</v>
      </c>
      <c r="P87" s="181"/>
      <c r="Q87" s="141">
        <f t="shared" si="58"/>
        <v>0</v>
      </c>
      <c r="R87" s="181"/>
      <c r="S87" s="141">
        <f t="shared" si="59"/>
        <v>0</v>
      </c>
      <c r="T87" s="100"/>
      <c r="U87" s="141">
        <f t="shared" si="60"/>
        <v>0</v>
      </c>
      <c r="V87" s="100"/>
      <c r="W87" s="141">
        <f t="shared" si="61"/>
        <v>0</v>
      </c>
      <c r="X87" s="144"/>
      <c r="Y87" s="141">
        <f t="shared" si="62"/>
        <v>0</v>
      </c>
      <c r="Z87" s="181"/>
      <c r="AA87" s="141">
        <f t="shared" si="63"/>
        <v>0</v>
      </c>
      <c r="AB87" s="100"/>
      <c r="AC87" s="141">
        <f t="shared" si="64"/>
        <v>0</v>
      </c>
      <c r="AD87" s="100"/>
      <c r="AE87" s="141">
        <f t="shared" si="65"/>
        <v>0</v>
      </c>
      <c r="AF87" s="100"/>
      <c r="AG87" s="141">
        <f t="shared" si="66"/>
        <v>0</v>
      </c>
      <c r="AH87" s="100"/>
      <c r="AI87" s="141">
        <f t="shared" si="67"/>
        <v>0</v>
      </c>
      <c r="AJ87" s="100"/>
      <c r="AK87" s="141">
        <f t="shared" si="68"/>
        <v>0</v>
      </c>
      <c r="AL87" s="100"/>
      <c r="AM87" s="274">
        <f t="shared" si="69"/>
        <v>0</v>
      </c>
      <c r="AN87" s="100"/>
      <c r="AO87" s="143">
        <f t="shared" si="70"/>
        <v>0</v>
      </c>
      <c r="AP87" s="100"/>
      <c r="AQ87" s="143">
        <f t="shared" si="71"/>
        <v>0</v>
      </c>
      <c r="AR87" s="100"/>
      <c r="AS87" s="143">
        <f t="shared" si="72"/>
        <v>0</v>
      </c>
      <c r="AT87" s="100"/>
      <c r="AU87" s="143">
        <f t="shared" si="73"/>
        <v>0</v>
      </c>
      <c r="AW87" s="143">
        <f t="shared" si="74"/>
        <v>0</v>
      </c>
      <c r="AY87" s="252">
        <v>0</v>
      </c>
      <c r="BA87" s="143">
        <f t="shared" si="75"/>
        <v>0</v>
      </c>
      <c r="BC87" s="143">
        <f t="shared" si="76"/>
        <v>0</v>
      </c>
      <c r="BE87" s="143">
        <f t="shared" si="77"/>
        <v>0</v>
      </c>
      <c r="BG87" s="143">
        <f t="shared" si="78"/>
        <v>0</v>
      </c>
    </row>
    <row r="88" spans="1:59" s="104" customFormat="1" ht="18" customHeight="1" x14ac:dyDescent="0.15">
      <c r="B88" s="105"/>
      <c r="D88" s="182"/>
      <c r="E88" s="182"/>
      <c r="F88" s="182"/>
      <c r="G88" s="240"/>
      <c r="L88" s="181"/>
      <c r="M88" s="190">
        <f t="shared" ref="M88:M119" si="79">IF(((L88&gt;=1)*AND(L88&lt;=L$4)),L$9*(1-L$7)^(L88-1),0)</f>
        <v>0</v>
      </c>
      <c r="N88" s="181"/>
      <c r="O88" s="190">
        <f t="shared" ref="O88:O119" si="80">IF(((N88&gt;=1)*AND(N88&lt;=N$4)),N$9*(1-N$7)^(N88-1),0)</f>
        <v>0</v>
      </c>
      <c r="P88" s="181"/>
      <c r="Q88" s="190">
        <f t="shared" ref="Q88:Q119" si="81">IF(((P88&gt;=1)*AND(P88&lt;=P$4)),P$9*(1-P$7)^(P88-1),0)</f>
        <v>0</v>
      </c>
      <c r="R88" s="181"/>
      <c r="S88" s="190">
        <f t="shared" ref="S88:S119" si="82">IF(((R88&gt;=1)*AND(R88&lt;=R$4)),R$9*(1-R$7)^(R88-1),0)</f>
        <v>0</v>
      </c>
      <c r="T88" s="100"/>
      <c r="U88" s="143">
        <f t="shared" ref="U88:U119" si="83">IF(((T88&gt;=1)*AND(T88&lt;=T$4)),T$9*(1-T$7)^(T88-1),0)</f>
        <v>0</v>
      </c>
      <c r="V88" s="100"/>
      <c r="W88" s="143">
        <f t="shared" ref="W88:W119" si="84">IF(((V88&gt;=1)*AND(V88&lt;=V$4)),V$9*(1-V$7)^(V88-1),0)</f>
        <v>0</v>
      </c>
      <c r="X88" s="144"/>
      <c r="Y88" s="141">
        <f t="shared" ref="Y88:Y119" si="85">IF(((X88&gt;=1)*AND(X88&lt;=X$4)),X$9*(1-X$7)^(X88-1),0)</f>
        <v>0</v>
      </c>
      <c r="Z88" s="181"/>
      <c r="AA88" s="190">
        <f t="shared" ref="AA88:AA119" si="86">IF(((Z88&gt;=1)*AND(Z88&lt;=Z$4)),Z$9*(1-Z$7)^(Z88-1),0)</f>
        <v>0</v>
      </c>
      <c r="AB88" s="100"/>
      <c r="AC88" s="143">
        <f t="shared" ref="AC88:AC119" si="87">IF(((AB88&gt;=1)*AND(AB88&lt;=AB$4)),AB$9*(1-AB$7)^(AB88-1),0)</f>
        <v>0</v>
      </c>
      <c r="AD88" s="100"/>
      <c r="AE88" s="143">
        <f t="shared" ref="AE88:AE119" si="88">IF(((AD88&gt;=1)*AND(AD88&lt;=AD$4)),AD$9*(1-AD$7)^(AD88-1),0)</f>
        <v>0</v>
      </c>
      <c r="AF88" s="100"/>
      <c r="AG88" s="143">
        <f t="shared" ref="AG88:AG119" si="89">IF(((AF88&gt;=1)*AND(AF88&lt;=AF$4)),AF$9*(1-AF$7)^(AF88-1),0)</f>
        <v>0</v>
      </c>
      <c r="AH88" s="100"/>
      <c r="AI88" s="143">
        <f t="shared" ref="AI88:AI119" si="90">IF(((AH88&gt;=1)*AND(AH88&lt;=AH$4)),AH$9*(1-AH$7)^(AH88-1),0)</f>
        <v>0</v>
      </c>
      <c r="AJ88" s="100"/>
      <c r="AK88" s="143">
        <f t="shared" ref="AK88:AK119" si="91">IF(((AJ88&gt;=1)*AND(AJ88&lt;=AJ$4)),AJ$9*(1-AJ$7)^(AJ88-1),0)</f>
        <v>0</v>
      </c>
      <c r="AL88" s="100"/>
      <c r="AM88" s="275">
        <f t="shared" ref="AM88:AM119" si="92">IF(((AL88&gt;=1)*AND(AL88&lt;=AL$4)),AL$9*(1-AL$7)^(AL88-1),0)</f>
        <v>0</v>
      </c>
      <c r="AN88" s="100"/>
      <c r="AO88" s="143">
        <f t="shared" si="70"/>
        <v>0</v>
      </c>
      <c r="AP88" s="100"/>
      <c r="AQ88" s="143">
        <f t="shared" si="71"/>
        <v>0</v>
      </c>
      <c r="AR88" s="100"/>
      <c r="AS88" s="143">
        <f t="shared" si="72"/>
        <v>0</v>
      </c>
      <c r="AT88" s="100"/>
      <c r="AU88" s="143">
        <f t="shared" si="73"/>
        <v>0</v>
      </c>
      <c r="BB88" s="99"/>
      <c r="BC88" s="143">
        <f t="shared" si="76"/>
        <v>0</v>
      </c>
      <c r="BD88" s="99"/>
      <c r="BE88" s="143">
        <f t="shared" si="77"/>
        <v>0</v>
      </c>
      <c r="BF88" s="99"/>
      <c r="BG88" s="143">
        <f t="shared" si="78"/>
        <v>0</v>
      </c>
    </row>
    <row r="89" spans="1:59" s="104" customFormat="1" x14ac:dyDescent="0.15">
      <c r="B89" s="105"/>
      <c r="D89" s="182"/>
      <c r="E89" s="182"/>
      <c r="F89" s="182"/>
      <c r="G89" s="240"/>
      <c r="L89" s="181"/>
      <c r="M89" s="190">
        <f t="shared" si="79"/>
        <v>0</v>
      </c>
      <c r="N89" s="181"/>
      <c r="O89" s="190">
        <f t="shared" si="80"/>
        <v>0</v>
      </c>
      <c r="P89" s="181"/>
      <c r="Q89" s="190">
        <f t="shared" si="81"/>
        <v>0</v>
      </c>
      <c r="R89" s="181"/>
      <c r="S89" s="190">
        <f t="shared" si="82"/>
        <v>0</v>
      </c>
      <c r="T89" s="100"/>
      <c r="U89" s="143">
        <f t="shared" si="83"/>
        <v>0</v>
      </c>
      <c r="V89" s="100"/>
      <c r="W89" s="143">
        <f t="shared" si="84"/>
        <v>0</v>
      </c>
      <c r="X89" s="144"/>
      <c r="Y89" s="141">
        <f t="shared" si="85"/>
        <v>0</v>
      </c>
      <c r="Z89" s="100"/>
      <c r="AA89" s="143">
        <f t="shared" si="86"/>
        <v>0</v>
      </c>
      <c r="AB89" s="100"/>
      <c r="AC89" s="143">
        <f t="shared" si="87"/>
        <v>0</v>
      </c>
      <c r="AD89" s="100"/>
      <c r="AE89" s="143">
        <f t="shared" si="88"/>
        <v>0</v>
      </c>
      <c r="AF89" s="100"/>
      <c r="AG89" s="143">
        <f t="shared" si="89"/>
        <v>0</v>
      </c>
      <c r="AH89" s="100"/>
      <c r="AI89" s="143">
        <f t="shared" si="90"/>
        <v>0</v>
      </c>
      <c r="AJ89" s="100"/>
      <c r="AK89" s="143">
        <f t="shared" si="91"/>
        <v>0</v>
      </c>
      <c r="AL89" s="100"/>
      <c r="AM89" s="275">
        <f t="shared" si="92"/>
        <v>0</v>
      </c>
      <c r="AN89" s="100"/>
      <c r="AO89" s="143">
        <f t="shared" si="70"/>
        <v>0</v>
      </c>
      <c r="AP89" s="100"/>
      <c r="AQ89" s="143">
        <f t="shared" si="71"/>
        <v>0</v>
      </c>
      <c r="AR89" s="100"/>
      <c r="AS89" s="143">
        <f t="shared" si="72"/>
        <v>0</v>
      </c>
      <c r="AT89" s="100"/>
      <c r="AU89" s="143">
        <f t="shared" si="73"/>
        <v>0</v>
      </c>
      <c r="BB89" s="99"/>
      <c r="BC89" s="143">
        <f t="shared" si="76"/>
        <v>0</v>
      </c>
      <c r="BD89" s="99"/>
      <c r="BE89" s="143">
        <f t="shared" si="77"/>
        <v>0</v>
      </c>
      <c r="BF89" s="99"/>
      <c r="BG89" s="143">
        <f t="shared" si="78"/>
        <v>0</v>
      </c>
    </row>
    <row r="90" spans="1:59" s="104" customFormat="1" x14ac:dyDescent="0.15">
      <c r="B90" s="105"/>
      <c r="D90" s="182"/>
      <c r="E90" s="182"/>
      <c r="F90" s="182"/>
      <c r="G90" s="240"/>
      <c r="L90" s="181"/>
      <c r="M90" s="190">
        <f t="shared" si="79"/>
        <v>0</v>
      </c>
      <c r="N90" s="181"/>
      <c r="O90" s="190">
        <f t="shared" si="80"/>
        <v>0</v>
      </c>
      <c r="P90" s="181"/>
      <c r="Q90" s="190">
        <f t="shared" si="81"/>
        <v>0</v>
      </c>
      <c r="R90" s="181"/>
      <c r="S90" s="190">
        <f t="shared" si="82"/>
        <v>0</v>
      </c>
      <c r="T90" s="100"/>
      <c r="U90" s="143">
        <f t="shared" si="83"/>
        <v>0</v>
      </c>
      <c r="V90" s="100"/>
      <c r="W90" s="143">
        <f t="shared" si="84"/>
        <v>0</v>
      </c>
      <c r="X90" s="144"/>
      <c r="Y90" s="141">
        <f t="shared" si="85"/>
        <v>0</v>
      </c>
      <c r="Z90" s="100"/>
      <c r="AA90" s="143">
        <f t="shared" si="86"/>
        <v>0</v>
      </c>
      <c r="AB90" s="100"/>
      <c r="AC90" s="143">
        <f t="shared" si="87"/>
        <v>0</v>
      </c>
      <c r="AD90" s="100"/>
      <c r="AE90" s="143">
        <f t="shared" si="88"/>
        <v>0</v>
      </c>
      <c r="AF90" s="100"/>
      <c r="AG90" s="143">
        <f t="shared" si="89"/>
        <v>0</v>
      </c>
      <c r="AH90" s="100"/>
      <c r="AI90" s="143">
        <f t="shared" si="90"/>
        <v>0</v>
      </c>
      <c r="AJ90" s="100"/>
      <c r="AK90" s="143">
        <f t="shared" si="91"/>
        <v>0</v>
      </c>
      <c r="AL90" s="100"/>
      <c r="AM90" s="275">
        <f t="shared" si="92"/>
        <v>0</v>
      </c>
      <c r="AN90" s="100"/>
      <c r="AO90" s="143">
        <f t="shared" si="70"/>
        <v>0</v>
      </c>
      <c r="AP90" s="100"/>
      <c r="AQ90" s="143">
        <f t="shared" si="71"/>
        <v>0</v>
      </c>
      <c r="AR90" s="100"/>
      <c r="AS90" s="143">
        <f t="shared" si="72"/>
        <v>0</v>
      </c>
      <c r="AT90" s="100"/>
      <c r="AU90" s="143">
        <f t="shared" si="73"/>
        <v>0</v>
      </c>
      <c r="BB90" s="99"/>
      <c r="BC90" s="143">
        <f t="shared" si="76"/>
        <v>0</v>
      </c>
      <c r="BD90" s="99"/>
      <c r="BE90" s="143">
        <f t="shared" si="77"/>
        <v>0</v>
      </c>
      <c r="BF90" s="99"/>
      <c r="BG90" s="143">
        <f t="shared" si="78"/>
        <v>0</v>
      </c>
    </row>
    <row r="91" spans="1:59" x14ac:dyDescent="0.15">
      <c r="D91" s="182"/>
      <c r="E91" s="182"/>
      <c r="F91" s="182"/>
      <c r="G91" s="240"/>
      <c r="L91" s="181"/>
      <c r="M91" s="190">
        <f t="shared" si="79"/>
        <v>0</v>
      </c>
      <c r="N91" s="181"/>
      <c r="O91" s="190">
        <f t="shared" si="80"/>
        <v>0</v>
      </c>
      <c r="P91" s="181"/>
      <c r="Q91" s="190">
        <f t="shared" si="81"/>
        <v>0</v>
      </c>
      <c r="R91" s="181"/>
      <c r="S91" s="190">
        <f t="shared" si="82"/>
        <v>0</v>
      </c>
      <c r="T91" s="100"/>
      <c r="U91" s="143">
        <f t="shared" si="83"/>
        <v>0</v>
      </c>
      <c r="V91" s="100"/>
      <c r="W91" s="143">
        <f t="shared" si="84"/>
        <v>0</v>
      </c>
      <c r="X91" s="144"/>
      <c r="Y91" s="141">
        <f t="shared" si="85"/>
        <v>0</v>
      </c>
      <c r="Z91" s="100"/>
      <c r="AA91" s="143">
        <f t="shared" si="86"/>
        <v>0</v>
      </c>
      <c r="AB91" s="100"/>
      <c r="AC91" s="143">
        <f t="shared" si="87"/>
        <v>0</v>
      </c>
      <c r="AD91" s="100"/>
      <c r="AE91" s="143">
        <f t="shared" si="88"/>
        <v>0</v>
      </c>
      <c r="AF91" s="100"/>
      <c r="AG91" s="143">
        <f t="shared" si="89"/>
        <v>0</v>
      </c>
      <c r="AH91" s="100"/>
      <c r="AI91" s="143">
        <f t="shared" si="90"/>
        <v>0</v>
      </c>
      <c r="AJ91" s="100"/>
      <c r="AK91" s="143">
        <f t="shared" si="91"/>
        <v>0</v>
      </c>
      <c r="AL91" s="100"/>
      <c r="AM91" s="275">
        <f t="shared" si="92"/>
        <v>0</v>
      </c>
      <c r="AN91" s="100"/>
      <c r="AO91" s="143">
        <f t="shared" si="70"/>
        <v>0</v>
      </c>
      <c r="AP91" s="100"/>
      <c r="AQ91" s="143">
        <f t="shared" si="71"/>
        <v>0</v>
      </c>
      <c r="AR91" s="100"/>
      <c r="AS91" s="143">
        <f t="shared" si="72"/>
        <v>0</v>
      </c>
      <c r="AT91" s="100"/>
      <c r="AU91" s="143">
        <f t="shared" si="73"/>
        <v>0</v>
      </c>
      <c r="BB91" s="99"/>
      <c r="BC91" s="143">
        <f t="shared" si="76"/>
        <v>0</v>
      </c>
      <c r="BD91" s="99"/>
      <c r="BE91" s="143">
        <f t="shared" si="77"/>
        <v>0</v>
      </c>
      <c r="BF91" s="99"/>
      <c r="BG91" s="143">
        <f t="shared" si="78"/>
        <v>0</v>
      </c>
    </row>
    <row r="92" spans="1:59" x14ac:dyDescent="0.15">
      <c r="D92" s="182"/>
      <c r="E92" s="182"/>
      <c r="F92" s="182"/>
      <c r="G92" s="240"/>
      <c r="L92" s="181"/>
      <c r="M92" s="190">
        <f t="shared" si="79"/>
        <v>0</v>
      </c>
      <c r="N92" s="181"/>
      <c r="O92" s="190">
        <f t="shared" si="80"/>
        <v>0</v>
      </c>
      <c r="P92" s="181"/>
      <c r="Q92" s="190">
        <f t="shared" si="81"/>
        <v>0</v>
      </c>
      <c r="R92" s="181"/>
      <c r="S92" s="190">
        <f t="shared" si="82"/>
        <v>0</v>
      </c>
      <c r="T92" s="100"/>
      <c r="U92" s="143">
        <f t="shared" si="83"/>
        <v>0</v>
      </c>
      <c r="V92" s="100"/>
      <c r="W92" s="143">
        <f t="shared" si="84"/>
        <v>0</v>
      </c>
      <c r="X92" s="144"/>
      <c r="Y92" s="141">
        <f t="shared" si="85"/>
        <v>0</v>
      </c>
      <c r="Z92" s="100"/>
      <c r="AA92" s="143">
        <f t="shared" si="86"/>
        <v>0</v>
      </c>
      <c r="AB92" s="100"/>
      <c r="AC92" s="143">
        <f t="shared" si="87"/>
        <v>0</v>
      </c>
      <c r="AD92" s="100"/>
      <c r="AE92" s="143">
        <f t="shared" si="88"/>
        <v>0</v>
      </c>
      <c r="AF92" s="100"/>
      <c r="AG92" s="143">
        <f t="shared" si="89"/>
        <v>0</v>
      </c>
      <c r="AH92" s="100"/>
      <c r="AI92" s="143">
        <f t="shared" si="90"/>
        <v>0</v>
      </c>
      <c r="AJ92" s="100"/>
      <c r="AK92" s="143">
        <f t="shared" si="91"/>
        <v>0</v>
      </c>
      <c r="AL92" s="100"/>
      <c r="AM92" s="275">
        <f t="shared" si="92"/>
        <v>0</v>
      </c>
      <c r="AN92" s="100"/>
      <c r="AO92" s="143">
        <f t="shared" si="70"/>
        <v>0</v>
      </c>
      <c r="AP92" s="100"/>
      <c r="AQ92" s="143">
        <f t="shared" si="71"/>
        <v>0</v>
      </c>
      <c r="AR92" s="100"/>
      <c r="AS92" s="143">
        <f t="shared" si="72"/>
        <v>0</v>
      </c>
      <c r="AT92" s="100"/>
      <c r="AU92" s="143">
        <f t="shared" si="73"/>
        <v>0</v>
      </c>
      <c r="BB92" s="99"/>
      <c r="BC92" s="143">
        <f t="shared" si="76"/>
        <v>0</v>
      </c>
      <c r="BD92" s="99"/>
      <c r="BE92" s="143">
        <f t="shared" si="77"/>
        <v>0</v>
      </c>
      <c r="BF92" s="99"/>
      <c r="BG92" s="143">
        <f t="shared" si="78"/>
        <v>0</v>
      </c>
    </row>
    <row r="93" spans="1:59" x14ac:dyDescent="0.15">
      <c r="D93" s="182"/>
      <c r="E93" s="182"/>
      <c r="F93" s="182"/>
      <c r="G93" s="240"/>
      <c r="L93" s="181"/>
      <c r="M93" s="190">
        <f t="shared" si="79"/>
        <v>0</v>
      </c>
      <c r="N93" s="181"/>
      <c r="O93" s="190">
        <f t="shared" si="80"/>
        <v>0</v>
      </c>
      <c r="P93" s="181"/>
      <c r="Q93" s="190">
        <f t="shared" si="81"/>
        <v>0</v>
      </c>
      <c r="R93" s="181"/>
      <c r="S93" s="190">
        <f t="shared" si="82"/>
        <v>0</v>
      </c>
      <c r="T93" s="100"/>
      <c r="U93" s="143">
        <f t="shared" si="83"/>
        <v>0</v>
      </c>
      <c r="V93" s="100"/>
      <c r="W93" s="143">
        <f t="shared" si="84"/>
        <v>0</v>
      </c>
      <c r="X93" s="144"/>
      <c r="Y93" s="141">
        <f t="shared" si="85"/>
        <v>0</v>
      </c>
      <c r="Z93" s="100"/>
      <c r="AA93" s="143">
        <f t="shared" si="86"/>
        <v>0</v>
      </c>
      <c r="AB93" s="100"/>
      <c r="AC93" s="143">
        <f t="shared" si="87"/>
        <v>0</v>
      </c>
      <c r="AD93" s="100"/>
      <c r="AE93" s="143">
        <f t="shared" si="88"/>
        <v>0</v>
      </c>
      <c r="AF93" s="100"/>
      <c r="AG93" s="143">
        <f t="shared" si="89"/>
        <v>0</v>
      </c>
      <c r="AH93" s="100"/>
      <c r="AI93" s="143">
        <f t="shared" si="90"/>
        <v>0</v>
      </c>
      <c r="AJ93" s="100"/>
      <c r="AK93" s="143">
        <f t="shared" si="91"/>
        <v>0</v>
      </c>
      <c r="AL93" s="100"/>
      <c r="AM93" s="275">
        <f t="shared" si="92"/>
        <v>0</v>
      </c>
      <c r="AN93" s="100"/>
      <c r="AO93" s="143">
        <f t="shared" si="70"/>
        <v>0</v>
      </c>
      <c r="AP93" s="100"/>
      <c r="AQ93" s="143">
        <f t="shared" si="71"/>
        <v>0</v>
      </c>
      <c r="AR93" s="100"/>
      <c r="AS93" s="143">
        <f t="shared" si="72"/>
        <v>0</v>
      </c>
      <c r="AT93" s="100"/>
      <c r="AU93" s="143">
        <f t="shared" si="73"/>
        <v>0</v>
      </c>
      <c r="BB93" s="99"/>
      <c r="BC93" s="143">
        <f t="shared" si="76"/>
        <v>0</v>
      </c>
      <c r="BD93" s="99"/>
      <c r="BE93" s="143">
        <f t="shared" si="77"/>
        <v>0</v>
      </c>
      <c r="BF93" s="99"/>
      <c r="BG93" s="143">
        <f t="shared" si="78"/>
        <v>0</v>
      </c>
    </row>
    <row r="94" spans="1:59" x14ac:dyDescent="0.15">
      <c r="D94" s="182"/>
      <c r="E94" s="182"/>
      <c r="F94" s="182"/>
      <c r="G94" s="240"/>
      <c r="L94" s="181"/>
      <c r="M94" s="190">
        <f t="shared" si="79"/>
        <v>0</v>
      </c>
      <c r="N94" s="181"/>
      <c r="O94" s="190">
        <f t="shared" si="80"/>
        <v>0</v>
      </c>
      <c r="P94" s="181"/>
      <c r="Q94" s="190">
        <f t="shared" si="81"/>
        <v>0</v>
      </c>
      <c r="R94" s="181"/>
      <c r="S94" s="190">
        <f t="shared" si="82"/>
        <v>0</v>
      </c>
      <c r="T94" s="100"/>
      <c r="U94" s="143">
        <f t="shared" si="83"/>
        <v>0</v>
      </c>
      <c r="V94" s="100"/>
      <c r="W94" s="143">
        <f t="shared" si="84"/>
        <v>0</v>
      </c>
      <c r="X94" s="144"/>
      <c r="Y94" s="141">
        <f t="shared" si="85"/>
        <v>0</v>
      </c>
      <c r="Z94" s="100"/>
      <c r="AA94" s="143">
        <f t="shared" si="86"/>
        <v>0</v>
      </c>
      <c r="AB94" s="100"/>
      <c r="AC94" s="143">
        <f t="shared" si="87"/>
        <v>0</v>
      </c>
      <c r="AD94" s="100"/>
      <c r="AE94" s="143">
        <f t="shared" si="88"/>
        <v>0</v>
      </c>
      <c r="AF94" s="100"/>
      <c r="AG94" s="143">
        <f t="shared" si="89"/>
        <v>0</v>
      </c>
      <c r="AH94" s="100"/>
      <c r="AI94" s="143">
        <f t="shared" si="90"/>
        <v>0</v>
      </c>
      <c r="AJ94" s="100"/>
      <c r="AK94" s="143">
        <f t="shared" si="91"/>
        <v>0</v>
      </c>
      <c r="AL94" s="100"/>
      <c r="AM94" s="275">
        <f t="shared" si="92"/>
        <v>0</v>
      </c>
      <c r="AN94" s="100"/>
      <c r="AO94" s="143">
        <f t="shared" si="70"/>
        <v>0</v>
      </c>
      <c r="AP94" s="100"/>
      <c r="AQ94" s="143">
        <f t="shared" si="71"/>
        <v>0</v>
      </c>
      <c r="AR94" s="100"/>
      <c r="AS94" s="143">
        <f t="shared" si="72"/>
        <v>0</v>
      </c>
      <c r="AT94" s="100"/>
      <c r="AU94" s="143">
        <f t="shared" si="73"/>
        <v>0</v>
      </c>
      <c r="BB94" s="99"/>
      <c r="BC94" s="143">
        <f t="shared" si="76"/>
        <v>0</v>
      </c>
      <c r="BD94" s="99"/>
      <c r="BE94" s="143">
        <f t="shared" si="77"/>
        <v>0</v>
      </c>
      <c r="BF94" s="99"/>
      <c r="BG94" s="143">
        <f t="shared" si="78"/>
        <v>0</v>
      </c>
    </row>
    <row r="95" spans="1:59" x14ac:dyDescent="0.15">
      <c r="D95" s="182"/>
      <c r="E95" s="182"/>
      <c r="F95" s="182"/>
      <c r="G95" s="240"/>
      <c r="L95" s="181"/>
      <c r="M95" s="190">
        <f t="shared" si="79"/>
        <v>0</v>
      </c>
      <c r="N95" s="181"/>
      <c r="O95" s="190">
        <f t="shared" si="80"/>
        <v>0</v>
      </c>
      <c r="P95" s="181"/>
      <c r="Q95" s="190">
        <f t="shared" si="81"/>
        <v>0</v>
      </c>
      <c r="R95" s="181"/>
      <c r="S95" s="190">
        <f t="shared" si="82"/>
        <v>0</v>
      </c>
      <c r="T95" s="100"/>
      <c r="U95" s="143">
        <f t="shared" si="83"/>
        <v>0</v>
      </c>
      <c r="V95" s="100"/>
      <c r="W95" s="143">
        <f t="shared" si="84"/>
        <v>0</v>
      </c>
      <c r="X95" s="144"/>
      <c r="Y95" s="141">
        <f t="shared" si="85"/>
        <v>0</v>
      </c>
      <c r="Z95" s="100"/>
      <c r="AA95" s="143">
        <f t="shared" si="86"/>
        <v>0</v>
      </c>
      <c r="AB95" s="100"/>
      <c r="AC95" s="143">
        <f t="shared" si="87"/>
        <v>0</v>
      </c>
      <c r="AD95" s="100"/>
      <c r="AE95" s="143">
        <f t="shared" si="88"/>
        <v>0</v>
      </c>
      <c r="AF95" s="100"/>
      <c r="AG95" s="143">
        <f t="shared" si="89"/>
        <v>0</v>
      </c>
      <c r="AH95" s="100"/>
      <c r="AI95" s="143">
        <f t="shared" si="90"/>
        <v>0</v>
      </c>
      <c r="AJ95" s="100"/>
      <c r="AK95" s="143">
        <f t="shared" si="91"/>
        <v>0</v>
      </c>
      <c r="AL95" s="100"/>
      <c r="AM95" s="275">
        <f t="shared" si="92"/>
        <v>0</v>
      </c>
      <c r="AN95" s="100"/>
      <c r="AO95" s="143">
        <f t="shared" si="70"/>
        <v>0</v>
      </c>
      <c r="AP95" s="100"/>
      <c r="AQ95" s="143">
        <f t="shared" si="71"/>
        <v>0</v>
      </c>
      <c r="AR95" s="100"/>
      <c r="AS95" s="143">
        <f t="shared" si="72"/>
        <v>0</v>
      </c>
      <c r="AT95" s="100"/>
      <c r="AU95" s="143">
        <f t="shared" si="73"/>
        <v>0</v>
      </c>
      <c r="BB95" s="99"/>
      <c r="BC95" s="143">
        <f t="shared" si="76"/>
        <v>0</v>
      </c>
      <c r="BD95" s="99"/>
      <c r="BE95" s="143">
        <f t="shared" si="77"/>
        <v>0</v>
      </c>
      <c r="BF95" s="99"/>
      <c r="BG95" s="143">
        <f t="shared" si="78"/>
        <v>0</v>
      </c>
    </row>
    <row r="96" spans="1:59" x14ac:dyDescent="0.15">
      <c r="D96" s="182"/>
      <c r="E96" s="182"/>
      <c r="F96" s="182"/>
      <c r="G96" s="240"/>
      <c r="L96" s="181"/>
      <c r="M96" s="190">
        <f t="shared" si="79"/>
        <v>0</v>
      </c>
      <c r="N96" s="181"/>
      <c r="O96" s="190">
        <f t="shared" si="80"/>
        <v>0</v>
      </c>
      <c r="P96" s="181"/>
      <c r="Q96" s="190">
        <f t="shared" si="81"/>
        <v>0</v>
      </c>
      <c r="R96" s="181"/>
      <c r="S96" s="190">
        <f t="shared" si="82"/>
        <v>0</v>
      </c>
      <c r="T96" s="100"/>
      <c r="U96" s="143">
        <f t="shared" si="83"/>
        <v>0</v>
      </c>
      <c r="V96" s="100"/>
      <c r="W96" s="143">
        <f t="shared" si="84"/>
        <v>0</v>
      </c>
      <c r="X96" s="144"/>
      <c r="Y96" s="141">
        <f t="shared" si="85"/>
        <v>0</v>
      </c>
      <c r="Z96" s="100"/>
      <c r="AA96" s="143">
        <f t="shared" si="86"/>
        <v>0</v>
      </c>
      <c r="AB96" s="100"/>
      <c r="AC96" s="143">
        <f t="shared" si="87"/>
        <v>0</v>
      </c>
      <c r="AD96" s="100"/>
      <c r="AE96" s="143">
        <f t="shared" si="88"/>
        <v>0</v>
      </c>
      <c r="AF96" s="100"/>
      <c r="AG96" s="143">
        <f t="shared" si="89"/>
        <v>0</v>
      </c>
      <c r="AH96" s="100"/>
      <c r="AI96" s="143">
        <f t="shared" si="90"/>
        <v>0</v>
      </c>
      <c r="AJ96" s="100"/>
      <c r="AK96" s="143">
        <f t="shared" si="91"/>
        <v>0</v>
      </c>
      <c r="AL96" s="100"/>
      <c r="AM96" s="275">
        <f t="shared" si="92"/>
        <v>0</v>
      </c>
      <c r="AN96" s="100"/>
      <c r="AO96" s="143">
        <f t="shared" si="70"/>
        <v>0</v>
      </c>
      <c r="AP96" s="100"/>
      <c r="AQ96" s="143">
        <f t="shared" si="71"/>
        <v>0</v>
      </c>
      <c r="AR96" s="100"/>
      <c r="AS96" s="143">
        <f t="shared" si="72"/>
        <v>0</v>
      </c>
      <c r="AT96" s="100"/>
      <c r="AU96" s="143">
        <f t="shared" si="73"/>
        <v>0</v>
      </c>
      <c r="BB96" s="99"/>
      <c r="BC96" s="143">
        <f t="shared" si="76"/>
        <v>0</v>
      </c>
      <c r="BD96" s="99"/>
      <c r="BE96" s="143">
        <f t="shared" si="77"/>
        <v>0</v>
      </c>
      <c r="BF96" s="99"/>
      <c r="BG96" s="143">
        <f t="shared" si="78"/>
        <v>0</v>
      </c>
    </row>
    <row r="97" spans="4:59" x14ac:dyDescent="0.15">
      <c r="D97" s="182"/>
      <c r="E97" s="182"/>
      <c r="F97" s="182"/>
      <c r="G97" s="240"/>
      <c r="L97" s="181"/>
      <c r="M97" s="190">
        <f t="shared" si="79"/>
        <v>0</v>
      </c>
      <c r="N97" s="181"/>
      <c r="O97" s="190">
        <f t="shared" si="80"/>
        <v>0</v>
      </c>
      <c r="P97" s="181"/>
      <c r="Q97" s="190">
        <f t="shared" si="81"/>
        <v>0</v>
      </c>
      <c r="R97" s="181"/>
      <c r="S97" s="190">
        <f t="shared" si="82"/>
        <v>0</v>
      </c>
      <c r="T97" s="100"/>
      <c r="U97" s="143">
        <f t="shared" si="83"/>
        <v>0</v>
      </c>
      <c r="V97" s="100"/>
      <c r="W97" s="143">
        <f t="shared" si="84"/>
        <v>0</v>
      </c>
      <c r="X97" s="144"/>
      <c r="Y97" s="141">
        <f t="shared" si="85"/>
        <v>0</v>
      </c>
      <c r="Z97" s="100"/>
      <c r="AA97" s="143">
        <f t="shared" si="86"/>
        <v>0</v>
      </c>
      <c r="AB97" s="100"/>
      <c r="AC97" s="143">
        <f t="shared" si="87"/>
        <v>0</v>
      </c>
      <c r="AD97" s="100"/>
      <c r="AE97" s="143">
        <f t="shared" si="88"/>
        <v>0</v>
      </c>
      <c r="AF97" s="100"/>
      <c r="AG97" s="143">
        <f t="shared" si="89"/>
        <v>0</v>
      </c>
      <c r="AH97" s="100"/>
      <c r="AI97" s="143">
        <f t="shared" si="90"/>
        <v>0</v>
      </c>
      <c r="AJ97" s="100"/>
      <c r="AK97" s="143">
        <f t="shared" si="91"/>
        <v>0</v>
      </c>
      <c r="AL97" s="100"/>
      <c r="AM97" s="275">
        <f t="shared" si="92"/>
        <v>0</v>
      </c>
      <c r="AN97" s="100"/>
      <c r="AO97" s="143">
        <f t="shared" si="70"/>
        <v>0</v>
      </c>
      <c r="AP97" s="100"/>
      <c r="AQ97" s="143">
        <f t="shared" si="71"/>
        <v>0</v>
      </c>
      <c r="AR97" s="100"/>
      <c r="AS97" s="143">
        <f t="shared" si="72"/>
        <v>0</v>
      </c>
      <c r="AT97" s="100"/>
      <c r="AU97" s="143">
        <f t="shared" si="73"/>
        <v>0</v>
      </c>
      <c r="BB97" s="99"/>
      <c r="BC97" s="143">
        <f t="shared" si="76"/>
        <v>0</v>
      </c>
      <c r="BD97" s="99"/>
      <c r="BE97" s="143">
        <f t="shared" si="77"/>
        <v>0</v>
      </c>
      <c r="BF97" s="99"/>
      <c r="BG97" s="143">
        <f t="shared" si="78"/>
        <v>0</v>
      </c>
    </row>
    <row r="98" spans="4:59" x14ac:dyDescent="0.15">
      <c r="D98" s="182"/>
      <c r="E98" s="182"/>
      <c r="F98" s="182"/>
      <c r="G98" s="240"/>
      <c r="L98" s="181"/>
      <c r="M98" s="190">
        <f t="shared" si="79"/>
        <v>0</v>
      </c>
      <c r="N98" s="181"/>
      <c r="O98" s="190">
        <f t="shared" si="80"/>
        <v>0</v>
      </c>
      <c r="P98" s="181"/>
      <c r="Q98" s="190">
        <f t="shared" si="81"/>
        <v>0</v>
      </c>
      <c r="R98" s="181"/>
      <c r="S98" s="190">
        <f t="shared" si="82"/>
        <v>0</v>
      </c>
      <c r="T98" s="100"/>
      <c r="U98" s="143">
        <f t="shared" si="83"/>
        <v>0</v>
      </c>
      <c r="V98" s="100"/>
      <c r="W98" s="143">
        <f t="shared" si="84"/>
        <v>0</v>
      </c>
      <c r="X98" s="144"/>
      <c r="Y98" s="141">
        <f t="shared" si="85"/>
        <v>0</v>
      </c>
      <c r="Z98" s="100"/>
      <c r="AA98" s="143">
        <f t="shared" si="86"/>
        <v>0</v>
      </c>
      <c r="AB98" s="100"/>
      <c r="AC98" s="143">
        <f t="shared" si="87"/>
        <v>0</v>
      </c>
      <c r="AD98" s="100"/>
      <c r="AE98" s="143">
        <f t="shared" si="88"/>
        <v>0</v>
      </c>
      <c r="AF98" s="100"/>
      <c r="AG98" s="143">
        <f t="shared" si="89"/>
        <v>0</v>
      </c>
      <c r="AH98" s="100"/>
      <c r="AI98" s="143">
        <f t="shared" si="90"/>
        <v>0</v>
      </c>
      <c r="AJ98" s="100"/>
      <c r="AK98" s="143">
        <f t="shared" si="91"/>
        <v>0</v>
      </c>
      <c r="AL98" s="100"/>
      <c r="AM98" s="275">
        <f t="shared" si="92"/>
        <v>0</v>
      </c>
      <c r="AN98" s="100"/>
      <c r="AO98" s="143">
        <f t="shared" si="70"/>
        <v>0</v>
      </c>
      <c r="AP98" s="100"/>
      <c r="AQ98" s="143">
        <f t="shared" si="71"/>
        <v>0</v>
      </c>
      <c r="AR98" s="100"/>
      <c r="AS98" s="143">
        <f t="shared" si="72"/>
        <v>0</v>
      </c>
      <c r="AT98" s="100"/>
      <c r="AU98" s="143">
        <f t="shared" si="73"/>
        <v>0</v>
      </c>
      <c r="BB98" s="99"/>
      <c r="BC98" s="143">
        <f t="shared" si="76"/>
        <v>0</v>
      </c>
      <c r="BD98" s="99"/>
      <c r="BE98" s="143">
        <f t="shared" si="77"/>
        <v>0</v>
      </c>
      <c r="BF98" s="99"/>
      <c r="BG98" s="143">
        <f t="shared" si="78"/>
        <v>0</v>
      </c>
    </row>
    <row r="99" spans="4:59" x14ac:dyDescent="0.15">
      <c r="D99" s="182"/>
      <c r="E99" s="182"/>
      <c r="F99" s="182"/>
      <c r="G99" s="240"/>
      <c r="L99" s="181"/>
      <c r="M99" s="190">
        <f t="shared" si="79"/>
        <v>0</v>
      </c>
      <c r="N99" s="181"/>
      <c r="O99" s="190">
        <f t="shared" si="80"/>
        <v>0</v>
      </c>
      <c r="P99" s="181"/>
      <c r="Q99" s="190">
        <f t="shared" si="81"/>
        <v>0</v>
      </c>
      <c r="R99" s="181"/>
      <c r="S99" s="190">
        <f t="shared" si="82"/>
        <v>0</v>
      </c>
      <c r="T99" s="100"/>
      <c r="U99" s="143">
        <f t="shared" si="83"/>
        <v>0</v>
      </c>
      <c r="V99" s="100"/>
      <c r="W99" s="143">
        <f t="shared" si="84"/>
        <v>0</v>
      </c>
      <c r="X99" s="144"/>
      <c r="Y99" s="141">
        <f t="shared" si="85"/>
        <v>0</v>
      </c>
      <c r="Z99" s="100"/>
      <c r="AA99" s="143">
        <f t="shared" si="86"/>
        <v>0</v>
      </c>
      <c r="AB99" s="100"/>
      <c r="AC99" s="143">
        <f t="shared" si="87"/>
        <v>0</v>
      </c>
      <c r="AD99" s="100"/>
      <c r="AE99" s="143">
        <f t="shared" si="88"/>
        <v>0</v>
      </c>
      <c r="AF99" s="100"/>
      <c r="AG99" s="143">
        <f t="shared" si="89"/>
        <v>0</v>
      </c>
      <c r="AH99" s="100"/>
      <c r="AI99" s="143">
        <f t="shared" si="90"/>
        <v>0</v>
      </c>
      <c r="AJ99" s="100"/>
      <c r="AK99" s="143">
        <f t="shared" si="91"/>
        <v>0</v>
      </c>
      <c r="AL99" s="100"/>
      <c r="AM99" s="275">
        <f t="shared" si="92"/>
        <v>0</v>
      </c>
      <c r="AN99" s="100"/>
      <c r="AO99" s="143">
        <f t="shared" si="70"/>
        <v>0</v>
      </c>
      <c r="AP99" s="100"/>
      <c r="AQ99" s="143">
        <f t="shared" si="71"/>
        <v>0</v>
      </c>
      <c r="AR99" s="100"/>
      <c r="AS99" s="143">
        <f t="shared" si="72"/>
        <v>0</v>
      </c>
      <c r="AT99" s="100"/>
      <c r="AU99" s="143">
        <f t="shared" si="73"/>
        <v>0</v>
      </c>
      <c r="BB99" s="99"/>
      <c r="BC99" s="143">
        <f t="shared" si="76"/>
        <v>0</v>
      </c>
      <c r="BD99" s="99"/>
      <c r="BE99" s="143">
        <f t="shared" si="77"/>
        <v>0</v>
      </c>
      <c r="BF99" s="99"/>
      <c r="BG99" s="143">
        <f t="shared" si="78"/>
        <v>0</v>
      </c>
    </row>
    <row r="100" spans="4:59" x14ac:dyDescent="0.15">
      <c r="D100" s="182"/>
      <c r="E100" s="182"/>
      <c r="F100" s="182"/>
      <c r="G100" s="240"/>
      <c r="L100" s="181"/>
      <c r="M100" s="190">
        <f t="shared" si="79"/>
        <v>0</v>
      </c>
      <c r="N100" s="181"/>
      <c r="O100" s="190">
        <f t="shared" si="80"/>
        <v>0</v>
      </c>
      <c r="P100" s="181"/>
      <c r="Q100" s="190">
        <f t="shared" si="81"/>
        <v>0</v>
      </c>
      <c r="R100" s="181"/>
      <c r="S100" s="190">
        <f t="shared" si="82"/>
        <v>0</v>
      </c>
      <c r="T100" s="100"/>
      <c r="U100" s="143">
        <f t="shared" si="83"/>
        <v>0</v>
      </c>
      <c r="V100" s="100"/>
      <c r="W100" s="143">
        <f t="shared" si="84"/>
        <v>0</v>
      </c>
      <c r="X100" s="144"/>
      <c r="Y100" s="141">
        <f t="shared" si="85"/>
        <v>0</v>
      </c>
      <c r="Z100" s="100"/>
      <c r="AA100" s="143">
        <f t="shared" si="86"/>
        <v>0</v>
      </c>
      <c r="AB100" s="100"/>
      <c r="AC100" s="143">
        <f t="shared" si="87"/>
        <v>0</v>
      </c>
      <c r="AD100" s="100"/>
      <c r="AE100" s="143">
        <f t="shared" si="88"/>
        <v>0</v>
      </c>
      <c r="AF100" s="100"/>
      <c r="AG100" s="143">
        <f t="shared" si="89"/>
        <v>0</v>
      </c>
      <c r="AH100" s="100"/>
      <c r="AI100" s="143">
        <f t="shared" si="90"/>
        <v>0</v>
      </c>
      <c r="AJ100" s="100"/>
      <c r="AK100" s="143">
        <f t="shared" si="91"/>
        <v>0</v>
      </c>
      <c r="AL100" s="100"/>
      <c r="AM100" s="275">
        <f t="shared" si="92"/>
        <v>0</v>
      </c>
      <c r="AN100" s="100"/>
      <c r="AO100" s="143">
        <f t="shared" si="70"/>
        <v>0</v>
      </c>
      <c r="AP100" s="100"/>
      <c r="AQ100" s="143">
        <f t="shared" si="71"/>
        <v>0</v>
      </c>
      <c r="AR100" s="100"/>
      <c r="AS100" s="143">
        <f t="shared" si="72"/>
        <v>0</v>
      </c>
      <c r="AT100" s="100"/>
      <c r="AU100" s="143">
        <f t="shared" si="73"/>
        <v>0</v>
      </c>
      <c r="BB100" s="99"/>
      <c r="BC100" s="143">
        <f t="shared" si="76"/>
        <v>0</v>
      </c>
      <c r="BD100" s="99"/>
      <c r="BE100" s="143">
        <f t="shared" si="77"/>
        <v>0</v>
      </c>
      <c r="BF100" s="99"/>
      <c r="BG100" s="143">
        <f t="shared" si="78"/>
        <v>0</v>
      </c>
    </row>
    <row r="101" spans="4:59" x14ac:dyDescent="0.15">
      <c r="D101" s="182"/>
      <c r="E101" s="182"/>
      <c r="F101" s="182"/>
      <c r="G101" s="240"/>
      <c r="L101" s="181"/>
      <c r="M101" s="190">
        <f t="shared" si="79"/>
        <v>0</v>
      </c>
      <c r="N101" s="181"/>
      <c r="O101" s="190">
        <f t="shared" si="80"/>
        <v>0</v>
      </c>
      <c r="P101" s="181"/>
      <c r="Q101" s="190">
        <f t="shared" si="81"/>
        <v>0</v>
      </c>
      <c r="R101" s="181"/>
      <c r="S101" s="190">
        <f t="shared" si="82"/>
        <v>0</v>
      </c>
      <c r="T101" s="100"/>
      <c r="U101" s="143">
        <f t="shared" si="83"/>
        <v>0</v>
      </c>
      <c r="V101" s="100"/>
      <c r="W101" s="143">
        <f t="shared" si="84"/>
        <v>0</v>
      </c>
      <c r="X101" s="144"/>
      <c r="Y101" s="141">
        <f t="shared" si="85"/>
        <v>0</v>
      </c>
      <c r="Z101" s="100"/>
      <c r="AA101" s="143">
        <f t="shared" si="86"/>
        <v>0</v>
      </c>
      <c r="AB101" s="100"/>
      <c r="AC101" s="143">
        <f t="shared" si="87"/>
        <v>0</v>
      </c>
      <c r="AD101" s="100"/>
      <c r="AE101" s="143">
        <f t="shared" si="88"/>
        <v>0</v>
      </c>
      <c r="AF101" s="100"/>
      <c r="AG101" s="143">
        <f t="shared" si="89"/>
        <v>0</v>
      </c>
      <c r="AH101" s="100"/>
      <c r="AI101" s="143">
        <f t="shared" si="90"/>
        <v>0</v>
      </c>
      <c r="AJ101" s="100"/>
      <c r="AK101" s="143">
        <f t="shared" si="91"/>
        <v>0</v>
      </c>
      <c r="AL101" s="100"/>
      <c r="AM101" s="275">
        <f t="shared" si="92"/>
        <v>0</v>
      </c>
      <c r="AN101" s="100"/>
      <c r="AO101" s="143">
        <f t="shared" si="70"/>
        <v>0</v>
      </c>
      <c r="AP101" s="100"/>
      <c r="AQ101" s="143">
        <f t="shared" si="71"/>
        <v>0</v>
      </c>
      <c r="AR101" s="100"/>
      <c r="AS101" s="143">
        <f t="shared" si="72"/>
        <v>0</v>
      </c>
      <c r="AT101" s="100"/>
      <c r="AU101" s="143">
        <f t="shared" si="73"/>
        <v>0</v>
      </c>
      <c r="BB101" s="99"/>
      <c r="BC101" s="143">
        <f t="shared" si="76"/>
        <v>0</v>
      </c>
      <c r="BD101" s="99"/>
      <c r="BE101" s="143">
        <f t="shared" si="77"/>
        <v>0</v>
      </c>
      <c r="BF101" s="99"/>
      <c r="BG101" s="143">
        <f t="shared" si="78"/>
        <v>0</v>
      </c>
    </row>
    <row r="102" spans="4:59" x14ac:dyDescent="0.15">
      <c r="D102" s="182"/>
      <c r="E102" s="182"/>
      <c r="F102" s="182"/>
      <c r="G102" s="240"/>
      <c r="L102" s="181"/>
      <c r="M102" s="190">
        <f t="shared" si="79"/>
        <v>0</v>
      </c>
      <c r="N102" s="181"/>
      <c r="O102" s="190">
        <f t="shared" si="80"/>
        <v>0</v>
      </c>
      <c r="P102" s="181"/>
      <c r="Q102" s="190">
        <f t="shared" si="81"/>
        <v>0</v>
      </c>
      <c r="R102" s="181"/>
      <c r="S102" s="190">
        <f t="shared" si="82"/>
        <v>0</v>
      </c>
      <c r="T102" s="100"/>
      <c r="U102" s="143">
        <f t="shared" si="83"/>
        <v>0</v>
      </c>
      <c r="V102" s="100"/>
      <c r="W102" s="143">
        <f t="shared" si="84"/>
        <v>0</v>
      </c>
      <c r="X102" s="144"/>
      <c r="Y102" s="141">
        <f t="shared" si="85"/>
        <v>0</v>
      </c>
      <c r="Z102" s="100"/>
      <c r="AA102" s="143">
        <f t="shared" si="86"/>
        <v>0</v>
      </c>
      <c r="AB102" s="100"/>
      <c r="AC102" s="143">
        <f t="shared" si="87"/>
        <v>0</v>
      </c>
      <c r="AD102" s="100"/>
      <c r="AE102" s="143">
        <f t="shared" si="88"/>
        <v>0</v>
      </c>
      <c r="AF102" s="100"/>
      <c r="AG102" s="143">
        <f t="shared" si="89"/>
        <v>0</v>
      </c>
      <c r="AH102" s="100"/>
      <c r="AI102" s="143">
        <f t="shared" si="90"/>
        <v>0</v>
      </c>
      <c r="AJ102" s="100"/>
      <c r="AK102" s="143">
        <f t="shared" si="91"/>
        <v>0</v>
      </c>
      <c r="AL102" s="100"/>
      <c r="AM102" s="275">
        <f t="shared" si="92"/>
        <v>0</v>
      </c>
      <c r="AN102" s="100"/>
      <c r="AO102" s="143">
        <f t="shared" si="70"/>
        <v>0</v>
      </c>
      <c r="AP102" s="100"/>
      <c r="AQ102" s="143">
        <f t="shared" si="71"/>
        <v>0</v>
      </c>
      <c r="AR102" s="100"/>
      <c r="AS102" s="143">
        <f t="shared" si="72"/>
        <v>0</v>
      </c>
      <c r="AT102" s="100"/>
      <c r="AU102" s="143">
        <f t="shared" si="73"/>
        <v>0</v>
      </c>
    </row>
    <row r="103" spans="4:59" x14ac:dyDescent="0.15">
      <c r="D103" s="182"/>
      <c r="E103" s="182"/>
      <c r="F103" s="182"/>
      <c r="G103" s="240"/>
      <c r="L103" s="181"/>
      <c r="M103" s="190">
        <f t="shared" si="79"/>
        <v>0</v>
      </c>
      <c r="N103" s="181"/>
      <c r="O103" s="190">
        <f t="shared" si="80"/>
        <v>0</v>
      </c>
      <c r="P103" s="181"/>
      <c r="Q103" s="190">
        <f t="shared" si="81"/>
        <v>0</v>
      </c>
      <c r="R103" s="181"/>
      <c r="S103" s="190">
        <f t="shared" si="82"/>
        <v>0</v>
      </c>
      <c r="T103" s="100"/>
      <c r="U103" s="143">
        <f t="shared" si="83"/>
        <v>0</v>
      </c>
      <c r="V103" s="100"/>
      <c r="W103" s="143">
        <f t="shared" si="84"/>
        <v>0</v>
      </c>
      <c r="X103" s="144"/>
      <c r="Y103" s="141">
        <f t="shared" si="85"/>
        <v>0</v>
      </c>
      <c r="Z103" s="100"/>
      <c r="AA103" s="143">
        <f t="shared" si="86"/>
        <v>0</v>
      </c>
      <c r="AB103" s="100"/>
      <c r="AC103" s="143">
        <f t="shared" si="87"/>
        <v>0</v>
      </c>
      <c r="AD103" s="100"/>
      <c r="AE103" s="143">
        <f t="shared" si="88"/>
        <v>0</v>
      </c>
      <c r="AF103" s="100"/>
      <c r="AG103" s="143">
        <f t="shared" si="89"/>
        <v>0</v>
      </c>
      <c r="AH103" s="100"/>
      <c r="AI103" s="143">
        <f t="shared" si="90"/>
        <v>0</v>
      </c>
      <c r="AJ103" s="100"/>
      <c r="AK103" s="143">
        <f t="shared" si="91"/>
        <v>0</v>
      </c>
      <c r="AL103" s="100"/>
      <c r="AM103" s="275">
        <f t="shared" si="92"/>
        <v>0</v>
      </c>
      <c r="AN103" s="100"/>
      <c r="AO103" s="143">
        <f t="shared" si="70"/>
        <v>0</v>
      </c>
      <c r="AP103" s="100"/>
      <c r="AQ103" s="143">
        <f t="shared" si="71"/>
        <v>0</v>
      </c>
      <c r="AR103" s="100"/>
      <c r="AS103" s="143">
        <f t="shared" si="72"/>
        <v>0</v>
      </c>
      <c r="AT103" s="100"/>
      <c r="AU103" s="143">
        <f t="shared" si="73"/>
        <v>0</v>
      </c>
    </row>
    <row r="104" spans="4:59" x14ac:dyDescent="0.15">
      <c r="D104" s="182"/>
      <c r="E104" s="182"/>
      <c r="F104" s="182"/>
      <c r="G104" s="240"/>
      <c r="L104" s="181"/>
      <c r="M104" s="190">
        <f t="shared" si="79"/>
        <v>0</v>
      </c>
      <c r="N104" s="181"/>
      <c r="O104" s="190">
        <f t="shared" si="80"/>
        <v>0</v>
      </c>
      <c r="P104" s="181"/>
      <c r="Q104" s="190">
        <f t="shared" si="81"/>
        <v>0</v>
      </c>
      <c r="R104" s="181"/>
      <c r="S104" s="190">
        <f t="shared" si="82"/>
        <v>0</v>
      </c>
      <c r="T104" s="100"/>
      <c r="U104" s="143">
        <f t="shared" si="83"/>
        <v>0</v>
      </c>
      <c r="V104" s="100"/>
      <c r="W104" s="143">
        <f t="shared" si="84"/>
        <v>0</v>
      </c>
      <c r="X104" s="144"/>
      <c r="Y104" s="141">
        <f t="shared" si="85"/>
        <v>0</v>
      </c>
      <c r="Z104" s="100"/>
      <c r="AA104" s="143">
        <f t="shared" si="86"/>
        <v>0</v>
      </c>
      <c r="AB104" s="100"/>
      <c r="AC104" s="143">
        <f t="shared" si="87"/>
        <v>0</v>
      </c>
      <c r="AD104" s="100"/>
      <c r="AE104" s="143">
        <f t="shared" si="88"/>
        <v>0</v>
      </c>
      <c r="AF104" s="100"/>
      <c r="AG104" s="143">
        <f t="shared" si="89"/>
        <v>0</v>
      </c>
      <c r="AH104" s="100"/>
      <c r="AI104" s="143">
        <f t="shared" si="90"/>
        <v>0</v>
      </c>
      <c r="AJ104" s="100"/>
      <c r="AK104" s="143">
        <f t="shared" si="91"/>
        <v>0</v>
      </c>
      <c r="AL104" s="100"/>
      <c r="AM104" s="275">
        <f t="shared" si="92"/>
        <v>0</v>
      </c>
      <c r="AN104" s="100"/>
      <c r="AO104" s="143">
        <f t="shared" si="70"/>
        <v>0</v>
      </c>
      <c r="AP104" s="100"/>
      <c r="AQ104" s="143">
        <f t="shared" si="71"/>
        <v>0</v>
      </c>
      <c r="AR104" s="100"/>
      <c r="AS104" s="143">
        <f t="shared" si="72"/>
        <v>0</v>
      </c>
      <c r="AT104" s="100"/>
      <c r="AU104" s="143">
        <f t="shared" si="73"/>
        <v>0</v>
      </c>
    </row>
    <row r="105" spans="4:59" x14ac:dyDescent="0.15">
      <c r="D105" s="182"/>
      <c r="E105" s="182"/>
      <c r="F105" s="182"/>
      <c r="G105" s="240"/>
      <c r="L105" s="181"/>
      <c r="M105" s="190">
        <f t="shared" si="79"/>
        <v>0</v>
      </c>
      <c r="N105" s="181"/>
      <c r="O105" s="190">
        <f t="shared" si="80"/>
        <v>0</v>
      </c>
      <c r="P105" s="181"/>
      <c r="Q105" s="190">
        <f t="shared" si="81"/>
        <v>0</v>
      </c>
      <c r="R105" s="181"/>
      <c r="S105" s="190">
        <f t="shared" si="82"/>
        <v>0</v>
      </c>
      <c r="T105" s="100"/>
      <c r="U105" s="143">
        <f t="shared" si="83"/>
        <v>0</v>
      </c>
      <c r="V105" s="100"/>
      <c r="W105" s="143">
        <f t="shared" si="84"/>
        <v>0</v>
      </c>
      <c r="X105" s="144"/>
      <c r="Y105" s="141">
        <f t="shared" si="85"/>
        <v>0</v>
      </c>
      <c r="Z105" s="100"/>
      <c r="AA105" s="143">
        <f t="shared" si="86"/>
        <v>0</v>
      </c>
      <c r="AB105" s="100"/>
      <c r="AC105" s="143">
        <f t="shared" si="87"/>
        <v>0</v>
      </c>
      <c r="AD105" s="100"/>
      <c r="AE105" s="143">
        <f t="shared" si="88"/>
        <v>0</v>
      </c>
      <c r="AF105" s="100"/>
      <c r="AG105" s="143">
        <f t="shared" si="89"/>
        <v>0</v>
      </c>
      <c r="AH105" s="100"/>
      <c r="AI105" s="143">
        <f t="shared" si="90"/>
        <v>0</v>
      </c>
      <c r="AJ105" s="100"/>
      <c r="AK105" s="143">
        <f t="shared" si="91"/>
        <v>0</v>
      </c>
      <c r="AL105" s="100"/>
      <c r="AM105" s="275">
        <f t="shared" si="92"/>
        <v>0</v>
      </c>
      <c r="AN105" s="100"/>
      <c r="AO105" s="143">
        <f t="shared" si="70"/>
        <v>0</v>
      </c>
      <c r="AP105" s="100"/>
      <c r="AQ105" s="143">
        <f t="shared" si="71"/>
        <v>0</v>
      </c>
      <c r="AR105" s="100"/>
      <c r="AS105" s="143">
        <f t="shared" si="72"/>
        <v>0</v>
      </c>
      <c r="AT105" s="100"/>
      <c r="AU105" s="143">
        <f t="shared" si="73"/>
        <v>0</v>
      </c>
    </row>
    <row r="106" spans="4:59" x14ac:dyDescent="0.15">
      <c r="D106" s="182"/>
      <c r="E106" s="182"/>
      <c r="F106" s="182"/>
      <c r="G106" s="240"/>
      <c r="L106" s="181"/>
      <c r="M106" s="190">
        <f t="shared" si="79"/>
        <v>0</v>
      </c>
      <c r="N106" s="181"/>
      <c r="O106" s="190">
        <f t="shared" si="80"/>
        <v>0</v>
      </c>
      <c r="P106" s="181"/>
      <c r="Q106" s="190">
        <f t="shared" si="81"/>
        <v>0</v>
      </c>
      <c r="R106" s="181"/>
      <c r="S106" s="190">
        <f t="shared" si="82"/>
        <v>0</v>
      </c>
      <c r="T106" s="100"/>
      <c r="U106" s="143">
        <f t="shared" si="83"/>
        <v>0</v>
      </c>
      <c r="V106" s="100"/>
      <c r="W106" s="143">
        <f t="shared" si="84"/>
        <v>0</v>
      </c>
      <c r="X106" s="144"/>
      <c r="Y106" s="141">
        <f t="shared" si="85"/>
        <v>0</v>
      </c>
      <c r="Z106" s="100"/>
      <c r="AA106" s="143">
        <f t="shared" si="86"/>
        <v>0</v>
      </c>
      <c r="AB106" s="100"/>
      <c r="AC106" s="143">
        <f t="shared" si="87"/>
        <v>0</v>
      </c>
      <c r="AD106" s="100"/>
      <c r="AE106" s="143">
        <f t="shared" si="88"/>
        <v>0</v>
      </c>
      <c r="AF106" s="100"/>
      <c r="AG106" s="143">
        <f t="shared" si="89"/>
        <v>0</v>
      </c>
      <c r="AH106" s="100"/>
      <c r="AI106" s="143">
        <f t="shared" si="90"/>
        <v>0</v>
      </c>
      <c r="AJ106" s="100"/>
      <c r="AK106" s="143">
        <f t="shared" si="91"/>
        <v>0</v>
      </c>
      <c r="AL106" s="100"/>
      <c r="AM106" s="275">
        <f t="shared" si="92"/>
        <v>0</v>
      </c>
      <c r="AN106" s="100"/>
      <c r="AO106" s="143">
        <f t="shared" si="70"/>
        <v>0</v>
      </c>
      <c r="AP106" s="100"/>
      <c r="AQ106" s="143">
        <f t="shared" si="71"/>
        <v>0</v>
      </c>
      <c r="AR106" s="100"/>
      <c r="AS106" s="143">
        <f t="shared" si="72"/>
        <v>0</v>
      </c>
      <c r="AT106" s="100"/>
      <c r="AU106" s="143">
        <f t="shared" si="73"/>
        <v>0</v>
      </c>
    </row>
    <row r="107" spans="4:59" x14ac:dyDescent="0.15">
      <c r="D107" s="182"/>
      <c r="E107" s="182"/>
      <c r="F107" s="182"/>
      <c r="G107" s="240"/>
      <c r="L107" s="181"/>
      <c r="M107" s="190">
        <f t="shared" si="79"/>
        <v>0</v>
      </c>
      <c r="N107" s="181"/>
      <c r="O107" s="190">
        <f t="shared" si="80"/>
        <v>0</v>
      </c>
      <c r="P107" s="181"/>
      <c r="Q107" s="190">
        <f t="shared" si="81"/>
        <v>0</v>
      </c>
      <c r="R107" s="181"/>
      <c r="S107" s="190">
        <f t="shared" si="82"/>
        <v>0</v>
      </c>
      <c r="T107" s="100"/>
      <c r="U107" s="143">
        <f t="shared" si="83"/>
        <v>0</v>
      </c>
      <c r="V107" s="100"/>
      <c r="W107" s="143">
        <f t="shared" si="84"/>
        <v>0</v>
      </c>
      <c r="X107" s="144"/>
      <c r="Y107" s="141">
        <f t="shared" si="85"/>
        <v>0</v>
      </c>
      <c r="Z107" s="100"/>
      <c r="AA107" s="143">
        <f t="shared" si="86"/>
        <v>0</v>
      </c>
      <c r="AB107" s="100"/>
      <c r="AC107" s="143">
        <f t="shared" si="87"/>
        <v>0</v>
      </c>
      <c r="AD107" s="100"/>
      <c r="AE107" s="143">
        <f t="shared" si="88"/>
        <v>0</v>
      </c>
      <c r="AF107" s="100"/>
      <c r="AG107" s="143">
        <f t="shared" si="89"/>
        <v>0</v>
      </c>
      <c r="AH107" s="100"/>
      <c r="AI107" s="143">
        <f t="shared" si="90"/>
        <v>0</v>
      </c>
      <c r="AJ107" s="100"/>
      <c r="AK107" s="143">
        <f t="shared" si="91"/>
        <v>0</v>
      </c>
      <c r="AL107" s="100"/>
      <c r="AM107" s="275">
        <f t="shared" si="92"/>
        <v>0</v>
      </c>
      <c r="AN107" s="100"/>
      <c r="AO107" s="143">
        <f t="shared" ref="AO107:AO138" si="93">IF(((AN107&gt;=1)*AND(AN107&lt;=AN$4)),AN$9*(1-AN$7)^(AN107-1),0)</f>
        <v>0</v>
      </c>
      <c r="AP107" s="100"/>
      <c r="AQ107" s="143">
        <f t="shared" ref="AQ107:AQ138" si="94">IF(((AP107&gt;=1)*AND(AP107&lt;=AP$4)),AP$9*(1-AP$7)^(AP107-1),0)</f>
        <v>0</v>
      </c>
      <c r="AR107" s="100"/>
      <c r="AS107" s="143">
        <f t="shared" ref="AS107:AS138" si="95">IF(((AR107&gt;=1)*AND(AR107&lt;=AR$4)),AR$9*(1-AR$7)^(AR107-1),0)</f>
        <v>0</v>
      </c>
      <c r="AT107" s="100"/>
      <c r="AU107" s="143">
        <f t="shared" ref="AU107:AU138" si="96">IF(((AT107&gt;=1)*AND(AT107&lt;=AT$4)),AT$9*(1-AT$7)^(AT107-1),0)</f>
        <v>0</v>
      </c>
    </row>
    <row r="108" spans="4:59" x14ac:dyDescent="0.15">
      <c r="D108" s="182"/>
      <c r="E108" s="182"/>
      <c r="F108" s="182"/>
      <c r="G108" s="240"/>
      <c r="L108" s="181"/>
      <c r="M108" s="190">
        <f t="shared" si="79"/>
        <v>0</v>
      </c>
      <c r="N108" s="181"/>
      <c r="O108" s="190">
        <f t="shared" si="80"/>
        <v>0</v>
      </c>
      <c r="P108" s="181"/>
      <c r="Q108" s="190">
        <f t="shared" si="81"/>
        <v>0</v>
      </c>
      <c r="R108" s="181"/>
      <c r="S108" s="190">
        <f t="shared" si="82"/>
        <v>0</v>
      </c>
      <c r="T108" s="100"/>
      <c r="U108" s="143">
        <f t="shared" si="83"/>
        <v>0</v>
      </c>
      <c r="V108" s="100"/>
      <c r="W108" s="143">
        <f t="shared" si="84"/>
        <v>0</v>
      </c>
      <c r="X108" s="144"/>
      <c r="Y108" s="141">
        <f t="shared" si="85"/>
        <v>0</v>
      </c>
      <c r="Z108" s="100"/>
      <c r="AA108" s="143">
        <f t="shared" si="86"/>
        <v>0</v>
      </c>
      <c r="AB108" s="100"/>
      <c r="AC108" s="143">
        <f t="shared" si="87"/>
        <v>0</v>
      </c>
      <c r="AD108" s="100"/>
      <c r="AE108" s="143">
        <f t="shared" si="88"/>
        <v>0</v>
      </c>
      <c r="AF108" s="100"/>
      <c r="AG108" s="143">
        <f t="shared" si="89"/>
        <v>0</v>
      </c>
      <c r="AH108" s="100"/>
      <c r="AI108" s="143">
        <f t="shared" si="90"/>
        <v>0</v>
      </c>
      <c r="AJ108" s="100"/>
      <c r="AK108" s="143">
        <f t="shared" si="91"/>
        <v>0</v>
      </c>
      <c r="AL108" s="100"/>
      <c r="AM108" s="275">
        <f t="shared" si="92"/>
        <v>0</v>
      </c>
      <c r="AN108" s="100"/>
      <c r="AO108" s="143">
        <f t="shared" si="93"/>
        <v>0</v>
      </c>
      <c r="AP108" s="100"/>
      <c r="AQ108" s="143">
        <f t="shared" si="94"/>
        <v>0</v>
      </c>
      <c r="AR108" s="100"/>
      <c r="AS108" s="143">
        <f t="shared" si="95"/>
        <v>0</v>
      </c>
      <c r="AT108" s="100"/>
      <c r="AU108" s="143">
        <f t="shared" si="96"/>
        <v>0</v>
      </c>
    </row>
    <row r="109" spans="4:59" x14ac:dyDescent="0.15">
      <c r="D109" s="182"/>
      <c r="E109" s="182"/>
      <c r="F109" s="182"/>
      <c r="G109" s="240"/>
      <c r="L109" s="181"/>
      <c r="M109" s="190">
        <f t="shared" si="79"/>
        <v>0</v>
      </c>
      <c r="N109" s="181"/>
      <c r="O109" s="190">
        <f t="shared" si="80"/>
        <v>0</v>
      </c>
      <c r="P109" s="181"/>
      <c r="Q109" s="190">
        <f t="shared" si="81"/>
        <v>0</v>
      </c>
      <c r="R109" s="181"/>
      <c r="S109" s="190">
        <f t="shared" si="82"/>
        <v>0</v>
      </c>
      <c r="T109" s="100"/>
      <c r="U109" s="143">
        <f t="shared" si="83"/>
        <v>0</v>
      </c>
      <c r="V109" s="100"/>
      <c r="W109" s="143">
        <f t="shared" si="84"/>
        <v>0</v>
      </c>
      <c r="X109" s="144"/>
      <c r="Y109" s="141">
        <f t="shared" si="85"/>
        <v>0</v>
      </c>
      <c r="Z109" s="100"/>
      <c r="AA109" s="143">
        <f t="shared" si="86"/>
        <v>0</v>
      </c>
      <c r="AB109" s="100"/>
      <c r="AC109" s="143">
        <f t="shared" si="87"/>
        <v>0</v>
      </c>
      <c r="AD109" s="100"/>
      <c r="AE109" s="143">
        <f t="shared" si="88"/>
        <v>0</v>
      </c>
      <c r="AF109" s="100"/>
      <c r="AG109" s="143">
        <f t="shared" si="89"/>
        <v>0</v>
      </c>
      <c r="AH109" s="100"/>
      <c r="AI109" s="143">
        <f t="shared" si="90"/>
        <v>0</v>
      </c>
      <c r="AJ109" s="100"/>
      <c r="AK109" s="143">
        <f t="shared" si="91"/>
        <v>0</v>
      </c>
      <c r="AL109" s="100"/>
      <c r="AM109" s="275">
        <f t="shared" si="92"/>
        <v>0</v>
      </c>
      <c r="AN109" s="100"/>
      <c r="AO109" s="143">
        <f t="shared" si="93"/>
        <v>0</v>
      </c>
      <c r="AP109" s="100"/>
      <c r="AQ109" s="143">
        <f t="shared" si="94"/>
        <v>0</v>
      </c>
      <c r="AR109" s="100"/>
      <c r="AS109" s="143">
        <f t="shared" si="95"/>
        <v>0</v>
      </c>
      <c r="AT109" s="100"/>
      <c r="AU109" s="143">
        <f t="shared" si="96"/>
        <v>0</v>
      </c>
    </row>
    <row r="110" spans="4:59" x14ac:dyDescent="0.15">
      <c r="D110" s="182"/>
      <c r="E110" s="182"/>
      <c r="F110" s="182"/>
      <c r="G110" s="240"/>
      <c r="L110" s="181"/>
      <c r="M110" s="190">
        <f t="shared" si="79"/>
        <v>0</v>
      </c>
      <c r="N110" s="181"/>
      <c r="O110" s="190">
        <f t="shared" si="80"/>
        <v>0</v>
      </c>
      <c r="P110" s="181"/>
      <c r="Q110" s="190">
        <f t="shared" si="81"/>
        <v>0</v>
      </c>
      <c r="R110" s="181"/>
      <c r="S110" s="190">
        <f t="shared" si="82"/>
        <v>0</v>
      </c>
      <c r="T110" s="100"/>
      <c r="U110" s="143">
        <f t="shared" si="83"/>
        <v>0</v>
      </c>
      <c r="V110" s="100"/>
      <c r="W110" s="143">
        <f t="shared" si="84"/>
        <v>0</v>
      </c>
      <c r="X110" s="144"/>
      <c r="Y110" s="141">
        <f t="shared" si="85"/>
        <v>0</v>
      </c>
      <c r="Z110" s="100"/>
      <c r="AA110" s="143">
        <f t="shared" si="86"/>
        <v>0</v>
      </c>
      <c r="AB110" s="100"/>
      <c r="AC110" s="143">
        <f t="shared" si="87"/>
        <v>0</v>
      </c>
      <c r="AD110" s="100"/>
      <c r="AE110" s="143">
        <f t="shared" si="88"/>
        <v>0</v>
      </c>
      <c r="AF110" s="100"/>
      <c r="AG110" s="143">
        <f t="shared" si="89"/>
        <v>0</v>
      </c>
      <c r="AH110" s="100"/>
      <c r="AI110" s="143">
        <f t="shared" si="90"/>
        <v>0</v>
      </c>
      <c r="AJ110" s="100"/>
      <c r="AK110" s="143">
        <f t="shared" si="91"/>
        <v>0</v>
      </c>
      <c r="AL110" s="100"/>
      <c r="AM110" s="275">
        <f t="shared" si="92"/>
        <v>0</v>
      </c>
      <c r="AN110" s="100"/>
      <c r="AO110" s="143">
        <f t="shared" si="93"/>
        <v>0</v>
      </c>
      <c r="AP110" s="100"/>
      <c r="AQ110" s="143">
        <f t="shared" si="94"/>
        <v>0</v>
      </c>
      <c r="AR110" s="100"/>
      <c r="AS110" s="143">
        <f t="shared" si="95"/>
        <v>0</v>
      </c>
      <c r="AT110" s="100"/>
      <c r="AU110" s="143">
        <f t="shared" si="96"/>
        <v>0</v>
      </c>
    </row>
    <row r="111" spans="4:59" x14ac:dyDescent="0.15">
      <c r="D111" s="182"/>
      <c r="E111" s="182"/>
      <c r="F111" s="182"/>
      <c r="G111" s="240"/>
      <c r="L111" s="181"/>
      <c r="M111" s="190">
        <f t="shared" si="79"/>
        <v>0</v>
      </c>
      <c r="N111" s="181"/>
      <c r="O111" s="190">
        <f t="shared" si="80"/>
        <v>0</v>
      </c>
      <c r="P111" s="181"/>
      <c r="Q111" s="190">
        <f t="shared" si="81"/>
        <v>0</v>
      </c>
      <c r="R111" s="181"/>
      <c r="S111" s="190">
        <f t="shared" si="82"/>
        <v>0</v>
      </c>
      <c r="T111" s="100"/>
      <c r="U111" s="143">
        <f t="shared" si="83"/>
        <v>0</v>
      </c>
      <c r="V111" s="100"/>
      <c r="W111" s="143">
        <f t="shared" si="84"/>
        <v>0</v>
      </c>
      <c r="X111" s="144"/>
      <c r="Y111" s="141">
        <f t="shared" si="85"/>
        <v>0</v>
      </c>
      <c r="Z111" s="100"/>
      <c r="AA111" s="143">
        <f t="shared" si="86"/>
        <v>0</v>
      </c>
      <c r="AB111" s="100"/>
      <c r="AC111" s="143">
        <f t="shared" si="87"/>
        <v>0</v>
      </c>
      <c r="AD111" s="100"/>
      <c r="AE111" s="143">
        <f t="shared" si="88"/>
        <v>0</v>
      </c>
      <c r="AF111" s="100"/>
      <c r="AG111" s="143">
        <f t="shared" si="89"/>
        <v>0</v>
      </c>
      <c r="AH111" s="100"/>
      <c r="AI111" s="143">
        <f t="shared" si="90"/>
        <v>0</v>
      </c>
      <c r="AJ111" s="100"/>
      <c r="AK111" s="143">
        <f t="shared" si="91"/>
        <v>0</v>
      </c>
      <c r="AL111" s="100"/>
      <c r="AM111" s="275">
        <f t="shared" si="92"/>
        <v>0</v>
      </c>
      <c r="AN111" s="100"/>
      <c r="AO111" s="143">
        <f t="shared" si="93"/>
        <v>0</v>
      </c>
      <c r="AP111" s="100"/>
      <c r="AQ111" s="143">
        <f t="shared" si="94"/>
        <v>0</v>
      </c>
      <c r="AR111" s="100"/>
      <c r="AS111" s="143">
        <f t="shared" si="95"/>
        <v>0</v>
      </c>
      <c r="AT111" s="100"/>
      <c r="AU111" s="143">
        <f t="shared" si="96"/>
        <v>0</v>
      </c>
    </row>
    <row r="112" spans="4:59" x14ac:dyDescent="0.15">
      <c r="D112" s="182"/>
      <c r="E112" s="182"/>
      <c r="F112" s="182"/>
      <c r="G112" s="240"/>
      <c r="L112" s="181"/>
      <c r="M112" s="190">
        <f t="shared" si="79"/>
        <v>0</v>
      </c>
      <c r="N112" s="181"/>
      <c r="O112" s="190">
        <f t="shared" si="80"/>
        <v>0</v>
      </c>
      <c r="P112" s="181"/>
      <c r="Q112" s="190">
        <f t="shared" si="81"/>
        <v>0</v>
      </c>
      <c r="R112" s="181"/>
      <c r="S112" s="190">
        <f t="shared" si="82"/>
        <v>0</v>
      </c>
      <c r="T112" s="100"/>
      <c r="U112" s="143">
        <f t="shared" si="83"/>
        <v>0</v>
      </c>
      <c r="V112" s="100"/>
      <c r="W112" s="143">
        <f t="shared" si="84"/>
        <v>0</v>
      </c>
      <c r="X112" s="144"/>
      <c r="Y112" s="141">
        <f t="shared" si="85"/>
        <v>0</v>
      </c>
      <c r="Z112" s="100"/>
      <c r="AA112" s="143">
        <f t="shared" si="86"/>
        <v>0</v>
      </c>
      <c r="AB112" s="100"/>
      <c r="AC112" s="143">
        <f t="shared" si="87"/>
        <v>0</v>
      </c>
      <c r="AD112" s="100"/>
      <c r="AE112" s="143">
        <f t="shared" si="88"/>
        <v>0</v>
      </c>
      <c r="AF112" s="100"/>
      <c r="AG112" s="143">
        <f t="shared" si="89"/>
        <v>0</v>
      </c>
      <c r="AH112" s="100"/>
      <c r="AI112" s="143">
        <f t="shared" si="90"/>
        <v>0</v>
      </c>
      <c r="AJ112" s="100"/>
      <c r="AK112" s="143">
        <f t="shared" si="91"/>
        <v>0</v>
      </c>
      <c r="AL112" s="100"/>
      <c r="AM112" s="275">
        <f t="shared" si="92"/>
        <v>0</v>
      </c>
      <c r="AN112" s="100"/>
      <c r="AO112" s="143">
        <f t="shared" si="93"/>
        <v>0</v>
      </c>
      <c r="AP112" s="100"/>
      <c r="AQ112" s="143">
        <f t="shared" si="94"/>
        <v>0</v>
      </c>
      <c r="AR112" s="100"/>
      <c r="AS112" s="143">
        <f t="shared" si="95"/>
        <v>0</v>
      </c>
      <c r="AT112" s="100"/>
      <c r="AU112" s="143">
        <f t="shared" si="96"/>
        <v>0</v>
      </c>
    </row>
    <row r="113" spans="4:47" x14ac:dyDescent="0.15">
      <c r="D113" s="182"/>
      <c r="E113" s="182"/>
      <c r="F113" s="182"/>
      <c r="G113" s="240"/>
      <c r="L113" s="181"/>
      <c r="M113" s="190">
        <f t="shared" si="79"/>
        <v>0</v>
      </c>
      <c r="N113" s="181"/>
      <c r="O113" s="190">
        <f t="shared" si="80"/>
        <v>0</v>
      </c>
      <c r="P113" s="181"/>
      <c r="Q113" s="190">
        <f t="shared" si="81"/>
        <v>0</v>
      </c>
      <c r="R113" s="181"/>
      <c r="S113" s="190">
        <f t="shared" si="82"/>
        <v>0</v>
      </c>
      <c r="T113" s="100"/>
      <c r="U113" s="143">
        <f t="shared" si="83"/>
        <v>0</v>
      </c>
      <c r="V113" s="100"/>
      <c r="W113" s="143">
        <f t="shared" si="84"/>
        <v>0</v>
      </c>
      <c r="X113" s="144"/>
      <c r="Y113" s="141">
        <f t="shared" si="85"/>
        <v>0</v>
      </c>
      <c r="Z113" s="100"/>
      <c r="AA113" s="143">
        <f t="shared" si="86"/>
        <v>0</v>
      </c>
      <c r="AB113" s="100"/>
      <c r="AC113" s="143">
        <f t="shared" si="87"/>
        <v>0</v>
      </c>
      <c r="AD113" s="100"/>
      <c r="AE113" s="143">
        <f t="shared" si="88"/>
        <v>0</v>
      </c>
      <c r="AF113" s="100"/>
      <c r="AG113" s="143">
        <f t="shared" si="89"/>
        <v>0</v>
      </c>
      <c r="AH113" s="100"/>
      <c r="AI113" s="143">
        <f t="shared" si="90"/>
        <v>0</v>
      </c>
      <c r="AJ113" s="100"/>
      <c r="AK113" s="143">
        <f t="shared" si="91"/>
        <v>0</v>
      </c>
      <c r="AL113" s="100"/>
      <c r="AM113" s="275">
        <f t="shared" si="92"/>
        <v>0</v>
      </c>
      <c r="AN113" s="100"/>
      <c r="AO113" s="143">
        <f t="shared" si="93"/>
        <v>0</v>
      </c>
      <c r="AP113" s="100"/>
      <c r="AQ113" s="143">
        <f t="shared" si="94"/>
        <v>0</v>
      </c>
      <c r="AR113" s="100"/>
      <c r="AS113" s="143">
        <f t="shared" si="95"/>
        <v>0</v>
      </c>
      <c r="AT113" s="100"/>
      <c r="AU113" s="143">
        <f t="shared" si="96"/>
        <v>0</v>
      </c>
    </row>
    <row r="114" spans="4:47" x14ac:dyDescent="0.15">
      <c r="D114" s="182"/>
      <c r="E114" s="182"/>
      <c r="F114" s="182"/>
      <c r="G114" s="240"/>
      <c r="L114" s="181"/>
      <c r="M114" s="190">
        <f t="shared" si="79"/>
        <v>0</v>
      </c>
      <c r="N114" s="181"/>
      <c r="O114" s="190">
        <f t="shared" si="80"/>
        <v>0</v>
      </c>
      <c r="P114" s="181"/>
      <c r="Q114" s="190">
        <f t="shared" si="81"/>
        <v>0</v>
      </c>
      <c r="R114" s="181"/>
      <c r="S114" s="190">
        <f t="shared" si="82"/>
        <v>0</v>
      </c>
      <c r="T114" s="100"/>
      <c r="U114" s="143">
        <f t="shared" si="83"/>
        <v>0</v>
      </c>
      <c r="V114" s="100"/>
      <c r="W114" s="143">
        <f t="shared" si="84"/>
        <v>0</v>
      </c>
      <c r="X114" s="144"/>
      <c r="Y114" s="141">
        <f t="shared" si="85"/>
        <v>0</v>
      </c>
      <c r="Z114" s="100"/>
      <c r="AA114" s="143">
        <f t="shared" si="86"/>
        <v>0</v>
      </c>
      <c r="AB114" s="100"/>
      <c r="AC114" s="143">
        <f t="shared" si="87"/>
        <v>0</v>
      </c>
      <c r="AD114" s="100"/>
      <c r="AE114" s="143">
        <f t="shared" si="88"/>
        <v>0</v>
      </c>
      <c r="AF114" s="100"/>
      <c r="AG114" s="143">
        <f t="shared" si="89"/>
        <v>0</v>
      </c>
      <c r="AH114" s="100"/>
      <c r="AI114" s="143">
        <f t="shared" si="90"/>
        <v>0</v>
      </c>
      <c r="AJ114" s="100"/>
      <c r="AK114" s="143">
        <f t="shared" si="91"/>
        <v>0</v>
      </c>
      <c r="AL114" s="100"/>
      <c r="AM114" s="275">
        <f t="shared" si="92"/>
        <v>0</v>
      </c>
      <c r="AN114" s="100"/>
      <c r="AO114" s="143">
        <f t="shared" si="93"/>
        <v>0</v>
      </c>
      <c r="AP114" s="100"/>
      <c r="AQ114" s="143">
        <f t="shared" si="94"/>
        <v>0</v>
      </c>
      <c r="AR114" s="100"/>
      <c r="AS114" s="143">
        <f t="shared" si="95"/>
        <v>0</v>
      </c>
      <c r="AT114" s="100"/>
      <c r="AU114" s="143">
        <f t="shared" si="96"/>
        <v>0</v>
      </c>
    </row>
    <row r="115" spans="4:47" x14ac:dyDescent="0.15">
      <c r="D115" s="182"/>
      <c r="E115" s="182"/>
      <c r="F115" s="182"/>
      <c r="G115" s="240"/>
      <c r="L115" s="181"/>
      <c r="M115" s="190">
        <f t="shared" si="79"/>
        <v>0</v>
      </c>
      <c r="N115" s="181"/>
      <c r="O115" s="190">
        <f t="shared" si="80"/>
        <v>0</v>
      </c>
      <c r="P115" s="181"/>
      <c r="Q115" s="190">
        <f t="shared" si="81"/>
        <v>0</v>
      </c>
      <c r="R115" s="181"/>
      <c r="S115" s="190">
        <f t="shared" si="82"/>
        <v>0</v>
      </c>
      <c r="T115" s="100"/>
      <c r="U115" s="143">
        <f t="shared" si="83"/>
        <v>0</v>
      </c>
      <c r="V115" s="100"/>
      <c r="W115" s="143">
        <f t="shared" si="84"/>
        <v>0</v>
      </c>
      <c r="X115" s="144"/>
      <c r="Y115" s="141">
        <f t="shared" si="85"/>
        <v>0</v>
      </c>
      <c r="Z115" s="100"/>
      <c r="AA115" s="143">
        <f t="shared" si="86"/>
        <v>0</v>
      </c>
      <c r="AB115" s="100"/>
      <c r="AC115" s="143">
        <f t="shared" si="87"/>
        <v>0</v>
      </c>
      <c r="AD115" s="100"/>
      <c r="AE115" s="143">
        <f t="shared" si="88"/>
        <v>0</v>
      </c>
      <c r="AF115" s="100"/>
      <c r="AG115" s="143">
        <f t="shared" si="89"/>
        <v>0</v>
      </c>
      <c r="AH115" s="100"/>
      <c r="AI115" s="143">
        <f t="shared" si="90"/>
        <v>0</v>
      </c>
      <c r="AJ115" s="100"/>
      <c r="AK115" s="143">
        <f t="shared" si="91"/>
        <v>0</v>
      </c>
      <c r="AL115" s="100"/>
      <c r="AM115" s="275">
        <f t="shared" si="92"/>
        <v>0</v>
      </c>
      <c r="AN115" s="100"/>
      <c r="AO115" s="143">
        <f t="shared" si="93"/>
        <v>0</v>
      </c>
      <c r="AP115" s="100"/>
      <c r="AQ115" s="143">
        <f t="shared" si="94"/>
        <v>0</v>
      </c>
      <c r="AR115" s="100"/>
      <c r="AS115" s="143">
        <f t="shared" si="95"/>
        <v>0</v>
      </c>
      <c r="AT115" s="100"/>
      <c r="AU115" s="143">
        <f t="shared" si="96"/>
        <v>0</v>
      </c>
    </row>
    <row r="116" spans="4:47" x14ac:dyDescent="0.15">
      <c r="D116" s="182"/>
      <c r="E116" s="182"/>
      <c r="F116" s="182"/>
      <c r="G116" s="240"/>
      <c r="L116" s="181"/>
      <c r="M116" s="190">
        <f t="shared" si="79"/>
        <v>0</v>
      </c>
      <c r="N116" s="181"/>
      <c r="O116" s="190">
        <f t="shared" si="80"/>
        <v>0</v>
      </c>
      <c r="P116" s="181"/>
      <c r="Q116" s="190">
        <f t="shared" si="81"/>
        <v>0</v>
      </c>
      <c r="R116" s="181"/>
      <c r="S116" s="190">
        <f t="shared" si="82"/>
        <v>0</v>
      </c>
      <c r="T116" s="100"/>
      <c r="U116" s="143">
        <f t="shared" si="83"/>
        <v>0</v>
      </c>
      <c r="V116" s="100"/>
      <c r="W116" s="143">
        <f t="shared" si="84"/>
        <v>0</v>
      </c>
      <c r="X116" s="144"/>
      <c r="Y116" s="141">
        <f t="shared" si="85"/>
        <v>0</v>
      </c>
      <c r="Z116" s="100"/>
      <c r="AA116" s="143">
        <f t="shared" si="86"/>
        <v>0</v>
      </c>
      <c r="AB116" s="100"/>
      <c r="AC116" s="143">
        <f t="shared" si="87"/>
        <v>0</v>
      </c>
      <c r="AD116" s="100"/>
      <c r="AE116" s="143">
        <f t="shared" si="88"/>
        <v>0</v>
      </c>
      <c r="AF116" s="100"/>
      <c r="AG116" s="143">
        <f t="shared" si="89"/>
        <v>0</v>
      </c>
      <c r="AH116" s="100"/>
      <c r="AI116" s="143">
        <f t="shared" si="90"/>
        <v>0</v>
      </c>
      <c r="AJ116" s="100"/>
      <c r="AK116" s="143">
        <f t="shared" si="91"/>
        <v>0</v>
      </c>
      <c r="AL116" s="100"/>
      <c r="AM116" s="275">
        <f t="shared" si="92"/>
        <v>0</v>
      </c>
      <c r="AN116" s="100"/>
      <c r="AO116" s="143">
        <f t="shared" si="93"/>
        <v>0</v>
      </c>
      <c r="AP116" s="100"/>
      <c r="AQ116" s="143">
        <f t="shared" si="94"/>
        <v>0</v>
      </c>
      <c r="AR116" s="100"/>
      <c r="AS116" s="143">
        <f t="shared" si="95"/>
        <v>0</v>
      </c>
      <c r="AT116" s="100"/>
      <c r="AU116" s="143">
        <f t="shared" si="96"/>
        <v>0</v>
      </c>
    </row>
    <row r="117" spans="4:47" x14ac:dyDescent="0.15">
      <c r="D117" s="182"/>
      <c r="E117" s="182"/>
      <c r="F117" s="182"/>
      <c r="G117" s="240"/>
      <c r="L117" s="181"/>
      <c r="M117" s="190">
        <f t="shared" si="79"/>
        <v>0</v>
      </c>
      <c r="N117" s="181"/>
      <c r="O117" s="190">
        <f t="shared" si="80"/>
        <v>0</v>
      </c>
      <c r="P117" s="181"/>
      <c r="Q117" s="190">
        <f t="shared" si="81"/>
        <v>0</v>
      </c>
      <c r="R117" s="181"/>
      <c r="S117" s="190">
        <f t="shared" si="82"/>
        <v>0</v>
      </c>
      <c r="T117" s="100"/>
      <c r="U117" s="143">
        <f t="shared" si="83"/>
        <v>0</v>
      </c>
      <c r="V117" s="100"/>
      <c r="W117" s="143">
        <f t="shared" si="84"/>
        <v>0</v>
      </c>
      <c r="X117" s="144"/>
      <c r="Y117" s="141">
        <f t="shared" si="85"/>
        <v>0</v>
      </c>
      <c r="Z117" s="100"/>
      <c r="AA117" s="143">
        <f t="shared" si="86"/>
        <v>0</v>
      </c>
      <c r="AB117" s="100"/>
      <c r="AC117" s="143">
        <f t="shared" si="87"/>
        <v>0</v>
      </c>
      <c r="AD117" s="100"/>
      <c r="AE117" s="143">
        <f t="shared" si="88"/>
        <v>0</v>
      </c>
      <c r="AF117" s="100"/>
      <c r="AG117" s="143">
        <f t="shared" si="89"/>
        <v>0</v>
      </c>
      <c r="AH117" s="100"/>
      <c r="AI117" s="143">
        <f t="shared" si="90"/>
        <v>0</v>
      </c>
      <c r="AJ117" s="100"/>
      <c r="AK117" s="143">
        <f t="shared" si="91"/>
        <v>0</v>
      </c>
      <c r="AL117" s="100"/>
      <c r="AM117" s="275">
        <f t="shared" si="92"/>
        <v>0</v>
      </c>
      <c r="AN117" s="100"/>
      <c r="AO117" s="143">
        <f t="shared" si="93"/>
        <v>0</v>
      </c>
      <c r="AP117" s="100"/>
      <c r="AQ117" s="143">
        <f t="shared" si="94"/>
        <v>0</v>
      </c>
      <c r="AR117" s="100"/>
      <c r="AS117" s="143">
        <f t="shared" si="95"/>
        <v>0</v>
      </c>
      <c r="AT117" s="100"/>
      <c r="AU117" s="143">
        <f t="shared" si="96"/>
        <v>0</v>
      </c>
    </row>
    <row r="118" spans="4:47" x14ac:dyDescent="0.15">
      <c r="D118" s="182"/>
      <c r="E118" s="182"/>
      <c r="F118" s="182"/>
      <c r="G118" s="240"/>
      <c r="L118" s="181"/>
      <c r="M118" s="190">
        <f t="shared" si="79"/>
        <v>0</v>
      </c>
      <c r="N118" s="181"/>
      <c r="O118" s="190">
        <f t="shared" si="80"/>
        <v>0</v>
      </c>
      <c r="P118" s="181"/>
      <c r="Q118" s="190">
        <f t="shared" si="81"/>
        <v>0</v>
      </c>
      <c r="R118" s="181"/>
      <c r="S118" s="190">
        <f t="shared" si="82"/>
        <v>0</v>
      </c>
      <c r="T118" s="100"/>
      <c r="U118" s="143">
        <f t="shared" si="83"/>
        <v>0</v>
      </c>
      <c r="V118" s="100"/>
      <c r="W118" s="143">
        <f t="shared" si="84"/>
        <v>0</v>
      </c>
      <c r="X118" s="144"/>
      <c r="Y118" s="141">
        <f t="shared" si="85"/>
        <v>0</v>
      </c>
      <c r="Z118" s="100"/>
      <c r="AA118" s="143">
        <f t="shared" si="86"/>
        <v>0</v>
      </c>
      <c r="AB118" s="100"/>
      <c r="AC118" s="143">
        <f t="shared" si="87"/>
        <v>0</v>
      </c>
      <c r="AD118" s="100"/>
      <c r="AE118" s="143">
        <f t="shared" si="88"/>
        <v>0</v>
      </c>
      <c r="AF118" s="100"/>
      <c r="AG118" s="143">
        <f t="shared" si="89"/>
        <v>0</v>
      </c>
      <c r="AH118" s="100"/>
      <c r="AI118" s="143">
        <f t="shared" si="90"/>
        <v>0</v>
      </c>
      <c r="AJ118" s="100"/>
      <c r="AK118" s="143">
        <f t="shared" si="91"/>
        <v>0</v>
      </c>
      <c r="AL118" s="100"/>
      <c r="AM118" s="275">
        <f t="shared" si="92"/>
        <v>0</v>
      </c>
      <c r="AN118" s="100"/>
      <c r="AO118" s="143">
        <f t="shared" si="93"/>
        <v>0</v>
      </c>
      <c r="AP118" s="100"/>
      <c r="AQ118" s="143">
        <f t="shared" si="94"/>
        <v>0</v>
      </c>
      <c r="AR118" s="100"/>
      <c r="AS118" s="143">
        <f t="shared" si="95"/>
        <v>0</v>
      </c>
      <c r="AT118" s="100"/>
      <c r="AU118" s="143">
        <f t="shared" si="96"/>
        <v>0</v>
      </c>
    </row>
    <row r="119" spans="4:47" x14ac:dyDescent="0.15">
      <c r="D119" s="182"/>
      <c r="E119" s="182"/>
      <c r="F119" s="182"/>
      <c r="G119" s="240"/>
      <c r="L119" s="181"/>
      <c r="M119" s="190">
        <f t="shared" si="79"/>
        <v>0</v>
      </c>
      <c r="N119" s="181"/>
      <c r="O119" s="190">
        <f t="shared" si="80"/>
        <v>0</v>
      </c>
      <c r="P119" s="181"/>
      <c r="Q119" s="190">
        <f t="shared" si="81"/>
        <v>0</v>
      </c>
      <c r="R119" s="181"/>
      <c r="S119" s="190">
        <f t="shared" si="82"/>
        <v>0</v>
      </c>
      <c r="T119" s="100"/>
      <c r="U119" s="143">
        <f t="shared" si="83"/>
        <v>0</v>
      </c>
      <c r="V119" s="100"/>
      <c r="W119" s="143">
        <f t="shared" si="84"/>
        <v>0</v>
      </c>
      <c r="X119" s="144"/>
      <c r="Y119" s="141">
        <f t="shared" si="85"/>
        <v>0</v>
      </c>
      <c r="Z119" s="100"/>
      <c r="AA119" s="143">
        <f t="shared" si="86"/>
        <v>0</v>
      </c>
      <c r="AB119" s="100"/>
      <c r="AC119" s="143">
        <f t="shared" si="87"/>
        <v>0</v>
      </c>
      <c r="AD119" s="100"/>
      <c r="AE119" s="143">
        <f t="shared" si="88"/>
        <v>0</v>
      </c>
      <c r="AF119" s="100"/>
      <c r="AG119" s="143">
        <f t="shared" si="89"/>
        <v>0</v>
      </c>
      <c r="AH119" s="100"/>
      <c r="AI119" s="143">
        <f t="shared" si="90"/>
        <v>0</v>
      </c>
      <c r="AJ119" s="100"/>
      <c r="AK119" s="143">
        <f t="shared" si="91"/>
        <v>0</v>
      </c>
      <c r="AL119" s="100"/>
      <c r="AM119" s="275">
        <f t="shared" si="92"/>
        <v>0</v>
      </c>
      <c r="AN119" s="100"/>
      <c r="AO119" s="143">
        <f t="shared" si="93"/>
        <v>0</v>
      </c>
      <c r="AP119" s="100"/>
      <c r="AQ119" s="143">
        <f t="shared" si="94"/>
        <v>0</v>
      </c>
      <c r="AR119" s="100"/>
      <c r="AS119" s="143">
        <f t="shared" si="95"/>
        <v>0</v>
      </c>
      <c r="AT119" s="100"/>
      <c r="AU119" s="143">
        <f t="shared" si="96"/>
        <v>0</v>
      </c>
    </row>
    <row r="120" spans="4:47" x14ac:dyDescent="0.15">
      <c r="D120" s="182"/>
      <c r="E120" s="182"/>
      <c r="F120" s="182"/>
      <c r="G120" s="240"/>
      <c r="L120" s="181"/>
      <c r="M120" s="190">
        <f t="shared" ref="M120:M151" si="97">IF(((L120&gt;=1)*AND(L120&lt;=L$4)),L$9*(1-L$7)^(L120-1),0)</f>
        <v>0</v>
      </c>
      <c r="N120" s="181"/>
      <c r="O120" s="190">
        <f t="shared" ref="O120:O151" si="98">IF(((N120&gt;=1)*AND(N120&lt;=N$4)),N$9*(1-N$7)^(N120-1),0)</f>
        <v>0</v>
      </c>
      <c r="P120" s="181"/>
      <c r="Q120" s="190">
        <f t="shared" ref="Q120:Q151" si="99">IF(((P120&gt;=1)*AND(P120&lt;=P$4)),P$9*(1-P$7)^(P120-1),0)</f>
        <v>0</v>
      </c>
      <c r="R120" s="181"/>
      <c r="S120" s="190">
        <f t="shared" ref="S120:S151" si="100">IF(((R120&gt;=1)*AND(R120&lt;=R$4)),R$9*(1-R$7)^(R120-1),0)</f>
        <v>0</v>
      </c>
      <c r="T120" s="100"/>
      <c r="U120" s="143">
        <f t="shared" ref="U120:U151" si="101">IF(((T120&gt;=1)*AND(T120&lt;=T$4)),T$9*(1-T$7)^(T120-1),0)</f>
        <v>0</v>
      </c>
      <c r="V120" s="100"/>
      <c r="W120" s="143">
        <f t="shared" ref="W120:W151" si="102">IF(((V120&gt;=1)*AND(V120&lt;=V$4)),V$9*(1-V$7)^(V120-1),0)</f>
        <v>0</v>
      </c>
      <c r="X120" s="144"/>
      <c r="Y120" s="141">
        <f t="shared" ref="Y120:Y151" si="103">IF(((X120&gt;=1)*AND(X120&lt;=X$4)),X$9*(1-X$7)^(X120-1),0)</f>
        <v>0</v>
      </c>
      <c r="Z120" s="100"/>
      <c r="AA120" s="143">
        <f t="shared" ref="AA120:AA151" si="104">IF(((Z120&gt;=1)*AND(Z120&lt;=Z$4)),Z$9*(1-Z$7)^(Z120-1),0)</f>
        <v>0</v>
      </c>
      <c r="AB120" s="100"/>
      <c r="AC120" s="143">
        <f t="shared" ref="AC120:AC151" si="105">IF(((AB120&gt;=1)*AND(AB120&lt;=AB$4)),AB$9*(1-AB$7)^(AB120-1),0)</f>
        <v>0</v>
      </c>
      <c r="AD120" s="100"/>
      <c r="AE120" s="143">
        <f t="shared" ref="AE120:AE151" si="106">IF(((AD120&gt;=1)*AND(AD120&lt;=AD$4)),AD$9*(1-AD$7)^(AD120-1),0)</f>
        <v>0</v>
      </c>
      <c r="AF120" s="100"/>
      <c r="AG120" s="143">
        <f t="shared" ref="AG120:AG151" si="107">IF(((AF120&gt;=1)*AND(AF120&lt;=AF$4)),AF$9*(1-AF$7)^(AF120-1),0)</f>
        <v>0</v>
      </c>
      <c r="AH120" s="100"/>
      <c r="AI120" s="143">
        <f t="shared" ref="AI120:AI151" si="108">IF(((AH120&gt;=1)*AND(AH120&lt;=AH$4)),AH$9*(1-AH$7)^(AH120-1),0)</f>
        <v>0</v>
      </c>
      <c r="AJ120" s="100"/>
      <c r="AK120" s="143">
        <f t="shared" ref="AK120:AK151" si="109">IF(((AJ120&gt;=1)*AND(AJ120&lt;=AJ$4)),AJ$9*(1-AJ$7)^(AJ120-1),0)</f>
        <v>0</v>
      </c>
      <c r="AL120" s="100"/>
      <c r="AM120" s="275">
        <f t="shared" ref="AM120:AM151" si="110">IF(((AL120&gt;=1)*AND(AL120&lt;=AL$4)),AL$9*(1-AL$7)^(AL120-1),0)</f>
        <v>0</v>
      </c>
      <c r="AN120" s="100"/>
      <c r="AO120" s="143">
        <f t="shared" si="93"/>
        <v>0</v>
      </c>
      <c r="AP120" s="100"/>
      <c r="AQ120" s="143">
        <f t="shared" si="94"/>
        <v>0</v>
      </c>
      <c r="AR120" s="100"/>
      <c r="AS120" s="143">
        <f t="shared" si="95"/>
        <v>0</v>
      </c>
      <c r="AT120" s="100"/>
      <c r="AU120" s="143">
        <f t="shared" si="96"/>
        <v>0</v>
      </c>
    </row>
    <row r="121" spans="4:47" x14ac:dyDescent="0.15">
      <c r="D121" s="182"/>
      <c r="E121" s="182"/>
      <c r="F121" s="182"/>
      <c r="G121" s="240"/>
      <c r="L121" s="181"/>
      <c r="M121" s="190">
        <f t="shared" si="97"/>
        <v>0</v>
      </c>
      <c r="N121" s="181"/>
      <c r="O121" s="190">
        <f t="shared" si="98"/>
        <v>0</v>
      </c>
      <c r="P121" s="181"/>
      <c r="Q121" s="190">
        <f t="shared" si="99"/>
        <v>0</v>
      </c>
      <c r="R121" s="181"/>
      <c r="S121" s="190">
        <f t="shared" si="100"/>
        <v>0</v>
      </c>
      <c r="T121" s="100"/>
      <c r="U121" s="143">
        <f t="shared" si="101"/>
        <v>0</v>
      </c>
      <c r="V121" s="100"/>
      <c r="W121" s="143">
        <f t="shared" si="102"/>
        <v>0</v>
      </c>
      <c r="X121" s="144"/>
      <c r="Y121" s="141">
        <f t="shared" si="103"/>
        <v>0</v>
      </c>
      <c r="Z121" s="100"/>
      <c r="AA121" s="143">
        <f t="shared" si="104"/>
        <v>0</v>
      </c>
      <c r="AB121" s="100"/>
      <c r="AC121" s="143">
        <f t="shared" si="105"/>
        <v>0</v>
      </c>
      <c r="AD121" s="100"/>
      <c r="AE121" s="143">
        <f t="shared" si="106"/>
        <v>0</v>
      </c>
      <c r="AF121" s="100"/>
      <c r="AG121" s="143">
        <f t="shared" si="107"/>
        <v>0</v>
      </c>
      <c r="AH121" s="100"/>
      <c r="AI121" s="143">
        <f t="shared" si="108"/>
        <v>0</v>
      </c>
      <c r="AJ121" s="100"/>
      <c r="AK121" s="143">
        <f t="shared" si="109"/>
        <v>0</v>
      </c>
      <c r="AL121" s="100"/>
      <c r="AM121" s="275">
        <f t="shared" si="110"/>
        <v>0</v>
      </c>
      <c r="AN121" s="100"/>
      <c r="AO121" s="143">
        <f t="shared" si="93"/>
        <v>0</v>
      </c>
      <c r="AP121" s="100"/>
      <c r="AQ121" s="143">
        <f t="shared" si="94"/>
        <v>0</v>
      </c>
      <c r="AR121" s="100"/>
      <c r="AS121" s="143">
        <f t="shared" si="95"/>
        <v>0</v>
      </c>
      <c r="AT121" s="100"/>
      <c r="AU121" s="143">
        <f t="shared" si="96"/>
        <v>0</v>
      </c>
    </row>
    <row r="122" spans="4:47" x14ac:dyDescent="0.15">
      <c r="D122" s="182"/>
      <c r="E122" s="182"/>
      <c r="F122" s="182"/>
      <c r="G122" s="240"/>
      <c r="L122" s="181"/>
      <c r="M122" s="190">
        <f t="shared" si="97"/>
        <v>0</v>
      </c>
      <c r="N122" s="181"/>
      <c r="O122" s="190">
        <f t="shared" si="98"/>
        <v>0</v>
      </c>
      <c r="P122" s="181"/>
      <c r="Q122" s="190">
        <f t="shared" si="99"/>
        <v>0</v>
      </c>
      <c r="R122" s="181"/>
      <c r="S122" s="190">
        <f t="shared" si="100"/>
        <v>0</v>
      </c>
      <c r="T122" s="100"/>
      <c r="U122" s="143">
        <f t="shared" si="101"/>
        <v>0</v>
      </c>
      <c r="V122" s="100"/>
      <c r="W122" s="143">
        <f t="shared" si="102"/>
        <v>0</v>
      </c>
      <c r="X122" s="144"/>
      <c r="Y122" s="141">
        <f t="shared" si="103"/>
        <v>0</v>
      </c>
      <c r="Z122" s="100"/>
      <c r="AA122" s="143">
        <f t="shared" si="104"/>
        <v>0</v>
      </c>
      <c r="AB122" s="100"/>
      <c r="AC122" s="143">
        <f t="shared" si="105"/>
        <v>0</v>
      </c>
      <c r="AD122" s="100"/>
      <c r="AE122" s="143">
        <f t="shared" si="106"/>
        <v>0</v>
      </c>
      <c r="AF122" s="100"/>
      <c r="AG122" s="143">
        <f t="shared" si="107"/>
        <v>0</v>
      </c>
      <c r="AH122" s="100"/>
      <c r="AI122" s="143">
        <f t="shared" si="108"/>
        <v>0</v>
      </c>
      <c r="AJ122" s="100"/>
      <c r="AK122" s="143">
        <f t="shared" si="109"/>
        <v>0</v>
      </c>
      <c r="AL122" s="100"/>
      <c r="AM122" s="275">
        <f t="shared" si="110"/>
        <v>0</v>
      </c>
      <c r="AN122" s="100"/>
      <c r="AO122" s="143">
        <f t="shared" si="93"/>
        <v>0</v>
      </c>
      <c r="AP122" s="100"/>
      <c r="AQ122" s="143">
        <f t="shared" si="94"/>
        <v>0</v>
      </c>
      <c r="AR122" s="100"/>
      <c r="AS122" s="143">
        <f t="shared" si="95"/>
        <v>0</v>
      </c>
      <c r="AT122" s="100"/>
      <c r="AU122" s="143">
        <f t="shared" si="96"/>
        <v>0</v>
      </c>
    </row>
    <row r="123" spans="4:47" x14ac:dyDescent="0.15">
      <c r="D123" s="182"/>
      <c r="E123" s="182"/>
      <c r="F123" s="182"/>
      <c r="G123" s="240"/>
      <c r="L123" s="181"/>
      <c r="M123" s="190">
        <f t="shared" si="97"/>
        <v>0</v>
      </c>
      <c r="N123" s="181"/>
      <c r="O123" s="190">
        <f t="shared" si="98"/>
        <v>0</v>
      </c>
      <c r="P123" s="181"/>
      <c r="Q123" s="190">
        <f t="shared" si="99"/>
        <v>0</v>
      </c>
      <c r="R123" s="181"/>
      <c r="S123" s="190">
        <f t="shared" si="100"/>
        <v>0</v>
      </c>
      <c r="T123" s="100"/>
      <c r="U123" s="143">
        <f t="shared" si="101"/>
        <v>0</v>
      </c>
      <c r="V123" s="100"/>
      <c r="W123" s="143">
        <f t="shared" si="102"/>
        <v>0</v>
      </c>
      <c r="X123" s="144"/>
      <c r="Y123" s="141">
        <f t="shared" si="103"/>
        <v>0</v>
      </c>
      <c r="Z123" s="100"/>
      <c r="AA123" s="143">
        <f t="shared" si="104"/>
        <v>0</v>
      </c>
      <c r="AB123" s="100"/>
      <c r="AC123" s="143">
        <f t="shared" si="105"/>
        <v>0</v>
      </c>
      <c r="AD123" s="100"/>
      <c r="AE123" s="143">
        <f t="shared" si="106"/>
        <v>0</v>
      </c>
      <c r="AF123" s="100"/>
      <c r="AG123" s="143">
        <f t="shared" si="107"/>
        <v>0</v>
      </c>
      <c r="AH123" s="100"/>
      <c r="AI123" s="143">
        <f t="shared" si="108"/>
        <v>0</v>
      </c>
      <c r="AJ123" s="100"/>
      <c r="AK123" s="143">
        <f t="shared" si="109"/>
        <v>0</v>
      </c>
      <c r="AL123" s="100"/>
      <c r="AM123" s="275">
        <f t="shared" si="110"/>
        <v>0</v>
      </c>
      <c r="AN123" s="100"/>
      <c r="AO123" s="143">
        <f t="shared" si="93"/>
        <v>0</v>
      </c>
      <c r="AP123" s="100"/>
      <c r="AQ123" s="143">
        <f t="shared" si="94"/>
        <v>0</v>
      </c>
      <c r="AR123" s="100"/>
      <c r="AS123" s="143">
        <f t="shared" si="95"/>
        <v>0</v>
      </c>
      <c r="AT123" s="100"/>
      <c r="AU123" s="143">
        <f t="shared" si="96"/>
        <v>0</v>
      </c>
    </row>
    <row r="124" spans="4:47" x14ac:dyDescent="0.15">
      <c r="D124" s="182"/>
      <c r="E124" s="182"/>
      <c r="F124" s="182"/>
      <c r="G124" s="240"/>
      <c r="L124" s="181"/>
      <c r="M124" s="190">
        <f t="shared" si="97"/>
        <v>0</v>
      </c>
      <c r="N124" s="181"/>
      <c r="O124" s="190">
        <f t="shared" si="98"/>
        <v>0</v>
      </c>
      <c r="P124" s="181"/>
      <c r="Q124" s="190">
        <f t="shared" si="99"/>
        <v>0</v>
      </c>
      <c r="R124" s="181"/>
      <c r="S124" s="190">
        <f t="shared" si="100"/>
        <v>0</v>
      </c>
      <c r="T124" s="100"/>
      <c r="U124" s="143">
        <f t="shared" si="101"/>
        <v>0</v>
      </c>
      <c r="V124" s="100"/>
      <c r="W124" s="143">
        <f t="shared" si="102"/>
        <v>0</v>
      </c>
      <c r="X124" s="144"/>
      <c r="Y124" s="141">
        <f t="shared" si="103"/>
        <v>0</v>
      </c>
      <c r="Z124" s="100"/>
      <c r="AA124" s="143">
        <f t="shared" si="104"/>
        <v>0</v>
      </c>
      <c r="AB124" s="100"/>
      <c r="AC124" s="143">
        <f t="shared" si="105"/>
        <v>0</v>
      </c>
      <c r="AD124" s="100"/>
      <c r="AE124" s="143">
        <f t="shared" si="106"/>
        <v>0</v>
      </c>
      <c r="AF124" s="100"/>
      <c r="AG124" s="143">
        <f t="shared" si="107"/>
        <v>0</v>
      </c>
      <c r="AH124" s="100"/>
      <c r="AI124" s="143">
        <f t="shared" si="108"/>
        <v>0</v>
      </c>
      <c r="AJ124" s="100"/>
      <c r="AK124" s="143">
        <f t="shared" si="109"/>
        <v>0</v>
      </c>
      <c r="AL124" s="100"/>
      <c r="AM124" s="275">
        <f t="shared" si="110"/>
        <v>0</v>
      </c>
      <c r="AN124" s="100"/>
      <c r="AO124" s="143">
        <f t="shared" si="93"/>
        <v>0</v>
      </c>
      <c r="AP124" s="100"/>
      <c r="AQ124" s="143">
        <f t="shared" si="94"/>
        <v>0</v>
      </c>
      <c r="AR124" s="100"/>
      <c r="AS124" s="143">
        <f t="shared" si="95"/>
        <v>0</v>
      </c>
      <c r="AT124" s="100"/>
      <c r="AU124" s="143">
        <f t="shared" si="96"/>
        <v>0</v>
      </c>
    </row>
    <row r="125" spans="4:47" x14ac:dyDescent="0.15">
      <c r="D125" s="182"/>
      <c r="E125" s="182"/>
      <c r="F125" s="182"/>
      <c r="G125" s="240"/>
      <c r="L125" s="181"/>
      <c r="M125" s="190">
        <f t="shared" si="97"/>
        <v>0</v>
      </c>
      <c r="N125" s="181"/>
      <c r="O125" s="190">
        <f t="shared" si="98"/>
        <v>0</v>
      </c>
      <c r="P125" s="181"/>
      <c r="Q125" s="190">
        <f t="shared" si="99"/>
        <v>0</v>
      </c>
      <c r="R125" s="181"/>
      <c r="S125" s="190">
        <f t="shared" si="100"/>
        <v>0</v>
      </c>
      <c r="T125" s="100"/>
      <c r="U125" s="143">
        <f t="shared" si="101"/>
        <v>0</v>
      </c>
      <c r="V125" s="100"/>
      <c r="W125" s="143">
        <f t="shared" si="102"/>
        <v>0</v>
      </c>
      <c r="X125" s="144"/>
      <c r="Y125" s="141">
        <f t="shared" si="103"/>
        <v>0</v>
      </c>
      <c r="Z125" s="100"/>
      <c r="AA125" s="143">
        <f t="shared" si="104"/>
        <v>0</v>
      </c>
      <c r="AB125" s="100"/>
      <c r="AC125" s="143">
        <f t="shared" si="105"/>
        <v>0</v>
      </c>
      <c r="AD125" s="100"/>
      <c r="AE125" s="143">
        <f t="shared" si="106"/>
        <v>0</v>
      </c>
      <c r="AF125" s="100"/>
      <c r="AG125" s="143">
        <f t="shared" si="107"/>
        <v>0</v>
      </c>
      <c r="AH125" s="100"/>
      <c r="AI125" s="143">
        <f t="shared" si="108"/>
        <v>0</v>
      </c>
      <c r="AJ125" s="100"/>
      <c r="AK125" s="143">
        <f t="shared" si="109"/>
        <v>0</v>
      </c>
      <c r="AL125" s="100"/>
      <c r="AM125" s="275">
        <f t="shared" si="110"/>
        <v>0</v>
      </c>
      <c r="AN125" s="100"/>
      <c r="AO125" s="143">
        <f t="shared" si="93"/>
        <v>0</v>
      </c>
      <c r="AP125" s="100"/>
      <c r="AQ125" s="143">
        <f t="shared" si="94"/>
        <v>0</v>
      </c>
      <c r="AR125" s="100"/>
      <c r="AS125" s="143">
        <f t="shared" si="95"/>
        <v>0</v>
      </c>
      <c r="AT125" s="100"/>
      <c r="AU125" s="143">
        <f t="shared" si="96"/>
        <v>0</v>
      </c>
    </row>
    <row r="126" spans="4:47" x14ac:dyDescent="0.15">
      <c r="D126" s="182"/>
      <c r="E126" s="182"/>
      <c r="F126" s="182"/>
      <c r="G126" s="240"/>
      <c r="L126" s="181"/>
      <c r="M126" s="190">
        <f t="shared" si="97"/>
        <v>0</v>
      </c>
      <c r="N126" s="181"/>
      <c r="O126" s="190">
        <f t="shared" si="98"/>
        <v>0</v>
      </c>
      <c r="P126" s="181"/>
      <c r="Q126" s="190">
        <f t="shared" si="99"/>
        <v>0</v>
      </c>
      <c r="R126" s="181"/>
      <c r="S126" s="190">
        <f t="shared" si="100"/>
        <v>0</v>
      </c>
      <c r="T126" s="100"/>
      <c r="U126" s="143">
        <f t="shared" si="101"/>
        <v>0</v>
      </c>
      <c r="V126" s="100"/>
      <c r="W126" s="143">
        <f t="shared" si="102"/>
        <v>0</v>
      </c>
      <c r="X126" s="144"/>
      <c r="Y126" s="141">
        <f t="shared" si="103"/>
        <v>0</v>
      </c>
      <c r="Z126" s="100"/>
      <c r="AA126" s="143">
        <f t="shared" si="104"/>
        <v>0</v>
      </c>
      <c r="AB126" s="100"/>
      <c r="AC126" s="143">
        <f t="shared" si="105"/>
        <v>0</v>
      </c>
      <c r="AD126" s="100"/>
      <c r="AE126" s="143">
        <f t="shared" si="106"/>
        <v>0</v>
      </c>
      <c r="AF126" s="100"/>
      <c r="AG126" s="143">
        <f t="shared" si="107"/>
        <v>0</v>
      </c>
      <c r="AH126" s="100"/>
      <c r="AI126" s="143">
        <f t="shared" si="108"/>
        <v>0</v>
      </c>
      <c r="AJ126" s="100"/>
      <c r="AK126" s="143">
        <f t="shared" si="109"/>
        <v>0</v>
      </c>
      <c r="AL126" s="100"/>
      <c r="AM126" s="275">
        <f t="shared" si="110"/>
        <v>0</v>
      </c>
      <c r="AN126" s="100"/>
      <c r="AO126" s="143">
        <f t="shared" si="93"/>
        <v>0</v>
      </c>
      <c r="AP126" s="100"/>
      <c r="AQ126" s="143">
        <f t="shared" si="94"/>
        <v>0</v>
      </c>
      <c r="AR126" s="100"/>
      <c r="AS126" s="143">
        <f t="shared" si="95"/>
        <v>0</v>
      </c>
      <c r="AT126" s="100"/>
      <c r="AU126" s="143">
        <f t="shared" si="96"/>
        <v>0</v>
      </c>
    </row>
    <row r="127" spans="4:47" x14ac:dyDescent="0.15">
      <c r="D127" s="182"/>
      <c r="E127" s="182"/>
      <c r="F127" s="182"/>
      <c r="G127" s="240"/>
      <c r="L127" s="181"/>
      <c r="M127" s="190">
        <f t="shared" si="97"/>
        <v>0</v>
      </c>
      <c r="N127" s="181"/>
      <c r="O127" s="190">
        <f t="shared" si="98"/>
        <v>0</v>
      </c>
      <c r="P127" s="181"/>
      <c r="Q127" s="190">
        <f t="shared" si="99"/>
        <v>0</v>
      </c>
      <c r="R127" s="181"/>
      <c r="S127" s="190">
        <f t="shared" si="100"/>
        <v>0</v>
      </c>
      <c r="T127" s="100"/>
      <c r="U127" s="143">
        <f t="shared" si="101"/>
        <v>0</v>
      </c>
      <c r="V127" s="100"/>
      <c r="W127" s="143">
        <f t="shared" si="102"/>
        <v>0</v>
      </c>
      <c r="X127" s="144"/>
      <c r="Y127" s="141">
        <f t="shared" si="103"/>
        <v>0</v>
      </c>
      <c r="Z127" s="100"/>
      <c r="AA127" s="143">
        <f t="shared" si="104"/>
        <v>0</v>
      </c>
      <c r="AB127" s="100"/>
      <c r="AC127" s="143">
        <f t="shared" si="105"/>
        <v>0</v>
      </c>
      <c r="AD127" s="100"/>
      <c r="AE127" s="143">
        <f t="shared" si="106"/>
        <v>0</v>
      </c>
      <c r="AF127" s="100"/>
      <c r="AG127" s="143">
        <f t="shared" si="107"/>
        <v>0</v>
      </c>
      <c r="AH127" s="100"/>
      <c r="AI127" s="143">
        <f t="shared" si="108"/>
        <v>0</v>
      </c>
      <c r="AJ127" s="100"/>
      <c r="AK127" s="143">
        <f t="shared" si="109"/>
        <v>0</v>
      </c>
      <c r="AL127" s="100"/>
      <c r="AM127" s="275">
        <f t="shared" si="110"/>
        <v>0</v>
      </c>
      <c r="AN127" s="100"/>
      <c r="AO127" s="143">
        <f t="shared" si="93"/>
        <v>0</v>
      </c>
      <c r="AP127" s="100"/>
      <c r="AQ127" s="143">
        <f t="shared" si="94"/>
        <v>0</v>
      </c>
      <c r="AR127" s="100"/>
      <c r="AS127" s="143">
        <f t="shared" si="95"/>
        <v>0</v>
      </c>
      <c r="AT127" s="100"/>
      <c r="AU127" s="143">
        <f t="shared" si="96"/>
        <v>0</v>
      </c>
    </row>
    <row r="128" spans="4:47" x14ac:dyDescent="0.15">
      <c r="D128" s="182"/>
      <c r="E128" s="182"/>
      <c r="F128" s="182"/>
      <c r="G128" s="240"/>
      <c r="L128" s="181"/>
      <c r="M128" s="190">
        <f t="shared" si="97"/>
        <v>0</v>
      </c>
      <c r="N128" s="181"/>
      <c r="O128" s="190">
        <f t="shared" si="98"/>
        <v>0</v>
      </c>
      <c r="P128" s="181"/>
      <c r="Q128" s="190">
        <f t="shared" si="99"/>
        <v>0</v>
      </c>
      <c r="R128" s="181"/>
      <c r="S128" s="190">
        <f t="shared" si="100"/>
        <v>0</v>
      </c>
      <c r="T128" s="100"/>
      <c r="U128" s="143">
        <f t="shared" si="101"/>
        <v>0</v>
      </c>
      <c r="V128" s="100"/>
      <c r="W128" s="143">
        <f t="shared" si="102"/>
        <v>0</v>
      </c>
      <c r="X128" s="144"/>
      <c r="Y128" s="141">
        <f t="shared" si="103"/>
        <v>0</v>
      </c>
      <c r="Z128" s="100"/>
      <c r="AA128" s="143">
        <f t="shared" si="104"/>
        <v>0</v>
      </c>
      <c r="AB128" s="100"/>
      <c r="AC128" s="143">
        <f t="shared" si="105"/>
        <v>0</v>
      </c>
      <c r="AD128" s="100"/>
      <c r="AE128" s="143">
        <f t="shared" si="106"/>
        <v>0</v>
      </c>
      <c r="AF128" s="100"/>
      <c r="AG128" s="143">
        <f t="shared" si="107"/>
        <v>0</v>
      </c>
      <c r="AH128" s="100"/>
      <c r="AI128" s="143">
        <f t="shared" si="108"/>
        <v>0</v>
      </c>
      <c r="AJ128" s="100"/>
      <c r="AK128" s="143">
        <f t="shared" si="109"/>
        <v>0</v>
      </c>
      <c r="AL128" s="100"/>
      <c r="AM128" s="275">
        <f t="shared" si="110"/>
        <v>0</v>
      </c>
      <c r="AN128" s="100"/>
      <c r="AO128" s="143">
        <f t="shared" si="93"/>
        <v>0</v>
      </c>
      <c r="AP128" s="100"/>
      <c r="AQ128" s="143">
        <f t="shared" si="94"/>
        <v>0</v>
      </c>
      <c r="AR128" s="100"/>
      <c r="AS128" s="143">
        <f t="shared" si="95"/>
        <v>0</v>
      </c>
      <c r="AT128" s="100"/>
      <c r="AU128" s="143">
        <f t="shared" si="96"/>
        <v>0</v>
      </c>
    </row>
    <row r="129" spans="4:47" x14ac:dyDescent="0.15">
      <c r="D129" s="182"/>
      <c r="E129" s="182"/>
      <c r="F129" s="182"/>
      <c r="G129" s="240"/>
      <c r="L129" s="181"/>
      <c r="M129" s="190">
        <f t="shared" si="97"/>
        <v>0</v>
      </c>
      <c r="N129" s="181"/>
      <c r="O129" s="190">
        <f t="shared" si="98"/>
        <v>0</v>
      </c>
      <c r="P129" s="181"/>
      <c r="Q129" s="190">
        <f t="shared" si="99"/>
        <v>0</v>
      </c>
      <c r="R129" s="181"/>
      <c r="S129" s="190">
        <f t="shared" si="100"/>
        <v>0</v>
      </c>
      <c r="T129" s="100"/>
      <c r="U129" s="143">
        <f t="shared" si="101"/>
        <v>0</v>
      </c>
      <c r="V129" s="100"/>
      <c r="W129" s="143">
        <f t="shared" si="102"/>
        <v>0</v>
      </c>
      <c r="X129" s="144"/>
      <c r="Y129" s="141">
        <f t="shared" si="103"/>
        <v>0</v>
      </c>
      <c r="Z129" s="100"/>
      <c r="AA129" s="143">
        <f t="shared" si="104"/>
        <v>0</v>
      </c>
      <c r="AB129" s="100"/>
      <c r="AC129" s="143">
        <f t="shared" si="105"/>
        <v>0</v>
      </c>
      <c r="AD129" s="100"/>
      <c r="AE129" s="143">
        <f t="shared" si="106"/>
        <v>0</v>
      </c>
      <c r="AF129" s="100"/>
      <c r="AG129" s="143">
        <f t="shared" si="107"/>
        <v>0</v>
      </c>
      <c r="AH129" s="100"/>
      <c r="AI129" s="143">
        <f t="shared" si="108"/>
        <v>0</v>
      </c>
      <c r="AJ129" s="100"/>
      <c r="AK129" s="143">
        <f t="shared" si="109"/>
        <v>0</v>
      </c>
      <c r="AL129" s="100"/>
      <c r="AM129" s="275">
        <f t="shared" si="110"/>
        <v>0</v>
      </c>
      <c r="AN129" s="100"/>
      <c r="AO129" s="143">
        <f t="shared" si="93"/>
        <v>0</v>
      </c>
      <c r="AP129" s="100"/>
      <c r="AQ129" s="143">
        <f t="shared" si="94"/>
        <v>0</v>
      </c>
      <c r="AR129" s="100"/>
      <c r="AS129" s="143">
        <f t="shared" si="95"/>
        <v>0</v>
      </c>
      <c r="AT129" s="100"/>
      <c r="AU129" s="143">
        <f t="shared" si="96"/>
        <v>0</v>
      </c>
    </row>
    <row r="130" spans="4:47" x14ac:dyDescent="0.15">
      <c r="D130" s="182"/>
      <c r="E130" s="182"/>
      <c r="F130" s="182"/>
      <c r="G130" s="240"/>
      <c r="L130" s="181"/>
      <c r="M130" s="190">
        <f t="shared" si="97"/>
        <v>0</v>
      </c>
      <c r="N130" s="181"/>
      <c r="O130" s="190">
        <f t="shared" si="98"/>
        <v>0</v>
      </c>
      <c r="P130" s="181"/>
      <c r="Q130" s="190">
        <f t="shared" si="99"/>
        <v>0</v>
      </c>
      <c r="R130" s="181"/>
      <c r="S130" s="190">
        <f t="shared" si="100"/>
        <v>0</v>
      </c>
      <c r="T130" s="100"/>
      <c r="U130" s="143">
        <f t="shared" si="101"/>
        <v>0</v>
      </c>
      <c r="V130" s="100"/>
      <c r="W130" s="143">
        <f t="shared" si="102"/>
        <v>0</v>
      </c>
      <c r="X130" s="144"/>
      <c r="Y130" s="141">
        <f t="shared" si="103"/>
        <v>0</v>
      </c>
      <c r="Z130" s="100"/>
      <c r="AA130" s="143">
        <f t="shared" si="104"/>
        <v>0</v>
      </c>
      <c r="AB130" s="100"/>
      <c r="AC130" s="143">
        <f t="shared" si="105"/>
        <v>0</v>
      </c>
      <c r="AD130" s="100"/>
      <c r="AE130" s="143">
        <f t="shared" si="106"/>
        <v>0</v>
      </c>
      <c r="AF130" s="100"/>
      <c r="AG130" s="143">
        <f t="shared" si="107"/>
        <v>0</v>
      </c>
      <c r="AH130" s="100"/>
      <c r="AI130" s="143">
        <f t="shared" si="108"/>
        <v>0</v>
      </c>
      <c r="AJ130" s="100"/>
      <c r="AK130" s="143">
        <f t="shared" si="109"/>
        <v>0</v>
      </c>
      <c r="AL130" s="100"/>
      <c r="AM130" s="275">
        <f t="shared" si="110"/>
        <v>0</v>
      </c>
      <c r="AN130" s="100"/>
      <c r="AO130" s="143">
        <f t="shared" si="93"/>
        <v>0</v>
      </c>
      <c r="AP130" s="100"/>
      <c r="AQ130" s="143">
        <f t="shared" si="94"/>
        <v>0</v>
      </c>
      <c r="AR130" s="100"/>
      <c r="AS130" s="143">
        <f t="shared" si="95"/>
        <v>0</v>
      </c>
      <c r="AT130" s="100"/>
      <c r="AU130" s="143">
        <f t="shared" si="96"/>
        <v>0</v>
      </c>
    </row>
    <row r="131" spans="4:47" x14ac:dyDescent="0.15">
      <c r="D131" s="182"/>
      <c r="E131" s="182"/>
      <c r="F131" s="182"/>
      <c r="G131" s="240"/>
      <c r="L131" s="181"/>
      <c r="M131" s="190">
        <f t="shared" si="97"/>
        <v>0</v>
      </c>
      <c r="N131" s="181"/>
      <c r="O131" s="190">
        <f t="shared" si="98"/>
        <v>0</v>
      </c>
      <c r="P131" s="181"/>
      <c r="Q131" s="190">
        <f t="shared" si="99"/>
        <v>0</v>
      </c>
      <c r="R131" s="181"/>
      <c r="S131" s="190">
        <f t="shared" si="100"/>
        <v>0</v>
      </c>
      <c r="T131" s="100"/>
      <c r="U131" s="143">
        <f t="shared" si="101"/>
        <v>0</v>
      </c>
      <c r="V131" s="100"/>
      <c r="W131" s="143">
        <f t="shared" si="102"/>
        <v>0</v>
      </c>
      <c r="X131" s="144"/>
      <c r="Y131" s="141">
        <f t="shared" si="103"/>
        <v>0</v>
      </c>
      <c r="Z131" s="100"/>
      <c r="AA131" s="143">
        <f t="shared" si="104"/>
        <v>0</v>
      </c>
      <c r="AB131" s="100"/>
      <c r="AC131" s="143">
        <f t="shared" si="105"/>
        <v>0</v>
      </c>
      <c r="AD131" s="100"/>
      <c r="AE131" s="143">
        <f t="shared" si="106"/>
        <v>0</v>
      </c>
      <c r="AF131" s="100"/>
      <c r="AG131" s="143">
        <f t="shared" si="107"/>
        <v>0</v>
      </c>
      <c r="AH131" s="100"/>
      <c r="AI131" s="143">
        <f t="shared" si="108"/>
        <v>0</v>
      </c>
      <c r="AJ131" s="100"/>
      <c r="AK131" s="143">
        <f t="shared" si="109"/>
        <v>0</v>
      </c>
      <c r="AL131" s="100"/>
      <c r="AM131" s="275">
        <f t="shared" si="110"/>
        <v>0</v>
      </c>
      <c r="AN131" s="100"/>
      <c r="AO131" s="143">
        <f t="shared" si="93"/>
        <v>0</v>
      </c>
      <c r="AP131" s="100"/>
      <c r="AQ131" s="143">
        <f t="shared" si="94"/>
        <v>0</v>
      </c>
      <c r="AR131" s="100"/>
      <c r="AS131" s="143">
        <f t="shared" si="95"/>
        <v>0</v>
      </c>
      <c r="AT131" s="100"/>
      <c r="AU131" s="143">
        <f t="shared" si="96"/>
        <v>0</v>
      </c>
    </row>
    <row r="132" spans="4:47" x14ac:dyDescent="0.15">
      <c r="D132" s="182"/>
      <c r="E132" s="182"/>
      <c r="F132" s="182"/>
      <c r="G132" s="240"/>
      <c r="L132" s="181"/>
      <c r="M132" s="190">
        <f t="shared" si="97"/>
        <v>0</v>
      </c>
      <c r="N132" s="181"/>
      <c r="O132" s="190">
        <f t="shared" si="98"/>
        <v>0</v>
      </c>
      <c r="P132" s="181"/>
      <c r="Q132" s="190">
        <f t="shared" si="99"/>
        <v>0</v>
      </c>
      <c r="R132" s="181"/>
      <c r="S132" s="190">
        <f t="shared" si="100"/>
        <v>0</v>
      </c>
      <c r="T132" s="100"/>
      <c r="U132" s="143">
        <f t="shared" si="101"/>
        <v>0</v>
      </c>
      <c r="V132" s="100"/>
      <c r="W132" s="143">
        <f t="shared" si="102"/>
        <v>0</v>
      </c>
      <c r="X132" s="144"/>
      <c r="Y132" s="141">
        <f t="shared" si="103"/>
        <v>0</v>
      </c>
      <c r="Z132" s="100"/>
      <c r="AA132" s="143">
        <f t="shared" si="104"/>
        <v>0</v>
      </c>
      <c r="AB132" s="100"/>
      <c r="AC132" s="143">
        <f t="shared" si="105"/>
        <v>0</v>
      </c>
      <c r="AD132" s="100"/>
      <c r="AE132" s="143">
        <f t="shared" si="106"/>
        <v>0</v>
      </c>
      <c r="AF132" s="100"/>
      <c r="AG132" s="143">
        <f t="shared" si="107"/>
        <v>0</v>
      </c>
      <c r="AH132" s="100"/>
      <c r="AI132" s="143">
        <f t="shared" si="108"/>
        <v>0</v>
      </c>
      <c r="AJ132" s="100"/>
      <c r="AK132" s="143">
        <f t="shared" si="109"/>
        <v>0</v>
      </c>
      <c r="AL132" s="100"/>
      <c r="AM132" s="275">
        <f t="shared" si="110"/>
        <v>0</v>
      </c>
      <c r="AN132" s="100"/>
      <c r="AO132" s="143">
        <f t="shared" si="93"/>
        <v>0</v>
      </c>
      <c r="AP132" s="100"/>
      <c r="AQ132" s="143">
        <f t="shared" si="94"/>
        <v>0</v>
      </c>
      <c r="AR132" s="100"/>
      <c r="AS132" s="143">
        <f t="shared" si="95"/>
        <v>0</v>
      </c>
      <c r="AT132" s="100"/>
      <c r="AU132" s="143">
        <f t="shared" si="96"/>
        <v>0</v>
      </c>
    </row>
    <row r="133" spans="4:47" x14ac:dyDescent="0.15">
      <c r="D133" s="182"/>
      <c r="E133" s="182"/>
      <c r="F133" s="182"/>
      <c r="G133" s="240"/>
      <c r="L133" s="181"/>
      <c r="M133" s="190">
        <f t="shared" si="97"/>
        <v>0</v>
      </c>
      <c r="N133" s="181"/>
      <c r="O133" s="190">
        <f t="shared" si="98"/>
        <v>0</v>
      </c>
      <c r="P133" s="181"/>
      <c r="Q133" s="190">
        <f t="shared" si="99"/>
        <v>0</v>
      </c>
      <c r="R133" s="181"/>
      <c r="S133" s="190">
        <f t="shared" si="100"/>
        <v>0</v>
      </c>
      <c r="T133" s="100"/>
      <c r="U133" s="143">
        <f t="shared" si="101"/>
        <v>0</v>
      </c>
      <c r="V133" s="100"/>
      <c r="W133" s="143">
        <f t="shared" si="102"/>
        <v>0</v>
      </c>
      <c r="X133" s="144"/>
      <c r="Y133" s="141">
        <f t="shared" si="103"/>
        <v>0</v>
      </c>
      <c r="Z133" s="100"/>
      <c r="AA133" s="143">
        <f t="shared" si="104"/>
        <v>0</v>
      </c>
      <c r="AB133" s="100"/>
      <c r="AC133" s="143">
        <f t="shared" si="105"/>
        <v>0</v>
      </c>
      <c r="AD133" s="100"/>
      <c r="AE133" s="143">
        <f t="shared" si="106"/>
        <v>0</v>
      </c>
      <c r="AF133" s="100"/>
      <c r="AG133" s="143">
        <f t="shared" si="107"/>
        <v>0</v>
      </c>
      <c r="AH133" s="100"/>
      <c r="AI133" s="143">
        <f t="shared" si="108"/>
        <v>0</v>
      </c>
      <c r="AJ133" s="100"/>
      <c r="AK133" s="143">
        <f t="shared" si="109"/>
        <v>0</v>
      </c>
      <c r="AL133" s="100"/>
      <c r="AM133" s="275">
        <f t="shared" si="110"/>
        <v>0</v>
      </c>
      <c r="AN133" s="100"/>
      <c r="AO133" s="143">
        <f t="shared" si="93"/>
        <v>0</v>
      </c>
      <c r="AP133" s="100"/>
      <c r="AQ133" s="143">
        <f t="shared" si="94"/>
        <v>0</v>
      </c>
      <c r="AR133" s="100"/>
      <c r="AS133" s="143">
        <f t="shared" si="95"/>
        <v>0</v>
      </c>
      <c r="AT133" s="100"/>
      <c r="AU133" s="143">
        <f t="shared" si="96"/>
        <v>0</v>
      </c>
    </row>
    <row r="134" spans="4:47" x14ac:dyDescent="0.15">
      <c r="D134" s="182"/>
      <c r="E134" s="182"/>
      <c r="F134" s="182"/>
      <c r="G134" s="240"/>
      <c r="L134" s="181"/>
      <c r="M134" s="190">
        <f t="shared" si="97"/>
        <v>0</v>
      </c>
      <c r="N134" s="181"/>
      <c r="O134" s="190">
        <f t="shared" si="98"/>
        <v>0</v>
      </c>
      <c r="P134" s="181"/>
      <c r="Q134" s="190">
        <f t="shared" si="99"/>
        <v>0</v>
      </c>
      <c r="R134" s="181"/>
      <c r="S134" s="190">
        <f t="shared" si="100"/>
        <v>0</v>
      </c>
      <c r="T134" s="100"/>
      <c r="U134" s="143">
        <f t="shared" si="101"/>
        <v>0</v>
      </c>
      <c r="V134" s="100"/>
      <c r="W134" s="143">
        <f t="shared" si="102"/>
        <v>0</v>
      </c>
      <c r="X134" s="144"/>
      <c r="Y134" s="141">
        <f t="shared" si="103"/>
        <v>0</v>
      </c>
      <c r="Z134" s="100"/>
      <c r="AA134" s="143">
        <f t="shared" si="104"/>
        <v>0</v>
      </c>
      <c r="AB134" s="100"/>
      <c r="AC134" s="143">
        <f t="shared" si="105"/>
        <v>0</v>
      </c>
      <c r="AD134" s="100"/>
      <c r="AE134" s="143">
        <f t="shared" si="106"/>
        <v>0</v>
      </c>
      <c r="AF134" s="100"/>
      <c r="AG134" s="143">
        <f t="shared" si="107"/>
        <v>0</v>
      </c>
      <c r="AH134" s="100"/>
      <c r="AI134" s="143">
        <f t="shared" si="108"/>
        <v>0</v>
      </c>
      <c r="AJ134" s="100"/>
      <c r="AK134" s="143">
        <f t="shared" si="109"/>
        <v>0</v>
      </c>
      <c r="AL134" s="100"/>
      <c r="AM134" s="275">
        <f t="shared" si="110"/>
        <v>0</v>
      </c>
      <c r="AN134" s="100"/>
      <c r="AO134" s="143">
        <f t="shared" si="93"/>
        <v>0</v>
      </c>
      <c r="AP134" s="100"/>
      <c r="AQ134" s="143">
        <f t="shared" si="94"/>
        <v>0</v>
      </c>
      <c r="AR134" s="100"/>
      <c r="AS134" s="143">
        <f t="shared" si="95"/>
        <v>0</v>
      </c>
      <c r="AT134" s="100"/>
      <c r="AU134" s="143">
        <f t="shared" si="96"/>
        <v>0</v>
      </c>
    </row>
    <row r="135" spans="4:47" x14ac:dyDescent="0.15">
      <c r="D135" s="182"/>
      <c r="E135" s="182"/>
      <c r="F135" s="182"/>
      <c r="G135" s="240"/>
      <c r="L135" s="181"/>
      <c r="M135" s="190">
        <f t="shared" si="97"/>
        <v>0</v>
      </c>
      <c r="N135" s="181"/>
      <c r="O135" s="190">
        <f t="shared" si="98"/>
        <v>0</v>
      </c>
      <c r="P135" s="181"/>
      <c r="Q135" s="190">
        <f t="shared" si="99"/>
        <v>0</v>
      </c>
      <c r="R135" s="181"/>
      <c r="S135" s="190">
        <f t="shared" si="100"/>
        <v>0</v>
      </c>
      <c r="T135" s="100"/>
      <c r="U135" s="143">
        <f t="shared" si="101"/>
        <v>0</v>
      </c>
      <c r="V135" s="100"/>
      <c r="W135" s="143">
        <f t="shared" si="102"/>
        <v>0</v>
      </c>
      <c r="X135" s="144"/>
      <c r="Y135" s="141">
        <f t="shared" si="103"/>
        <v>0</v>
      </c>
      <c r="Z135" s="100"/>
      <c r="AA135" s="143">
        <f t="shared" si="104"/>
        <v>0</v>
      </c>
      <c r="AB135" s="100"/>
      <c r="AC135" s="143">
        <f t="shared" si="105"/>
        <v>0</v>
      </c>
      <c r="AD135" s="100"/>
      <c r="AE135" s="143">
        <f t="shared" si="106"/>
        <v>0</v>
      </c>
      <c r="AF135" s="100"/>
      <c r="AG135" s="143">
        <f t="shared" si="107"/>
        <v>0</v>
      </c>
      <c r="AH135" s="100"/>
      <c r="AI135" s="143">
        <f t="shared" si="108"/>
        <v>0</v>
      </c>
      <c r="AJ135" s="100"/>
      <c r="AK135" s="143">
        <f t="shared" si="109"/>
        <v>0</v>
      </c>
      <c r="AL135" s="100"/>
      <c r="AM135" s="275">
        <f t="shared" si="110"/>
        <v>0</v>
      </c>
      <c r="AN135" s="100"/>
      <c r="AO135" s="143">
        <f t="shared" si="93"/>
        <v>0</v>
      </c>
      <c r="AP135" s="100"/>
      <c r="AQ135" s="143">
        <f t="shared" si="94"/>
        <v>0</v>
      </c>
      <c r="AR135" s="100"/>
      <c r="AS135" s="143">
        <f t="shared" si="95"/>
        <v>0</v>
      </c>
      <c r="AT135" s="100"/>
      <c r="AU135" s="143">
        <f t="shared" si="96"/>
        <v>0</v>
      </c>
    </row>
    <row r="136" spans="4:47" x14ac:dyDescent="0.15">
      <c r="D136" s="182"/>
      <c r="E136" s="182"/>
      <c r="F136" s="182"/>
      <c r="G136" s="240"/>
      <c r="L136" s="181"/>
      <c r="M136" s="190">
        <f t="shared" si="97"/>
        <v>0</v>
      </c>
      <c r="N136" s="181"/>
      <c r="O136" s="190">
        <f t="shared" si="98"/>
        <v>0</v>
      </c>
      <c r="P136" s="181"/>
      <c r="Q136" s="190">
        <f t="shared" si="99"/>
        <v>0</v>
      </c>
      <c r="R136" s="181"/>
      <c r="S136" s="190">
        <f t="shared" si="100"/>
        <v>0</v>
      </c>
      <c r="T136" s="100"/>
      <c r="U136" s="143">
        <f t="shared" si="101"/>
        <v>0</v>
      </c>
      <c r="V136" s="100"/>
      <c r="W136" s="143">
        <f t="shared" si="102"/>
        <v>0</v>
      </c>
      <c r="X136" s="144"/>
      <c r="Y136" s="141">
        <f t="shared" si="103"/>
        <v>0</v>
      </c>
      <c r="Z136" s="100"/>
      <c r="AA136" s="143">
        <f t="shared" si="104"/>
        <v>0</v>
      </c>
      <c r="AB136" s="100"/>
      <c r="AC136" s="143">
        <f t="shared" si="105"/>
        <v>0</v>
      </c>
      <c r="AD136" s="100"/>
      <c r="AE136" s="143">
        <f t="shared" si="106"/>
        <v>0</v>
      </c>
      <c r="AF136" s="100"/>
      <c r="AG136" s="143">
        <f t="shared" si="107"/>
        <v>0</v>
      </c>
      <c r="AH136" s="100"/>
      <c r="AI136" s="143">
        <f t="shared" si="108"/>
        <v>0</v>
      </c>
      <c r="AJ136" s="100"/>
      <c r="AK136" s="143">
        <f t="shared" si="109"/>
        <v>0</v>
      </c>
      <c r="AL136" s="100"/>
      <c r="AM136" s="275">
        <f t="shared" si="110"/>
        <v>0</v>
      </c>
      <c r="AN136" s="100"/>
      <c r="AO136" s="143">
        <f t="shared" si="93"/>
        <v>0</v>
      </c>
      <c r="AP136" s="100"/>
      <c r="AQ136" s="143">
        <f t="shared" si="94"/>
        <v>0</v>
      </c>
      <c r="AR136" s="100"/>
      <c r="AS136" s="143">
        <f t="shared" si="95"/>
        <v>0</v>
      </c>
      <c r="AT136" s="100"/>
      <c r="AU136" s="143">
        <f t="shared" si="96"/>
        <v>0</v>
      </c>
    </row>
    <row r="137" spans="4:47" x14ac:dyDescent="0.15">
      <c r="D137" s="182"/>
      <c r="E137" s="182"/>
      <c r="F137" s="182"/>
      <c r="G137" s="240"/>
      <c r="L137" s="181"/>
      <c r="M137" s="190">
        <f t="shared" si="97"/>
        <v>0</v>
      </c>
      <c r="N137" s="181"/>
      <c r="O137" s="190">
        <f t="shared" si="98"/>
        <v>0</v>
      </c>
      <c r="P137" s="181"/>
      <c r="Q137" s="190">
        <f t="shared" si="99"/>
        <v>0</v>
      </c>
      <c r="R137" s="181"/>
      <c r="S137" s="190">
        <f t="shared" si="100"/>
        <v>0</v>
      </c>
      <c r="T137" s="100"/>
      <c r="U137" s="143">
        <f t="shared" si="101"/>
        <v>0</v>
      </c>
      <c r="V137" s="100"/>
      <c r="W137" s="143">
        <f t="shared" si="102"/>
        <v>0</v>
      </c>
      <c r="X137" s="144"/>
      <c r="Y137" s="141">
        <f t="shared" si="103"/>
        <v>0</v>
      </c>
      <c r="Z137" s="100"/>
      <c r="AA137" s="143">
        <f t="shared" si="104"/>
        <v>0</v>
      </c>
      <c r="AB137" s="100"/>
      <c r="AC137" s="143">
        <f t="shared" si="105"/>
        <v>0</v>
      </c>
      <c r="AD137" s="100"/>
      <c r="AE137" s="143">
        <f t="shared" si="106"/>
        <v>0</v>
      </c>
      <c r="AF137" s="100"/>
      <c r="AG137" s="143">
        <f t="shared" si="107"/>
        <v>0</v>
      </c>
      <c r="AH137" s="100"/>
      <c r="AI137" s="143">
        <f t="shared" si="108"/>
        <v>0</v>
      </c>
      <c r="AJ137" s="100"/>
      <c r="AK137" s="143">
        <f t="shared" si="109"/>
        <v>0</v>
      </c>
      <c r="AL137" s="100"/>
      <c r="AM137" s="275">
        <f t="shared" si="110"/>
        <v>0</v>
      </c>
      <c r="AN137" s="100"/>
      <c r="AO137" s="143">
        <f t="shared" si="93"/>
        <v>0</v>
      </c>
      <c r="AP137" s="100"/>
      <c r="AQ137" s="143">
        <f t="shared" si="94"/>
        <v>0</v>
      </c>
      <c r="AR137" s="100"/>
      <c r="AS137" s="143">
        <f t="shared" si="95"/>
        <v>0</v>
      </c>
      <c r="AT137" s="100"/>
      <c r="AU137" s="143">
        <f t="shared" si="96"/>
        <v>0</v>
      </c>
    </row>
    <row r="138" spans="4:47" x14ac:dyDescent="0.15">
      <c r="D138" s="182"/>
      <c r="E138" s="182"/>
      <c r="F138" s="182"/>
      <c r="G138" s="240"/>
      <c r="L138" s="181"/>
      <c r="M138" s="190">
        <f t="shared" si="97"/>
        <v>0</v>
      </c>
      <c r="N138" s="181"/>
      <c r="O138" s="190">
        <f t="shared" si="98"/>
        <v>0</v>
      </c>
      <c r="P138" s="181"/>
      <c r="Q138" s="190">
        <f t="shared" si="99"/>
        <v>0</v>
      </c>
      <c r="R138" s="181"/>
      <c r="S138" s="190">
        <f t="shared" si="100"/>
        <v>0</v>
      </c>
      <c r="T138" s="100"/>
      <c r="U138" s="143">
        <f t="shared" si="101"/>
        <v>0</v>
      </c>
      <c r="V138" s="100"/>
      <c r="W138" s="143">
        <f t="shared" si="102"/>
        <v>0</v>
      </c>
      <c r="X138" s="144"/>
      <c r="Y138" s="141">
        <f t="shared" si="103"/>
        <v>0</v>
      </c>
      <c r="Z138" s="100"/>
      <c r="AA138" s="143">
        <f t="shared" si="104"/>
        <v>0</v>
      </c>
      <c r="AB138" s="100"/>
      <c r="AC138" s="143">
        <f t="shared" si="105"/>
        <v>0</v>
      </c>
      <c r="AD138" s="100"/>
      <c r="AE138" s="143">
        <f t="shared" si="106"/>
        <v>0</v>
      </c>
      <c r="AF138" s="100"/>
      <c r="AG138" s="143">
        <f t="shared" si="107"/>
        <v>0</v>
      </c>
      <c r="AH138" s="100"/>
      <c r="AI138" s="143">
        <f t="shared" si="108"/>
        <v>0</v>
      </c>
      <c r="AJ138" s="100"/>
      <c r="AK138" s="143">
        <f t="shared" si="109"/>
        <v>0</v>
      </c>
      <c r="AL138" s="100"/>
      <c r="AM138" s="275">
        <f t="shared" si="110"/>
        <v>0</v>
      </c>
      <c r="AN138" s="100"/>
      <c r="AO138" s="143">
        <f t="shared" si="93"/>
        <v>0</v>
      </c>
      <c r="AP138" s="100"/>
      <c r="AQ138" s="143">
        <f t="shared" si="94"/>
        <v>0</v>
      </c>
      <c r="AR138" s="100"/>
      <c r="AS138" s="143">
        <f t="shared" si="95"/>
        <v>0</v>
      </c>
      <c r="AT138" s="100"/>
      <c r="AU138" s="143">
        <f t="shared" si="96"/>
        <v>0</v>
      </c>
    </row>
    <row r="139" spans="4:47" x14ac:dyDescent="0.15">
      <c r="D139" s="182"/>
      <c r="E139" s="182"/>
      <c r="F139" s="182"/>
      <c r="G139" s="240"/>
      <c r="L139" s="181"/>
      <c r="M139" s="190">
        <f t="shared" si="97"/>
        <v>0</v>
      </c>
      <c r="N139" s="181"/>
      <c r="O139" s="190">
        <f t="shared" si="98"/>
        <v>0</v>
      </c>
      <c r="P139" s="181"/>
      <c r="Q139" s="190">
        <f t="shared" si="99"/>
        <v>0</v>
      </c>
      <c r="R139" s="181"/>
      <c r="S139" s="190">
        <f t="shared" si="100"/>
        <v>0</v>
      </c>
      <c r="T139" s="100"/>
      <c r="U139" s="143">
        <f t="shared" si="101"/>
        <v>0</v>
      </c>
      <c r="V139" s="100"/>
      <c r="W139" s="143">
        <f t="shared" si="102"/>
        <v>0</v>
      </c>
      <c r="X139" s="144"/>
      <c r="Y139" s="141">
        <f t="shared" si="103"/>
        <v>0</v>
      </c>
      <c r="Z139" s="100"/>
      <c r="AA139" s="143">
        <f t="shared" si="104"/>
        <v>0</v>
      </c>
      <c r="AB139" s="100"/>
      <c r="AC139" s="143">
        <f t="shared" si="105"/>
        <v>0</v>
      </c>
      <c r="AD139" s="100"/>
      <c r="AE139" s="143">
        <f t="shared" si="106"/>
        <v>0</v>
      </c>
      <c r="AF139" s="100"/>
      <c r="AG139" s="143">
        <f t="shared" si="107"/>
        <v>0</v>
      </c>
      <c r="AH139" s="100"/>
      <c r="AI139" s="143">
        <f t="shared" si="108"/>
        <v>0</v>
      </c>
      <c r="AJ139" s="100"/>
      <c r="AK139" s="143">
        <f t="shared" si="109"/>
        <v>0</v>
      </c>
      <c r="AL139" s="100"/>
      <c r="AM139" s="275">
        <f t="shared" si="110"/>
        <v>0</v>
      </c>
      <c r="AN139" s="100"/>
      <c r="AO139" s="143">
        <f t="shared" ref="AO139:AO141" si="111">IF(((AN139&gt;=1)*AND(AN139&lt;=AN$4)),AN$9*(1-AN$7)^(AN139-1),0)</f>
        <v>0</v>
      </c>
      <c r="AP139" s="100"/>
      <c r="AQ139" s="143">
        <f t="shared" ref="AQ139:AQ141" si="112">IF(((AP139&gt;=1)*AND(AP139&lt;=AP$4)),AP$9*(1-AP$7)^(AP139-1),0)</f>
        <v>0</v>
      </c>
      <c r="AR139" s="100"/>
      <c r="AS139" s="143">
        <f t="shared" ref="AS139:AS141" si="113">IF(((AR139&gt;=1)*AND(AR139&lt;=AR$4)),AR$9*(1-AR$7)^(AR139-1),0)</f>
        <v>0</v>
      </c>
      <c r="AT139" s="100"/>
      <c r="AU139" s="143">
        <f t="shared" ref="AU139:AU141" si="114">IF(((AT139&gt;=1)*AND(AT139&lt;=AT$4)),AT$9*(1-AT$7)^(AT139-1),0)</f>
        <v>0</v>
      </c>
    </row>
    <row r="140" spans="4:47" x14ac:dyDescent="0.15">
      <c r="D140" s="182"/>
      <c r="E140" s="182"/>
      <c r="F140" s="182"/>
      <c r="G140" s="240"/>
      <c r="L140" s="181"/>
      <c r="M140" s="190">
        <f t="shared" si="97"/>
        <v>0</v>
      </c>
      <c r="N140" s="181"/>
      <c r="O140" s="190">
        <f t="shared" si="98"/>
        <v>0</v>
      </c>
      <c r="P140" s="181"/>
      <c r="Q140" s="190">
        <f t="shared" si="99"/>
        <v>0</v>
      </c>
      <c r="R140" s="181"/>
      <c r="S140" s="190">
        <f t="shared" si="100"/>
        <v>0</v>
      </c>
      <c r="T140" s="100"/>
      <c r="U140" s="143">
        <f t="shared" si="101"/>
        <v>0</v>
      </c>
      <c r="V140" s="100"/>
      <c r="W140" s="143">
        <f t="shared" si="102"/>
        <v>0</v>
      </c>
      <c r="X140" s="144"/>
      <c r="Y140" s="141">
        <f t="shared" si="103"/>
        <v>0</v>
      </c>
      <c r="Z140" s="100"/>
      <c r="AA140" s="143">
        <f t="shared" si="104"/>
        <v>0</v>
      </c>
      <c r="AB140" s="100"/>
      <c r="AC140" s="143">
        <f t="shared" si="105"/>
        <v>0</v>
      </c>
      <c r="AD140" s="100"/>
      <c r="AE140" s="143">
        <f t="shared" si="106"/>
        <v>0</v>
      </c>
      <c r="AF140" s="100"/>
      <c r="AG140" s="143">
        <f t="shared" si="107"/>
        <v>0</v>
      </c>
      <c r="AH140" s="100"/>
      <c r="AI140" s="143">
        <f t="shared" si="108"/>
        <v>0</v>
      </c>
      <c r="AJ140" s="100"/>
      <c r="AK140" s="143">
        <f t="shared" si="109"/>
        <v>0</v>
      </c>
      <c r="AL140" s="100"/>
      <c r="AM140" s="275">
        <f t="shared" si="110"/>
        <v>0</v>
      </c>
      <c r="AN140" s="100"/>
      <c r="AO140" s="143">
        <f t="shared" si="111"/>
        <v>0</v>
      </c>
      <c r="AP140" s="100"/>
      <c r="AQ140" s="143">
        <f t="shared" si="112"/>
        <v>0</v>
      </c>
      <c r="AR140" s="100"/>
      <c r="AS140" s="143">
        <f t="shared" si="113"/>
        <v>0</v>
      </c>
      <c r="AT140" s="100"/>
      <c r="AU140" s="143">
        <f t="shared" si="114"/>
        <v>0</v>
      </c>
    </row>
    <row r="141" spans="4:47" x14ac:dyDescent="0.15">
      <c r="D141" s="182"/>
      <c r="E141" s="182"/>
      <c r="F141" s="182"/>
      <c r="G141" s="240"/>
      <c r="L141" s="181"/>
      <c r="M141" s="190">
        <f t="shared" si="97"/>
        <v>0</v>
      </c>
      <c r="N141" s="181"/>
      <c r="O141" s="190">
        <f t="shared" si="98"/>
        <v>0</v>
      </c>
      <c r="P141" s="181"/>
      <c r="Q141" s="190">
        <f t="shared" si="99"/>
        <v>0</v>
      </c>
      <c r="R141" s="181"/>
      <c r="S141" s="190">
        <f t="shared" si="100"/>
        <v>0</v>
      </c>
      <c r="T141" s="100"/>
      <c r="U141" s="143">
        <f t="shared" si="101"/>
        <v>0</v>
      </c>
      <c r="V141" s="100"/>
      <c r="W141" s="143">
        <f t="shared" si="102"/>
        <v>0</v>
      </c>
      <c r="X141" s="144"/>
      <c r="Y141" s="141">
        <f t="shared" si="103"/>
        <v>0</v>
      </c>
      <c r="Z141" s="100"/>
      <c r="AA141" s="143">
        <f t="shared" si="104"/>
        <v>0</v>
      </c>
      <c r="AB141" s="100"/>
      <c r="AC141" s="143">
        <f t="shared" si="105"/>
        <v>0</v>
      </c>
      <c r="AD141" s="100"/>
      <c r="AE141" s="143">
        <f t="shared" si="106"/>
        <v>0</v>
      </c>
      <c r="AF141" s="100"/>
      <c r="AG141" s="143">
        <f t="shared" si="107"/>
        <v>0</v>
      </c>
      <c r="AH141" s="100"/>
      <c r="AI141" s="143">
        <f t="shared" si="108"/>
        <v>0</v>
      </c>
      <c r="AJ141" s="100"/>
      <c r="AK141" s="143">
        <f t="shared" si="109"/>
        <v>0</v>
      </c>
      <c r="AL141" s="100"/>
      <c r="AM141" s="275">
        <f t="shared" si="110"/>
        <v>0</v>
      </c>
      <c r="AN141" s="100"/>
      <c r="AO141" s="143">
        <f t="shared" si="111"/>
        <v>0</v>
      </c>
      <c r="AP141" s="100"/>
      <c r="AQ141" s="143">
        <f t="shared" si="112"/>
        <v>0</v>
      </c>
      <c r="AR141" s="100"/>
      <c r="AS141" s="143">
        <f t="shared" si="113"/>
        <v>0</v>
      </c>
      <c r="AT141" s="100"/>
      <c r="AU141" s="143">
        <f t="shared" si="114"/>
        <v>0</v>
      </c>
    </row>
    <row r="142" spans="4:47" x14ac:dyDescent="0.15">
      <c r="D142" s="182"/>
      <c r="E142" s="182"/>
      <c r="F142" s="182"/>
      <c r="G142" s="240"/>
      <c r="L142" s="207"/>
      <c r="M142" s="208">
        <f t="shared" ref="M142:M154" si="115">IF(((L142&gt;=1)*AND(L142&lt;=L$4)),M$8*(1-L$7)^(L142-1),0)</f>
        <v>0</v>
      </c>
      <c r="N142" s="159"/>
      <c r="O142" s="160">
        <f t="shared" ref="O142:O154" si="116">IF(((N142&gt;=1)*AND(N142&lt;=N$4)),O$8*(1-N$7)^(N142-1),0)</f>
        <v>0</v>
      </c>
      <c r="P142" s="145"/>
      <c r="Q142" s="146">
        <f t="shared" ref="Q142:Q154" si="117">IF(((P142&gt;=1)*AND(P142&lt;=P$4)),Q$8*(1-P$7)^(P142-1),0)</f>
        <v>0</v>
      </c>
      <c r="R142" s="145"/>
      <c r="S142" s="146">
        <f t="shared" ref="S142:S154" si="118">IF(((R142&gt;=1)*AND(R142&lt;=R$4)),S$8*(1-R$7)^(R142-1),0)</f>
        <v>0</v>
      </c>
      <c r="T142" s="145"/>
      <c r="U142" s="146">
        <f t="shared" ref="U142:U154" si="119">IF(((T142&gt;=1)*AND(T142&lt;=T$4)),U$8*(1-T$7)^(T142-1),0)</f>
        <v>0</v>
      </c>
      <c r="V142" s="145"/>
      <c r="W142" s="146">
        <f t="shared" ref="W142:W154" si="120">IF(((V142&gt;=1)*AND(V142&lt;=V$4)),W$8*(1-V$7)^(V142-1),0)</f>
        <v>0</v>
      </c>
      <c r="X142" s="147"/>
      <c r="Y142" s="141">
        <f t="shared" ref="Y142:Y154" si="121">IF(((X142&gt;=1)*AND(X142&lt;=X$4)),X$9*(1-X$7)^(X142-1),0)</f>
        <v>0</v>
      </c>
      <c r="Z142" s="145"/>
      <c r="AA142" s="146">
        <f t="shared" ref="AA142:AA154" si="122">IF(((Z142&gt;=1)*AND(Z142&lt;=Z$4)),AA$8*(1-Z$7)^(Z142-1),0)</f>
        <v>0</v>
      </c>
      <c r="AB142" s="145"/>
      <c r="AC142" s="146">
        <f t="shared" ref="AC142:AC154" si="123">IF(((AB142&gt;=1)*AND(AB142&lt;=AB$4)),AC$8*(1-AB$7)^(AB142-1),0)</f>
        <v>0</v>
      </c>
      <c r="AD142" s="145"/>
      <c r="AE142" s="146">
        <f t="shared" ref="AE142:AE154" si="124">IF(((AD142&gt;=1)*AND(AD142&lt;=AD$4)),AE$8*(1-AD$7)^(AD142-1),0)</f>
        <v>0</v>
      </c>
      <c r="AF142" s="145"/>
      <c r="AG142" s="146">
        <f t="shared" ref="AG142:AG148" si="125">IF(((AF142&gt;=1)*AND(AF142&lt;=AF$4)),AG$8*(1-AF$7)^(AF142-1),0)</f>
        <v>0</v>
      </c>
      <c r="AH142" s="145"/>
      <c r="AI142" s="146">
        <f t="shared" ref="AI142:AI148" si="126">IF(((AH142&gt;=1)*AND(AH142&lt;=AH$4)),AI$8*(1-AH$7)^(AH142-1),0)</f>
        <v>0</v>
      </c>
      <c r="AL142" s="145"/>
      <c r="AM142" s="146">
        <f t="shared" ref="AM142:AM154" si="127">IF(((AL142&gt;=1)*AND(AL142&lt;=AL$4)),AM$8*(1-AL$7)^(AL142-1),0)</f>
        <v>0</v>
      </c>
      <c r="AN142" s="145"/>
      <c r="AO142" s="146">
        <f>IF(((AN142&gt;=1)*AND(AN142&lt;=AN$4)),AO$8*(1-AN$7)^(AN142-1),0)</f>
        <v>0</v>
      </c>
      <c r="AR142" s="145"/>
      <c r="AS142" s="146">
        <f t="shared" ref="AS142:AS148" si="128">IF(((AR142&gt;=1)*AND(AR142&lt;=AR$4)),AS$8*(1-AR$7)^(AR142-1),0)</f>
        <v>0</v>
      </c>
    </row>
    <row r="143" spans="4:47" x14ac:dyDescent="0.15">
      <c r="D143" s="182"/>
      <c r="E143" s="182"/>
      <c r="F143" s="182"/>
      <c r="G143" s="240"/>
      <c r="L143" s="207"/>
      <c r="M143" s="208">
        <f t="shared" si="115"/>
        <v>0</v>
      </c>
      <c r="N143" s="159"/>
      <c r="O143" s="160">
        <f t="shared" si="116"/>
        <v>0</v>
      </c>
      <c r="P143" s="145"/>
      <c r="Q143" s="146">
        <f t="shared" si="117"/>
        <v>0</v>
      </c>
      <c r="R143" s="145"/>
      <c r="S143" s="146">
        <f t="shared" si="118"/>
        <v>0</v>
      </c>
      <c r="T143" s="145"/>
      <c r="U143" s="146">
        <f t="shared" si="119"/>
        <v>0</v>
      </c>
      <c r="V143" s="145"/>
      <c r="W143" s="146">
        <f t="shared" si="120"/>
        <v>0</v>
      </c>
      <c r="X143" s="147"/>
      <c r="Y143" s="141">
        <f t="shared" si="121"/>
        <v>0</v>
      </c>
      <c r="Z143" s="145"/>
      <c r="AA143" s="146">
        <f t="shared" si="122"/>
        <v>0</v>
      </c>
      <c r="AB143" s="145"/>
      <c r="AC143" s="146">
        <f t="shared" si="123"/>
        <v>0</v>
      </c>
      <c r="AD143" s="145"/>
      <c r="AE143" s="146">
        <f t="shared" si="124"/>
        <v>0</v>
      </c>
      <c r="AF143" s="145"/>
      <c r="AG143" s="146">
        <f t="shared" si="125"/>
        <v>0</v>
      </c>
      <c r="AH143" s="145"/>
      <c r="AI143" s="146">
        <f t="shared" si="126"/>
        <v>0</v>
      </c>
      <c r="AL143" s="145"/>
      <c r="AM143" s="146">
        <f t="shared" si="127"/>
        <v>0</v>
      </c>
      <c r="AN143" s="145"/>
      <c r="AO143" s="146">
        <f>IF(((AN143&gt;=1)*AND(AN143&lt;=AN$4)),AO$8*(1-AN$7)^(AN143-1),0)</f>
        <v>0</v>
      </c>
      <c r="AR143" s="145"/>
      <c r="AS143" s="146">
        <f t="shared" si="128"/>
        <v>0</v>
      </c>
    </row>
    <row r="144" spans="4:47" x14ac:dyDescent="0.15">
      <c r="D144" s="182"/>
      <c r="E144" s="182"/>
      <c r="F144" s="182"/>
      <c r="G144" s="240"/>
      <c r="L144" s="207"/>
      <c r="M144" s="208">
        <f t="shared" si="115"/>
        <v>0</v>
      </c>
      <c r="N144" s="159"/>
      <c r="O144" s="160">
        <f t="shared" si="116"/>
        <v>0</v>
      </c>
      <c r="P144" s="145"/>
      <c r="Q144" s="146">
        <f t="shared" si="117"/>
        <v>0</v>
      </c>
      <c r="R144" s="145"/>
      <c r="S144" s="146">
        <f t="shared" si="118"/>
        <v>0</v>
      </c>
      <c r="T144" s="145"/>
      <c r="U144" s="146">
        <f t="shared" si="119"/>
        <v>0</v>
      </c>
      <c r="V144" s="145"/>
      <c r="W144" s="146">
        <f t="shared" si="120"/>
        <v>0</v>
      </c>
      <c r="X144" s="147"/>
      <c r="Y144" s="141">
        <f t="shared" si="121"/>
        <v>0</v>
      </c>
      <c r="Z144" s="145"/>
      <c r="AA144" s="146">
        <f t="shared" si="122"/>
        <v>0</v>
      </c>
      <c r="AB144" s="145"/>
      <c r="AC144" s="146">
        <f t="shared" si="123"/>
        <v>0</v>
      </c>
      <c r="AD144" s="145"/>
      <c r="AE144" s="146">
        <f t="shared" si="124"/>
        <v>0</v>
      </c>
      <c r="AF144" s="145"/>
      <c r="AG144" s="146">
        <f t="shared" si="125"/>
        <v>0</v>
      </c>
      <c r="AH144" s="145"/>
      <c r="AI144" s="146">
        <f t="shared" si="126"/>
        <v>0</v>
      </c>
      <c r="AL144" s="145"/>
      <c r="AM144" s="146">
        <f t="shared" si="127"/>
        <v>0</v>
      </c>
      <c r="AN144" s="145"/>
      <c r="AO144" s="146">
        <f>IF(((AN144&gt;=1)*AND(AN144&lt;=AN$4)),AO$8*(1-AN$7)^(AN144-1),0)</f>
        <v>0</v>
      </c>
      <c r="AR144" s="145"/>
      <c r="AS144" s="146">
        <f t="shared" si="128"/>
        <v>0</v>
      </c>
    </row>
    <row r="145" spans="4:45" x14ac:dyDescent="0.15">
      <c r="D145" s="182"/>
      <c r="E145" s="182"/>
      <c r="F145" s="182"/>
      <c r="G145" s="240"/>
      <c r="L145" s="207"/>
      <c r="M145" s="208">
        <f t="shared" si="115"/>
        <v>0</v>
      </c>
      <c r="N145" s="159"/>
      <c r="O145" s="160">
        <f t="shared" si="116"/>
        <v>0</v>
      </c>
      <c r="P145" s="145"/>
      <c r="Q145" s="146">
        <f t="shared" si="117"/>
        <v>0</v>
      </c>
      <c r="R145" s="145"/>
      <c r="S145" s="146">
        <f t="shared" si="118"/>
        <v>0</v>
      </c>
      <c r="T145" s="145"/>
      <c r="U145" s="146">
        <f t="shared" si="119"/>
        <v>0</v>
      </c>
      <c r="V145" s="145"/>
      <c r="W145" s="146">
        <f t="shared" si="120"/>
        <v>0</v>
      </c>
      <c r="X145" s="147"/>
      <c r="Y145" s="141">
        <f t="shared" si="121"/>
        <v>0</v>
      </c>
      <c r="Z145" s="145"/>
      <c r="AA145" s="146">
        <f t="shared" si="122"/>
        <v>0</v>
      </c>
      <c r="AB145" s="145"/>
      <c r="AC145" s="146">
        <f t="shared" si="123"/>
        <v>0</v>
      </c>
      <c r="AD145" s="145"/>
      <c r="AE145" s="146">
        <f t="shared" si="124"/>
        <v>0</v>
      </c>
      <c r="AF145" s="145"/>
      <c r="AG145" s="146">
        <f t="shared" si="125"/>
        <v>0</v>
      </c>
      <c r="AH145" s="145"/>
      <c r="AI145" s="146">
        <f t="shared" si="126"/>
        <v>0</v>
      </c>
      <c r="AL145" s="145"/>
      <c r="AM145" s="146">
        <f t="shared" si="127"/>
        <v>0</v>
      </c>
      <c r="AN145" s="145"/>
      <c r="AO145" s="146">
        <f>IF(((AN145&gt;=1)*AND(AN145&lt;=AN$4)),AO$8*(1-AN$7)^(AN145-1),0)</f>
        <v>0</v>
      </c>
      <c r="AR145" s="145"/>
      <c r="AS145" s="146">
        <f t="shared" si="128"/>
        <v>0</v>
      </c>
    </row>
    <row r="146" spans="4:45" x14ac:dyDescent="0.15">
      <c r="D146" s="182"/>
      <c r="E146" s="182"/>
      <c r="F146" s="182"/>
      <c r="G146" s="240"/>
      <c r="L146" s="207"/>
      <c r="M146" s="208">
        <f t="shared" si="115"/>
        <v>0</v>
      </c>
      <c r="N146" s="159"/>
      <c r="O146" s="160">
        <f t="shared" si="116"/>
        <v>0</v>
      </c>
      <c r="P146" s="145"/>
      <c r="Q146" s="146">
        <f t="shared" si="117"/>
        <v>0</v>
      </c>
      <c r="R146" s="145"/>
      <c r="S146" s="146">
        <f t="shared" si="118"/>
        <v>0</v>
      </c>
      <c r="T146" s="145"/>
      <c r="U146" s="146">
        <f t="shared" si="119"/>
        <v>0</v>
      </c>
      <c r="V146" s="145"/>
      <c r="W146" s="146">
        <f t="shared" si="120"/>
        <v>0</v>
      </c>
      <c r="X146" s="147"/>
      <c r="Y146" s="141">
        <f t="shared" si="121"/>
        <v>0</v>
      </c>
      <c r="Z146" s="145"/>
      <c r="AA146" s="146">
        <f t="shared" si="122"/>
        <v>0</v>
      </c>
      <c r="AB146" s="145"/>
      <c r="AC146" s="146">
        <f t="shared" si="123"/>
        <v>0</v>
      </c>
      <c r="AD146" s="145"/>
      <c r="AE146" s="146">
        <f t="shared" si="124"/>
        <v>0</v>
      </c>
      <c r="AF146" s="145"/>
      <c r="AG146" s="146">
        <f t="shared" si="125"/>
        <v>0</v>
      </c>
      <c r="AH146" s="145"/>
      <c r="AI146" s="146">
        <f t="shared" si="126"/>
        <v>0</v>
      </c>
      <c r="AL146" s="145"/>
      <c r="AM146" s="146">
        <f t="shared" si="127"/>
        <v>0</v>
      </c>
      <c r="AN146" s="145"/>
      <c r="AO146" s="146">
        <f>IF(((AN146&gt;=1)*AND(AN146&lt;=AN$4)),AO$8*(1-AN$7)^(AN146-1),0)</f>
        <v>0</v>
      </c>
      <c r="AR146" s="145"/>
      <c r="AS146" s="146">
        <f t="shared" si="128"/>
        <v>0</v>
      </c>
    </row>
    <row r="147" spans="4:45" x14ac:dyDescent="0.15">
      <c r="D147" s="182"/>
      <c r="E147" s="182"/>
      <c r="F147" s="182"/>
      <c r="G147" s="240"/>
      <c r="L147" s="207"/>
      <c r="M147" s="208">
        <f t="shared" si="115"/>
        <v>0</v>
      </c>
      <c r="N147" s="159"/>
      <c r="O147" s="160">
        <f t="shared" si="116"/>
        <v>0</v>
      </c>
      <c r="P147" s="145"/>
      <c r="Q147" s="146">
        <f t="shared" si="117"/>
        <v>0</v>
      </c>
      <c r="R147" s="145"/>
      <c r="S147" s="146">
        <f t="shared" si="118"/>
        <v>0</v>
      </c>
      <c r="T147" s="145"/>
      <c r="U147" s="146">
        <f t="shared" si="119"/>
        <v>0</v>
      </c>
      <c r="V147" s="145"/>
      <c r="W147" s="146">
        <f t="shared" si="120"/>
        <v>0</v>
      </c>
      <c r="X147" s="147"/>
      <c r="Y147" s="141">
        <f t="shared" si="121"/>
        <v>0</v>
      </c>
      <c r="Z147" s="145"/>
      <c r="AA147" s="146">
        <f t="shared" si="122"/>
        <v>0</v>
      </c>
      <c r="AB147" s="145"/>
      <c r="AC147" s="146">
        <f t="shared" si="123"/>
        <v>0</v>
      </c>
      <c r="AD147" s="145"/>
      <c r="AE147" s="146">
        <f t="shared" si="124"/>
        <v>0</v>
      </c>
      <c r="AF147" s="145"/>
      <c r="AG147" s="146">
        <f t="shared" si="125"/>
        <v>0</v>
      </c>
      <c r="AH147" s="145"/>
      <c r="AI147" s="146">
        <f t="shared" si="126"/>
        <v>0</v>
      </c>
      <c r="AL147" s="145"/>
      <c r="AM147" s="146">
        <f t="shared" si="127"/>
        <v>0</v>
      </c>
      <c r="AR147" s="145"/>
      <c r="AS147" s="146">
        <f t="shared" si="128"/>
        <v>0</v>
      </c>
    </row>
    <row r="148" spans="4:45" x14ac:dyDescent="0.15">
      <c r="D148" s="182"/>
      <c r="E148" s="182"/>
      <c r="F148" s="182"/>
      <c r="G148" s="240"/>
      <c r="L148" s="207"/>
      <c r="M148" s="208">
        <f t="shared" si="115"/>
        <v>0</v>
      </c>
      <c r="N148" s="159"/>
      <c r="O148" s="160">
        <f t="shared" si="116"/>
        <v>0</v>
      </c>
      <c r="P148" s="145"/>
      <c r="Q148" s="146">
        <f t="shared" si="117"/>
        <v>0</v>
      </c>
      <c r="R148" s="145"/>
      <c r="S148" s="146">
        <f t="shared" si="118"/>
        <v>0</v>
      </c>
      <c r="T148" s="145"/>
      <c r="U148" s="146">
        <f t="shared" si="119"/>
        <v>0</v>
      </c>
      <c r="V148" s="145"/>
      <c r="W148" s="146">
        <f t="shared" si="120"/>
        <v>0</v>
      </c>
      <c r="X148" s="147"/>
      <c r="Y148" s="141">
        <f t="shared" si="121"/>
        <v>0</v>
      </c>
      <c r="Z148" s="145"/>
      <c r="AA148" s="146">
        <f t="shared" si="122"/>
        <v>0</v>
      </c>
      <c r="AB148" s="145"/>
      <c r="AC148" s="146">
        <f t="shared" si="123"/>
        <v>0</v>
      </c>
      <c r="AD148" s="145"/>
      <c r="AE148" s="146">
        <f t="shared" si="124"/>
        <v>0</v>
      </c>
      <c r="AF148" s="145"/>
      <c r="AG148" s="146">
        <f t="shared" si="125"/>
        <v>0</v>
      </c>
      <c r="AH148" s="145"/>
      <c r="AI148" s="146">
        <f t="shared" si="126"/>
        <v>0</v>
      </c>
      <c r="AL148" s="145"/>
      <c r="AM148" s="146">
        <f t="shared" si="127"/>
        <v>0</v>
      </c>
      <c r="AR148" s="145"/>
      <c r="AS148" s="146">
        <f t="shared" si="128"/>
        <v>0</v>
      </c>
    </row>
    <row r="149" spans="4:45" x14ac:dyDescent="0.15">
      <c r="D149" s="182"/>
      <c r="E149" s="182"/>
      <c r="F149" s="182"/>
      <c r="G149" s="240"/>
      <c r="L149" s="207"/>
      <c r="M149" s="208">
        <f t="shared" si="115"/>
        <v>0</v>
      </c>
      <c r="N149" s="159"/>
      <c r="O149" s="160">
        <f t="shared" si="116"/>
        <v>0</v>
      </c>
      <c r="P149" s="145"/>
      <c r="Q149" s="146">
        <f t="shared" si="117"/>
        <v>0</v>
      </c>
      <c r="R149" s="145"/>
      <c r="S149" s="146">
        <f t="shared" si="118"/>
        <v>0</v>
      </c>
      <c r="T149" s="145"/>
      <c r="U149" s="146">
        <f t="shared" si="119"/>
        <v>0</v>
      </c>
      <c r="V149" s="145"/>
      <c r="W149" s="146">
        <f t="shared" si="120"/>
        <v>0</v>
      </c>
      <c r="X149" s="147"/>
      <c r="Y149" s="141">
        <f t="shared" si="121"/>
        <v>0</v>
      </c>
      <c r="Z149" s="145"/>
      <c r="AA149" s="146">
        <f t="shared" si="122"/>
        <v>0</v>
      </c>
      <c r="AB149" s="145"/>
      <c r="AC149" s="146">
        <f t="shared" si="123"/>
        <v>0</v>
      </c>
      <c r="AD149" s="145"/>
      <c r="AE149" s="146">
        <f t="shared" si="124"/>
        <v>0</v>
      </c>
      <c r="AL149" s="145"/>
      <c r="AM149" s="146">
        <f t="shared" si="127"/>
        <v>0</v>
      </c>
    </row>
    <row r="150" spans="4:45" x14ac:dyDescent="0.15">
      <c r="D150" s="182"/>
      <c r="E150" s="182"/>
      <c r="F150" s="182"/>
      <c r="G150" s="240"/>
      <c r="L150" s="207"/>
      <c r="M150" s="208">
        <f t="shared" si="115"/>
        <v>0</v>
      </c>
      <c r="N150" s="159"/>
      <c r="O150" s="160">
        <f t="shared" si="116"/>
        <v>0</v>
      </c>
      <c r="P150" s="145"/>
      <c r="Q150" s="146">
        <f t="shared" si="117"/>
        <v>0</v>
      </c>
      <c r="R150" s="145"/>
      <c r="S150" s="146">
        <f t="shared" si="118"/>
        <v>0</v>
      </c>
      <c r="T150" s="145"/>
      <c r="U150" s="146">
        <f t="shared" si="119"/>
        <v>0</v>
      </c>
      <c r="V150" s="145"/>
      <c r="W150" s="146">
        <f t="shared" si="120"/>
        <v>0</v>
      </c>
      <c r="X150" s="147"/>
      <c r="Y150" s="141">
        <f t="shared" si="121"/>
        <v>0</v>
      </c>
      <c r="Z150" s="145"/>
      <c r="AA150" s="146">
        <f t="shared" si="122"/>
        <v>0</v>
      </c>
      <c r="AB150" s="145"/>
      <c r="AC150" s="146">
        <f t="shared" si="123"/>
        <v>0</v>
      </c>
      <c r="AD150" s="145"/>
      <c r="AE150" s="146">
        <f t="shared" si="124"/>
        <v>0</v>
      </c>
      <c r="AL150" s="145"/>
      <c r="AM150" s="146">
        <f t="shared" si="127"/>
        <v>0</v>
      </c>
    </row>
    <row r="151" spans="4:45" x14ac:dyDescent="0.15">
      <c r="D151" s="182"/>
      <c r="E151" s="182"/>
      <c r="F151" s="182"/>
      <c r="G151" s="240"/>
      <c r="L151" s="207"/>
      <c r="M151" s="208">
        <f t="shared" si="115"/>
        <v>0</v>
      </c>
      <c r="N151" s="159"/>
      <c r="O151" s="160">
        <f t="shared" si="116"/>
        <v>0</v>
      </c>
      <c r="P151" s="145"/>
      <c r="Q151" s="146">
        <f t="shared" si="117"/>
        <v>0</v>
      </c>
      <c r="R151" s="145"/>
      <c r="S151" s="146">
        <f t="shared" si="118"/>
        <v>0</v>
      </c>
      <c r="T151" s="145"/>
      <c r="U151" s="146">
        <f t="shared" si="119"/>
        <v>0</v>
      </c>
      <c r="V151" s="145"/>
      <c r="W151" s="146">
        <f t="shared" si="120"/>
        <v>0</v>
      </c>
      <c r="X151" s="147"/>
      <c r="Y151" s="141">
        <f t="shared" si="121"/>
        <v>0</v>
      </c>
      <c r="Z151" s="145"/>
      <c r="AA151" s="146">
        <f t="shared" si="122"/>
        <v>0</v>
      </c>
      <c r="AB151" s="145"/>
      <c r="AC151" s="146">
        <f t="shared" si="123"/>
        <v>0</v>
      </c>
      <c r="AD151" s="145"/>
      <c r="AE151" s="146">
        <f t="shared" si="124"/>
        <v>0</v>
      </c>
      <c r="AL151" s="145"/>
      <c r="AM151" s="146">
        <f t="shared" si="127"/>
        <v>0</v>
      </c>
    </row>
    <row r="152" spans="4:45" x14ac:dyDescent="0.15">
      <c r="D152" s="182"/>
      <c r="E152" s="182"/>
      <c r="F152" s="182"/>
      <c r="G152" s="240"/>
      <c r="L152" s="207"/>
      <c r="M152" s="208">
        <f t="shared" si="115"/>
        <v>0</v>
      </c>
      <c r="N152" s="159"/>
      <c r="O152" s="160">
        <f t="shared" si="116"/>
        <v>0</v>
      </c>
      <c r="P152" s="145"/>
      <c r="Q152" s="146">
        <f t="shared" si="117"/>
        <v>0</v>
      </c>
      <c r="R152" s="145"/>
      <c r="S152" s="146">
        <f t="shared" si="118"/>
        <v>0</v>
      </c>
      <c r="T152" s="145"/>
      <c r="U152" s="146">
        <f t="shared" si="119"/>
        <v>0</v>
      </c>
      <c r="V152" s="145"/>
      <c r="W152" s="146">
        <f t="shared" si="120"/>
        <v>0</v>
      </c>
      <c r="X152" s="147"/>
      <c r="Y152" s="141">
        <f t="shared" si="121"/>
        <v>0</v>
      </c>
      <c r="Z152" s="145"/>
      <c r="AA152" s="146">
        <f t="shared" si="122"/>
        <v>0</v>
      </c>
      <c r="AB152" s="145"/>
      <c r="AC152" s="146">
        <f t="shared" si="123"/>
        <v>0</v>
      </c>
      <c r="AD152" s="145"/>
      <c r="AE152" s="146">
        <f t="shared" si="124"/>
        <v>0</v>
      </c>
      <c r="AL152" s="145"/>
      <c r="AM152" s="146">
        <f t="shared" si="127"/>
        <v>0</v>
      </c>
    </row>
    <row r="153" spans="4:45" x14ac:dyDescent="0.15">
      <c r="L153" s="207"/>
      <c r="M153" s="208">
        <f t="shared" si="115"/>
        <v>0</v>
      </c>
      <c r="N153" s="159"/>
      <c r="O153" s="160">
        <f t="shared" si="116"/>
        <v>0</v>
      </c>
      <c r="P153" s="145"/>
      <c r="Q153" s="146">
        <f t="shared" si="117"/>
        <v>0</v>
      </c>
      <c r="R153" s="145"/>
      <c r="S153" s="146">
        <f t="shared" si="118"/>
        <v>0</v>
      </c>
      <c r="T153" s="145"/>
      <c r="U153" s="146">
        <f t="shared" si="119"/>
        <v>0</v>
      </c>
      <c r="V153" s="145"/>
      <c r="W153" s="146">
        <f t="shared" si="120"/>
        <v>0</v>
      </c>
      <c r="X153" s="147"/>
      <c r="Y153" s="141">
        <f t="shared" si="121"/>
        <v>0</v>
      </c>
      <c r="Z153" s="145"/>
      <c r="AA153" s="146">
        <f t="shared" si="122"/>
        <v>0</v>
      </c>
      <c r="AB153" s="145"/>
      <c r="AC153" s="146">
        <f t="shared" si="123"/>
        <v>0</v>
      </c>
      <c r="AD153" s="145"/>
      <c r="AE153" s="146">
        <f t="shared" si="124"/>
        <v>0</v>
      </c>
      <c r="AL153" s="145"/>
      <c r="AM153" s="146">
        <f t="shared" si="127"/>
        <v>0</v>
      </c>
    </row>
    <row r="154" spans="4:45" x14ac:dyDescent="0.15">
      <c r="L154" s="207"/>
      <c r="M154" s="208">
        <f t="shared" si="115"/>
        <v>0</v>
      </c>
      <c r="N154" s="159"/>
      <c r="O154" s="160">
        <f t="shared" si="116"/>
        <v>0</v>
      </c>
      <c r="P154" s="145"/>
      <c r="Q154" s="146">
        <f t="shared" si="117"/>
        <v>0</v>
      </c>
      <c r="R154" s="145"/>
      <c r="S154" s="146">
        <f t="shared" si="118"/>
        <v>0</v>
      </c>
      <c r="T154" s="145"/>
      <c r="U154" s="146">
        <f t="shared" si="119"/>
        <v>0</v>
      </c>
      <c r="V154" s="145"/>
      <c r="W154" s="146">
        <f t="shared" si="120"/>
        <v>0</v>
      </c>
      <c r="X154" s="147"/>
      <c r="Y154" s="141">
        <f t="shared" si="121"/>
        <v>0</v>
      </c>
      <c r="Z154" s="145"/>
      <c r="AA154" s="146">
        <f t="shared" si="122"/>
        <v>0</v>
      </c>
      <c r="AB154" s="145"/>
      <c r="AC154" s="146">
        <f t="shared" si="123"/>
        <v>0</v>
      </c>
      <c r="AD154" s="145"/>
      <c r="AE154" s="146">
        <f t="shared" si="124"/>
        <v>0</v>
      </c>
      <c r="AL154" s="145"/>
      <c r="AM154" s="146">
        <f t="shared" si="127"/>
        <v>0</v>
      </c>
    </row>
    <row r="155" spans="4:45" x14ac:dyDescent="0.15">
      <c r="L155" s="207"/>
      <c r="M155" s="208"/>
      <c r="N155" s="159"/>
      <c r="O155" s="160"/>
      <c r="P155" s="145"/>
      <c r="Q155" s="146"/>
      <c r="R155" s="145"/>
      <c r="S155" s="146"/>
      <c r="T155" s="145"/>
      <c r="U155" s="146"/>
      <c r="V155" s="145"/>
      <c r="W155" s="146"/>
      <c r="X155" s="147"/>
      <c r="Y155" s="148"/>
      <c r="Z155" s="145"/>
      <c r="AA155" s="146"/>
      <c r="AB155" s="145"/>
      <c r="AC155" s="149"/>
      <c r="AD155" s="145"/>
      <c r="AE155" s="149"/>
      <c r="AL155" s="145"/>
      <c r="AM155" s="146"/>
    </row>
    <row r="156" spans="4:45" x14ac:dyDescent="0.15">
      <c r="L156" s="207"/>
      <c r="M156" s="208"/>
      <c r="N156" s="159"/>
      <c r="O156" s="160"/>
      <c r="P156" s="145"/>
      <c r="Q156" s="146"/>
      <c r="R156" s="145"/>
      <c r="S156" s="146"/>
      <c r="T156" s="145"/>
      <c r="U156" s="146"/>
      <c r="V156" s="145"/>
      <c r="W156" s="146"/>
      <c r="X156" s="147"/>
      <c r="Y156" s="148"/>
      <c r="Z156" s="145"/>
      <c r="AA156" s="146"/>
      <c r="AB156" s="145"/>
      <c r="AC156" s="149"/>
      <c r="AD156" s="145"/>
      <c r="AE156" s="149"/>
      <c r="AL156" s="145"/>
      <c r="AM156" s="146"/>
    </row>
    <row r="157" spans="4:45" x14ac:dyDescent="0.15">
      <c r="L157" s="207"/>
      <c r="M157" s="208"/>
      <c r="N157" s="159"/>
      <c r="O157" s="160"/>
      <c r="P157" s="145"/>
      <c r="Q157" s="146"/>
      <c r="R157" s="145"/>
      <c r="S157" s="146"/>
      <c r="T157" s="145"/>
      <c r="U157" s="146"/>
      <c r="V157" s="145"/>
      <c r="W157" s="146"/>
      <c r="X157" s="147"/>
      <c r="Y157" s="148"/>
      <c r="Z157" s="145"/>
      <c r="AA157" s="146"/>
      <c r="AB157" s="145"/>
      <c r="AC157" s="149"/>
      <c r="AD157" s="145"/>
      <c r="AE157" s="149"/>
      <c r="AL157" s="145"/>
      <c r="AM157" s="146"/>
    </row>
    <row r="158" spans="4:45" x14ac:dyDescent="0.15">
      <c r="L158" s="209"/>
      <c r="M158" s="210"/>
      <c r="X158" s="90"/>
    </row>
    <row r="159" spans="4:45" x14ac:dyDescent="0.15">
      <c r="L159" s="209"/>
      <c r="M159" s="210"/>
      <c r="X159" s="90"/>
    </row>
    <row r="160" spans="4:45" x14ac:dyDescent="0.15">
      <c r="L160" s="209"/>
      <c r="M160" s="210"/>
      <c r="X160" s="90"/>
    </row>
    <row r="161" spans="12:24" x14ac:dyDescent="0.15">
      <c r="L161" s="209"/>
      <c r="M161" s="210"/>
      <c r="X161" s="90"/>
    </row>
    <row r="162" spans="12:24" x14ac:dyDescent="0.15">
      <c r="L162" s="209"/>
      <c r="M162" s="210"/>
      <c r="X162" s="90"/>
    </row>
    <row r="163" spans="12:24" x14ac:dyDescent="0.15">
      <c r="L163" s="209"/>
      <c r="M163" s="210"/>
      <c r="X163" s="90"/>
    </row>
    <row r="164" spans="12:24" x14ac:dyDescent="0.15">
      <c r="L164" s="209"/>
      <c r="M164" s="210"/>
      <c r="X164" s="90"/>
    </row>
    <row r="165" spans="12:24" x14ac:dyDescent="0.15">
      <c r="L165" s="209"/>
      <c r="M165" s="210"/>
    </row>
    <row r="166" spans="12:24" x14ac:dyDescent="0.15">
      <c r="L166" s="209"/>
      <c r="M166" s="210"/>
    </row>
    <row r="167" spans="12:24" x14ac:dyDescent="0.15">
      <c r="L167" s="209"/>
      <c r="M167" s="210"/>
    </row>
    <row r="168" spans="12:24" x14ac:dyDescent="0.15">
      <c r="L168" s="209"/>
      <c r="M168" s="210"/>
    </row>
    <row r="169" spans="12:24" x14ac:dyDescent="0.15">
      <c r="L169" s="209"/>
      <c r="M169" s="210"/>
    </row>
    <row r="170" spans="12:24" x14ac:dyDescent="0.15">
      <c r="L170" s="209"/>
      <c r="M170" s="210"/>
    </row>
    <row r="171" spans="12:24" x14ac:dyDescent="0.15">
      <c r="L171" s="209"/>
      <c r="M171" s="210"/>
    </row>
    <row r="172" spans="12:24" x14ac:dyDescent="0.15">
      <c r="L172" s="209"/>
      <c r="M172" s="210"/>
    </row>
    <row r="173" spans="12:24" x14ac:dyDescent="0.15">
      <c r="L173" s="209"/>
      <c r="M173" s="210"/>
    </row>
    <row r="174" spans="12:24" x14ac:dyDescent="0.15">
      <c r="L174" s="209"/>
      <c r="M174" s="210"/>
    </row>
    <row r="175" spans="12:24" x14ac:dyDescent="0.15">
      <c r="L175" s="209"/>
      <c r="M175" s="210"/>
    </row>
    <row r="176" spans="12:24" x14ac:dyDescent="0.15">
      <c r="L176" s="209"/>
      <c r="M176" s="210"/>
    </row>
    <row r="177" spans="12:13" x14ac:dyDescent="0.15">
      <c r="L177" s="209"/>
      <c r="M177" s="210"/>
    </row>
    <row r="178" spans="12:13" x14ac:dyDescent="0.15">
      <c r="L178" s="209"/>
      <c r="M178" s="210"/>
    </row>
    <row r="179" spans="12:13" x14ac:dyDescent="0.15">
      <c r="L179" s="209"/>
      <c r="M179" s="210"/>
    </row>
    <row r="180" spans="12:13" x14ac:dyDescent="0.15">
      <c r="L180" s="209"/>
      <c r="M180" s="210"/>
    </row>
    <row r="181" spans="12:13" x14ac:dyDescent="0.15">
      <c r="L181" s="209"/>
      <c r="M181" s="210"/>
    </row>
    <row r="182" spans="12:13" x14ac:dyDescent="0.15">
      <c r="L182" s="209"/>
      <c r="M182" s="210"/>
    </row>
    <row r="183" spans="12:13" x14ac:dyDescent="0.15">
      <c r="L183" s="209"/>
      <c r="M183" s="210"/>
    </row>
    <row r="184" spans="12:13" x14ac:dyDescent="0.15">
      <c r="L184" s="209"/>
      <c r="M184" s="210"/>
    </row>
    <row r="185" spans="12:13" x14ac:dyDescent="0.15">
      <c r="L185" s="209"/>
      <c r="M185" s="210"/>
    </row>
    <row r="186" spans="12:13" x14ac:dyDescent="0.15">
      <c r="L186" s="209"/>
      <c r="M186" s="210"/>
    </row>
    <row r="187" spans="12:13" x14ac:dyDescent="0.15">
      <c r="L187" s="209"/>
      <c r="M187" s="210"/>
    </row>
    <row r="188" spans="12:13" x14ac:dyDescent="0.15">
      <c r="L188" s="209"/>
      <c r="M188" s="210"/>
    </row>
    <row r="189" spans="12:13" x14ac:dyDescent="0.15">
      <c r="L189" s="209"/>
      <c r="M189" s="210"/>
    </row>
    <row r="190" spans="12:13" x14ac:dyDescent="0.15">
      <c r="L190" s="209"/>
      <c r="M190" s="210"/>
    </row>
  </sheetData>
  <sheetProtection algorithmName="SHA-512" hashValue="BSH25NY/K64uQuIdHSmx2ZBHY5rhjwR+CzLG+Ue6CdInI/BNY9DetdiJyUZoUvvXgQrfMLsFiWKutYg5F+Io/A==" saltValue="nKCYXYs8Y2bxzhWVaIYBzQ==" spinCount="100000" sheet="1" objects="1" scenarios="1" selectLockedCells="1" selectUnlockedCells="1"/>
  <mergeCells count="52">
    <mergeCell ref="A4:C6"/>
    <mergeCell ref="A1:D1"/>
    <mergeCell ref="J1:K1"/>
    <mergeCell ref="L1:M1"/>
    <mergeCell ref="N1:O1"/>
    <mergeCell ref="P1:Q1"/>
    <mergeCell ref="R1:S1"/>
    <mergeCell ref="T1:U1"/>
    <mergeCell ref="V1:W1"/>
    <mergeCell ref="X1:Y1"/>
    <mergeCell ref="BD1:BE1"/>
    <mergeCell ref="BF1:BG1"/>
    <mergeCell ref="J2:K2"/>
    <mergeCell ref="L2:M2"/>
    <mergeCell ref="N2:O2"/>
    <mergeCell ref="P2:Q2"/>
    <mergeCell ref="AP1:AQ1"/>
    <mergeCell ref="AR1:AS1"/>
    <mergeCell ref="AT1:AU1"/>
    <mergeCell ref="AV1:AW1"/>
    <mergeCell ref="AX1:AY1"/>
    <mergeCell ref="R2:S2"/>
    <mergeCell ref="T2:U2"/>
    <mergeCell ref="V2:W2"/>
    <mergeCell ref="AL1:AM1"/>
    <mergeCell ref="Z1:AA1"/>
    <mergeCell ref="Z2:AA2"/>
    <mergeCell ref="AB2:AC2"/>
    <mergeCell ref="AD2:AE2"/>
    <mergeCell ref="AZ1:BA1"/>
    <mergeCell ref="BB1:BC1"/>
    <mergeCell ref="AB1:AC1"/>
    <mergeCell ref="AD1:AE1"/>
    <mergeCell ref="AF1:AG1"/>
    <mergeCell ref="AH1:AI1"/>
    <mergeCell ref="AJ1:AK1"/>
    <mergeCell ref="D9:G9"/>
    <mergeCell ref="BB2:BC2"/>
    <mergeCell ref="BD2:BE2"/>
    <mergeCell ref="BF2:BG2"/>
    <mergeCell ref="D8:G8"/>
    <mergeCell ref="AP2:AQ2"/>
    <mergeCell ref="AR2:AS2"/>
    <mergeCell ref="AT2:AU2"/>
    <mergeCell ref="AV2:AW2"/>
    <mergeCell ref="AX2:AY2"/>
    <mergeCell ref="AZ2:BA2"/>
    <mergeCell ref="AF2:AG2"/>
    <mergeCell ref="AH2:AI2"/>
    <mergeCell ref="AJ2:AK2"/>
    <mergeCell ref="X2:Y2"/>
    <mergeCell ref="AL2:AM2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D3D3-8EDF-44E9-BAC8-E83115726332}">
  <sheetPr>
    <tabColor rgb="FF00B0F0"/>
  </sheetPr>
  <dimension ref="A1:BR301"/>
  <sheetViews>
    <sheetView zoomScale="89" zoomScaleNormal="100" zoomScalePageLayoutView="150" workbookViewId="0">
      <pane xSplit="8" ySplit="10" topLeftCell="I11" activePane="bottomRight" state="frozen"/>
      <selection activeCell="AF10" sqref="AF10"/>
      <selection pane="topRight" activeCell="AF10" sqref="AF10"/>
      <selection pane="bottomLeft" activeCell="AF10" sqref="AF10"/>
      <selection pane="bottomRight" activeCell="B8" sqref="B8"/>
    </sheetView>
  </sheetViews>
  <sheetFormatPr baseColWidth="10" defaultColWidth="9" defaultRowHeight="14" x14ac:dyDescent="0.15"/>
  <cols>
    <col min="1" max="1" width="8.5" style="87" customWidth="1"/>
    <col min="2" max="2" width="25.83203125" style="106" customWidth="1"/>
    <col min="3" max="3" width="18.5" style="87" customWidth="1"/>
    <col min="4" max="4" width="18.1640625" style="87" customWidth="1"/>
    <col min="5" max="5" width="18.83203125" style="87" customWidth="1"/>
    <col min="6" max="6" width="18.33203125" style="87" customWidth="1"/>
    <col min="7" max="7" width="12.6640625" style="87" hidden="1" customWidth="1"/>
    <col min="8" max="8" width="17.5" style="87" customWidth="1"/>
    <col min="9" max="9" width="15" style="87" customWidth="1"/>
    <col min="10" max="10" width="9.6640625" style="150" customWidth="1"/>
    <col min="11" max="11" width="9.6640625" style="151" customWidth="1"/>
    <col min="12" max="12" width="10.6640625" style="150" customWidth="1"/>
    <col min="13" max="13" width="10.6640625" style="151" customWidth="1"/>
    <col min="14" max="14" width="10.6640625" style="150" customWidth="1"/>
    <col min="15" max="15" width="10.6640625" style="151" customWidth="1"/>
    <col min="16" max="16" width="10.6640625" style="150" customWidth="1"/>
    <col min="17" max="17" width="10.6640625" style="151" customWidth="1"/>
    <col min="18" max="18" width="10.6640625" style="152" customWidth="1"/>
    <col min="19" max="21" width="11.6640625" style="152" customWidth="1"/>
    <col min="22" max="22" width="11.6640625" style="161" customWidth="1"/>
    <col min="23" max="23" width="11.6640625" style="162" customWidth="1"/>
    <col min="24" max="24" width="11.6640625" style="150" customWidth="1"/>
    <col min="25" max="25" width="11.6640625" style="151" customWidth="1"/>
    <col min="26" max="29" width="11.6640625" style="152" customWidth="1"/>
    <col min="30" max="30" width="11.6640625" style="150" customWidth="1"/>
    <col min="31" max="31" width="11.6640625" style="151" customWidth="1"/>
    <col min="32" max="32" width="11.6640625" style="150" customWidth="1"/>
    <col min="33" max="33" width="11.6640625" style="151" customWidth="1"/>
    <col min="34" max="34" width="11.6640625" style="150" customWidth="1"/>
    <col min="35" max="35" width="11.6640625" style="151" customWidth="1"/>
    <col min="36" max="36" width="11.6640625" style="150" customWidth="1"/>
    <col min="37" max="37" width="11.6640625" style="151" customWidth="1"/>
    <col min="38" max="38" width="11.6640625" style="150" customWidth="1"/>
    <col min="39" max="39" width="11.6640625" style="153" customWidth="1"/>
    <col min="40" max="40" width="11.6640625" style="161" customWidth="1"/>
    <col min="41" max="41" width="11.6640625" style="167" customWidth="1"/>
    <col min="42" max="42" width="11.6640625" style="150" customWidth="1"/>
    <col min="43" max="43" width="11.6640625" style="153" customWidth="1"/>
    <col min="44" max="47" width="11.6640625" style="90" customWidth="1"/>
    <col min="48" max="48" width="12.5" style="87" customWidth="1"/>
    <col min="49" max="49" width="11.6640625" style="150" customWidth="1"/>
    <col min="50" max="50" width="11.6640625" style="151" customWidth="1"/>
    <col min="51" max="51" width="11.6640625" style="150" customWidth="1"/>
    <col min="52" max="52" width="11.6640625" style="151" customWidth="1"/>
    <col min="53" max="53" width="11.6640625" style="150" customWidth="1"/>
    <col min="54" max="54" width="11.6640625" style="151" customWidth="1"/>
    <col min="55" max="64" width="11.6640625" style="87" customWidth="1"/>
    <col min="65" max="66" width="11.6640625" style="90" customWidth="1"/>
    <col min="67" max="16384" width="9" style="87"/>
  </cols>
  <sheetData>
    <row r="1" spans="1:70" s="108" customFormat="1" ht="39.75" customHeight="1" x14ac:dyDescent="0.15">
      <c r="A1" s="280" t="s">
        <v>290</v>
      </c>
      <c r="B1" s="281"/>
      <c r="C1" s="281"/>
      <c r="I1" s="115" t="s">
        <v>0</v>
      </c>
      <c r="J1" s="282" t="s">
        <v>63</v>
      </c>
      <c r="K1" s="283"/>
      <c r="L1" s="284" t="s">
        <v>178</v>
      </c>
      <c r="M1" s="285"/>
      <c r="N1" s="282" t="s">
        <v>197</v>
      </c>
      <c r="O1" s="283"/>
      <c r="P1" s="282" t="s">
        <v>198</v>
      </c>
      <c r="Q1" s="283"/>
      <c r="R1" s="282" t="s">
        <v>210</v>
      </c>
      <c r="S1" s="283"/>
      <c r="T1" s="282" t="s">
        <v>210</v>
      </c>
      <c r="U1" s="283"/>
      <c r="V1" s="284" t="s">
        <v>200</v>
      </c>
      <c r="W1" s="285"/>
      <c r="X1" s="282" t="s">
        <v>202</v>
      </c>
      <c r="Y1" s="283"/>
      <c r="Z1" s="282" t="s">
        <v>204</v>
      </c>
      <c r="AA1" s="283"/>
      <c r="AB1" s="282" t="s">
        <v>212</v>
      </c>
      <c r="AC1" s="283"/>
      <c r="AD1" s="282" t="s">
        <v>206</v>
      </c>
      <c r="AE1" s="283"/>
      <c r="AF1" s="282" t="s">
        <v>213</v>
      </c>
      <c r="AG1" s="283"/>
      <c r="AH1" s="284" t="s">
        <v>209</v>
      </c>
      <c r="AI1" s="285"/>
      <c r="AJ1" s="282" t="s">
        <v>215</v>
      </c>
      <c r="AK1" s="283"/>
      <c r="AL1" s="282"/>
      <c r="AM1" s="283"/>
      <c r="AN1" s="282"/>
      <c r="AO1" s="283"/>
      <c r="AP1" s="282"/>
      <c r="AQ1" s="283"/>
      <c r="AR1" s="282"/>
      <c r="AS1" s="283"/>
      <c r="AT1" s="282" t="s">
        <v>182</v>
      </c>
      <c r="AU1" s="283"/>
      <c r="AW1" s="282" t="s">
        <v>189</v>
      </c>
      <c r="AX1" s="283"/>
      <c r="AY1" s="282" t="s">
        <v>190</v>
      </c>
      <c r="AZ1" s="283"/>
      <c r="BA1" s="282" t="s">
        <v>64</v>
      </c>
      <c r="BB1" s="283"/>
      <c r="BC1" s="284" t="s">
        <v>195</v>
      </c>
      <c r="BD1" s="285"/>
      <c r="BE1" s="282" t="s">
        <v>205</v>
      </c>
      <c r="BF1" s="283"/>
      <c r="BG1" s="282" t="s">
        <v>207</v>
      </c>
      <c r="BH1" s="283"/>
      <c r="BI1" s="282" t="s">
        <v>208</v>
      </c>
      <c r="BJ1" s="283"/>
      <c r="BK1" s="282" t="s">
        <v>217</v>
      </c>
      <c r="BL1" s="283"/>
      <c r="BM1" s="282" t="s">
        <v>183</v>
      </c>
      <c r="BN1" s="283"/>
    </row>
    <row r="2" spans="1:70" s="163" customFormat="1" ht="19" customHeight="1" x14ac:dyDescent="0.15">
      <c r="A2" s="226" t="s">
        <v>1</v>
      </c>
      <c r="B2" s="253" t="s">
        <v>136</v>
      </c>
      <c r="C2" s="224"/>
      <c r="I2" s="115" t="s">
        <v>2</v>
      </c>
      <c r="J2" s="290">
        <v>44940</v>
      </c>
      <c r="K2" s="291"/>
      <c r="L2" s="286">
        <v>44947</v>
      </c>
      <c r="M2" s="287"/>
      <c r="N2" s="290">
        <v>44950</v>
      </c>
      <c r="O2" s="291"/>
      <c r="P2" s="290">
        <v>44955</v>
      </c>
      <c r="Q2" s="291"/>
      <c r="R2" s="290">
        <v>44961</v>
      </c>
      <c r="S2" s="291"/>
      <c r="T2" s="290">
        <v>44962</v>
      </c>
      <c r="U2" s="291"/>
      <c r="V2" s="286">
        <v>44958</v>
      </c>
      <c r="W2" s="287"/>
      <c r="X2" s="290">
        <v>44969</v>
      </c>
      <c r="Y2" s="291"/>
      <c r="Z2" s="290">
        <v>44977</v>
      </c>
      <c r="AA2" s="291"/>
      <c r="AB2" s="290">
        <v>44983</v>
      </c>
      <c r="AC2" s="291"/>
      <c r="AD2" s="286">
        <v>45005</v>
      </c>
      <c r="AE2" s="287"/>
      <c r="AF2" s="286">
        <v>45010</v>
      </c>
      <c r="AG2" s="287"/>
      <c r="AH2" s="286">
        <v>45011</v>
      </c>
      <c r="AI2" s="287"/>
      <c r="AJ2" s="290">
        <v>45018</v>
      </c>
      <c r="AK2" s="291"/>
      <c r="AL2" s="290"/>
      <c r="AM2" s="291"/>
      <c r="AN2" s="290"/>
      <c r="AO2" s="291"/>
      <c r="AP2" s="290"/>
      <c r="AQ2" s="291"/>
      <c r="AR2" s="290"/>
      <c r="AS2" s="291"/>
      <c r="AT2" s="290" t="s">
        <v>191</v>
      </c>
      <c r="AU2" s="291"/>
      <c r="AW2" s="290">
        <v>44855</v>
      </c>
      <c r="AX2" s="291"/>
      <c r="AY2" s="290">
        <v>44909</v>
      </c>
      <c r="AZ2" s="291"/>
      <c r="BA2" s="290">
        <v>44573</v>
      </c>
      <c r="BB2" s="291"/>
      <c r="BC2" s="286">
        <v>44948</v>
      </c>
      <c r="BD2" s="287"/>
      <c r="BE2" s="290">
        <v>44978</v>
      </c>
      <c r="BF2" s="291"/>
      <c r="BG2" s="290">
        <v>45006</v>
      </c>
      <c r="BH2" s="291"/>
      <c r="BI2" s="290">
        <v>45011</v>
      </c>
      <c r="BJ2" s="291"/>
      <c r="BK2" s="290">
        <v>45016</v>
      </c>
      <c r="BL2" s="291"/>
      <c r="BM2" s="290" t="s">
        <v>192</v>
      </c>
      <c r="BN2" s="291"/>
    </row>
    <row r="3" spans="1:70" s="88" customFormat="1" ht="19" customHeight="1" x14ac:dyDescent="0.15">
      <c r="A3" s="107" t="s">
        <v>184</v>
      </c>
      <c r="B3" s="89"/>
      <c r="C3" s="89"/>
      <c r="I3" s="109" t="s">
        <v>149</v>
      </c>
      <c r="J3" s="125" t="s">
        <v>151</v>
      </c>
      <c r="K3" s="126"/>
      <c r="L3" s="191" t="s">
        <v>151</v>
      </c>
      <c r="M3" s="192"/>
      <c r="N3" s="125" t="s">
        <v>151</v>
      </c>
      <c r="O3" s="126"/>
      <c r="P3" s="125" t="s">
        <v>151</v>
      </c>
      <c r="Q3" s="126"/>
      <c r="R3" s="125" t="s">
        <v>151</v>
      </c>
      <c r="S3" s="127"/>
      <c r="T3" s="125" t="s">
        <v>151</v>
      </c>
      <c r="U3" s="127"/>
      <c r="V3" s="191" t="s">
        <v>151</v>
      </c>
      <c r="W3" s="192"/>
      <c r="X3" s="125" t="s">
        <v>151</v>
      </c>
      <c r="Y3" s="126"/>
      <c r="Z3" s="127" t="s">
        <v>151</v>
      </c>
      <c r="AA3" s="126"/>
      <c r="AB3" s="127" t="s">
        <v>151</v>
      </c>
      <c r="AC3" s="126"/>
      <c r="AD3" s="191" t="s">
        <v>151</v>
      </c>
      <c r="AE3" s="192"/>
      <c r="AF3" s="191" t="s">
        <v>151</v>
      </c>
      <c r="AG3" s="192"/>
      <c r="AH3" s="191" t="s">
        <v>151</v>
      </c>
      <c r="AI3" s="192"/>
      <c r="AJ3" s="125" t="s">
        <v>151</v>
      </c>
      <c r="AK3" s="126"/>
      <c r="AL3" s="125" t="s">
        <v>151</v>
      </c>
      <c r="AM3" s="126"/>
      <c r="AN3" s="125" t="s">
        <v>151</v>
      </c>
      <c r="AO3" s="126"/>
      <c r="AP3" s="125" t="s">
        <v>151</v>
      </c>
      <c r="AQ3" s="126"/>
      <c r="AR3" s="125" t="s">
        <v>152</v>
      </c>
      <c r="AS3" s="126"/>
      <c r="AT3" s="125" t="s">
        <v>151</v>
      </c>
      <c r="AU3" s="126"/>
      <c r="AW3" s="125" t="s">
        <v>150</v>
      </c>
      <c r="AX3" s="126"/>
      <c r="AY3" s="125" t="s">
        <v>150</v>
      </c>
      <c r="AZ3" s="126"/>
      <c r="BA3" s="125" t="s">
        <v>150</v>
      </c>
      <c r="BB3" s="126"/>
      <c r="BC3" s="191" t="s">
        <v>150</v>
      </c>
      <c r="BD3" s="192"/>
      <c r="BE3" s="125" t="s">
        <v>150</v>
      </c>
      <c r="BF3" s="126"/>
      <c r="BG3" s="125" t="s">
        <v>150</v>
      </c>
      <c r="BH3" s="126"/>
      <c r="BI3" s="125" t="s">
        <v>150</v>
      </c>
      <c r="BJ3" s="126"/>
      <c r="BK3" s="125" t="s">
        <v>150</v>
      </c>
      <c r="BL3" s="126"/>
      <c r="BM3" s="125" t="s">
        <v>150</v>
      </c>
      <c r="BN3" s="126"/>
    </row>
    <row r="4" spans="1:70" s="88" customFormat="1" ht="19" customHeight="1" x14ac:dyDescent="0.15">
      <c r="A4" s="292" t="s">
        <v>138</v>
      </c>
      <c r="B4" s="292"/>
      <c r="C4" s="292"/>
      <c r="I4" s="109" t="s">
        <v>3</v>
      </c>
      <c r="J4" s="138">
        <v>65</v>
      </c>
      <c r="K4" s="128"/>
      <c r="L4" s="138">
        <v>41</v>
      </c>
      <c r="M4" s="193"/>
      <c r="N4" s="138">
        <v>57</v>
      </c>
      <c r="O4" s="128"/>
      <c r="P4" s="138">
        <v>44</v>
      </c>
      <c r="Q4" s="128"/>
      <c r="R4" s="257">
        <v>55</v>
      </c>
      <c r="S4" s="129"/>
      <c r="T4" s="257">
        <v>53</v>
      </c>
      <c r="U4" s="129"/>
      <c r="V4" s="138">
        <v>99</v>
      </c>
      <c r="W4" s="193"/>
      <c r="X4" s="138">
        <v>48</v>
      </c>
      <c r="Y4" s="128"/>
      <c r="Z4" s="254">
        <v>22</v>
      </c>
      <c r="AA4" s="128"/>
      <c r="AB4" s="254">
        <v>54</v>
      </c>
      <c r="AC4" s="128"/>
      <c r="AD4" s="138">
        <v>99</v>
      </c>
      <c r="AE4" s="193"/>
      <c r="AF4" s="138">
        <v>50</v>
      </c>
      <c r="AG4" s="193"/>
      <c r="AH4" s="138">
        <v>70</v>
      </c>
      <c r="AI4" s="193"/>
      <c r="AJ4" s="138">
        <v>66</v>
      </c>
      <c r="AK4" s="128"/>
      <c r="AL4" s="138">
        <v>99</v>
      </c>
      <c r="AM4" s="128"/>
      <c r="AN4" s="138">
        <v>99</v>
      </c>
      <c r="AO4" s="128"/>
      <c r="AP4" s="138">
        <v>99</v>
      </c>
      <c r="AQ4" s="128"/>
      <c r="AR4" s="138">
        <v>99</v>
      </c>
      <c r="AS4" s="128"/>
      <c r="AT4" s="138">
        <v>57</v>
      </c>
      <c r="AU4" s="128"/>
      <c r="AW4" s="138">
        <v>99</v>
      </c>
      <c r="AX4" s="128"/>
      <c r="AY4" s="138">
        <v>99</v>
      </c>
      <c r="AZ4" s="128"/>
      <c r="BA4" s="138">
        <v>67</v>
      </c>
      <c r="BB4" s="128"/>
      <c r="BC4" s="138">
        <v>39</v>
      </c>
      <c r="BD4" s="193"/>
      <c r="BE4" s="138">
        <v>22</v>
      </c>
      <c r="BF4" s="128"/>
      <c r="BG4" s="138">
        <v>99</v>
      </c>
      <c r="BH4" s="128"/>
      <c r="BI4" s="138">
        <v>63</v>
      </c>
      <c r="BJ4" s="128"/>
      <c r="BK4" s="138">
        <v>62</v>
      </c>
      <c r="BL4" s="128"/>
      <c r="BM4" s="138">
        <v>53</v>
      </c>
      <c r="BN4" s="128"/>
    </row>
    <row r="5" spans="1:70" s="88" customFormat="1" ht="19" customHeight="1" x14ac:dyDescent="0.15">
      <c r="A5" s="292"/>
      <c r="B5" s="292"/>
      <c r="C5" s="292"/>
      <c r="I5" s="109" t="s">
        <v>294</v>
      </c>
      <c r="J5" s="138">
        <f>J4*2/3</f>
        <v>43.333333333333336</v>
      </c>
      <c r="K5" s="128"/>
      <c r="L5" s="138">
        <f>L4*2/3</f>
        <v>27.333333333333332</v>
      </c>
      <c r="M5" s="193"/>
      <c r="N5" s="138">
        <f>N4*2/3</f>
        <v>38</v>
      </c>
      <c r="O5" s="128"/>
      <c r="P5" s="138">
        <f>P4*2/3</f>
        <v>29.333333333333332</v>
      </c>
      <c r="Q5" s="128"/>
      <c r="R5" s="257">
        <f>R4</f>
        <v>55</v>
      </c>
      <c r="S5" s="129"/>
      <c r="T5" s="257">
        <f>T4</f>
        <v>53</v>
      </c>
      <c r="U5" s="129"/>
      <c r="V5" s="138">
        <f>V4*2/3</f>
        <v>66</v>
      </c>
      <c r="W5" s="193"/>
      <c r="X5" s="138">
        <f>X4*2/3</f>
        <v>32</v>
      </c>
      <c r="Y5" s="128"/>
      <c r="Z5" s="138">
        <f>Z4*2/3</f>
        <v>14.666666666666666</v>
      </c>
      <c r="AA5" s="128"/>
      <c r="AB5" s="264">
        <f>AB4</f>
        <v>54</v>
      </c>
      <c r="AC5" s="128"/>
      <c r="AD5" s="138">
        <f>AD4*2/3</f>
        <v>66</v>
      </c>
      <c r="AE5" s="193"/>
      <c r="AF5" s="138">
        <v>50</v>
      </c>
      <c r="AG5" s="193"/>
      <c r="AH5" s="138">
        <f>AH4*2/3</f>
        <v>46.666666666666664</v>
      </c>
      <c r="AI5" s="193"/>
      <c r="AJ5" s="138">
        <v>66</v>
      </c>
      <c r="AK5" s="128"/>
      <c r="AL5" s="138"/>
      <c r="AM5" s="128"/>
      <c r="AN5" s="138"/>
      <c r="AO5" s="128"/>
      <c r="AP5" s="138"/>
      <c r="AQ5" s="128"/>
      <c r="AR5" s="138"/>
      <c r="AS5" s="128"/>
      <c r="AT5" s="138">
        <f>AT4*2/3</f>
        <v>38</v>
      </c>
      <c r="AU5" s="128"/>
      <c r="AW5" s="138">
        <f>AW4*2/3</f>
        <v>66</v>
      </c>
      <c r="AX5" s="128"/>
      <c r="AY5" s="138">
        <f>AY4*2/3</f>
        <v>66</v>
      </c>
      <c r="AZ5" s="128"/>
      <c r="BA5" s="138">
        <f>BA4*2/3</f>
        <v>44.666666666666664</v>
      </c>
      <c r="BB5" s="128"/>
      <c r="BC5" s="138">
        <f>BC4*2/3</f>
        <v>26</v>
      </c>
      <c r="BD5" s="193"/>
      <c r="BE5" s="138">
        <f>BE4*2/3</f>
        <v>14.666666666666666</v>
      </c>
      <c r="BF5" s="128"/>
      <c r="BG5" s="138">
        <f>BG4*2/3</f>
        <v>66</v>
      </c>
      <c r="BH5" s="128"/>
      <c r="BI5" s="138">
        <f>BI4*2/3</f>
        <v>42</v>
      </c>
      <c r="BJ5" s="128"/>
      <c r="BK5" s="138">
        <v>62</v>
      </c>
      <c r="BL5" s="128"/>
      <c r="BM5" s="138">
        <f>BM4*2/3</f>
        <v>35.333333333333336</v>
      </c>
      <c r="BN5" s="128"/>
    </row>
    <row r="6" spans="1:70" s="89" customFormat="1" ht="19" customHeight="1" x14ac:dyDescent="0.2">
      <c r="A6" s="292"/>
      <c r="B6" s="292"/>
      <c r="C6" s="292"/>
      <c r="I6" s="110" t="s">
        <v>4</v>
      </c>
      <c r="J6" s="76">
        <v>500</v>
      </c>
      <c r="K6" s="77"/>
      <c r="L6" s="211">
        <v>500</v>
      </c>
      <c r="M6" s="206"/>
      <c r="N6" s="76">
        <v>675</v>
      </c>
      <c r="O6" s="77"/>
      <c r="P6" s="139">
        <v>675</v>
      </c>
      <c r="Q6" s="131"/>
      <c r="R6" s="130">
        <v>300</v>
      </c>
      <c r="S6" s="255"/>
      <c r="T6" s="130">
        <v>300</v>
      </c>
      <c r="U6" s="255"/>
      <c r="V6" s="211">
        <v>900</v>
      </c>
      <c r="W6" s="206"/>
      <c r="X6" s="130">
        <v>675</v>
      </c>
      <c r="Y6" s="131"/>
      <c r="Z6" s="132">
        <v>600</v>
      </c>
      <c r="AA6" s="77"/>
      <c r="AB6" s="132">
        <v>300</v>
      </c>
      <c r="AC6" s="77"/>
      <c r="AD6" s="194">
        <v>675</v>
      </c>
      <c r="AE6" s="195"/>
      <c r="AF6" s="194">
        <v>300</v>
      </c>
      <c r="AG6" s="195"/>
      <c r="AH6" s="194">
        <v>675</v>
      </c>
      <c r="AI6" s="195"/>
      <c r="AJ6" s="76">
        <v>500</v>
      </c>
      <c r="AK6" s="77"/>
      <c r="AL6" s="76"/>
      <c r="AM6" s="77"/>
      <c r="AN6" s="76"/>
      <c r="AO6" s="77"/>
      <c r="AP6" s="76"/>
      <c r="AQ6" s="77"/>
      <c r="AR6" s="76"/>
      <c r="AS6" s="77"/>
      <c r="AT6" s="76">
        <v>500</v>
      </c>
      <c r="AU6" s="77"/>
      <c r="AV6" s="86"/>
      <c r="AW6" s="130">
        <v>900</v>
      </c>
      <c r="AX6" s="131"/>
      <c r="AY6" s="76">
        <v>900</v>
      </c>
      <c r="AZ6" s="77"/>
      <c r="BA6" s="76">
        <v>500</v>
      </c>
      <c r="BB6" s="77"/>
      <c r="BC6" s="194">
        <v>500</v>
      </c>
      <c r="BD6" s="195"/>
      <c r="BE6" s="76">
        <v>600</v>
      </c>
      <c r="BF6" s="77"/>
      <c r="BG6" s="76">
        <v>900</v>
      </c>
      <c r="BH6" s="77"/>
      <c r="BI6" s="76">
        <v>675</v>
      </c>
      <c r="BJ6" s="77"/>
      <c r="BK6" s="76">
        <v>500</v>
      </c>
      <c r="BL6" s="77"/>
      <c r="BM6" s="76">
        <v>500</v>
      </c>
      <c r="BN6" s="77"/>
    </row>
    <row r="7" spans="1:70" s="91" customFormat="1" ht="19" customHeight="1" thickBot="1" x14ac:dyDescent="0.25">
      <c r="A7" s="118" t="s">
        <v>292</v>
      </c>
      <c r="B7" s="89"/>
      <c r="I7" s="110" t="s">
        <v>5</v>
      </c>
      <c r="J7" s="76">
        <v>2.5000000000000001E-2</v>
      </c>
      <c r="K7" s="77"/>
      <c r="L7" s="76">
        <v>2.5000000000000001E-2</v>
      </c>
      <c r="M7" s="206"/>
      <c r="N7" s="194">
        <v>1.4999999999999999E-2</v>
      </c>
      <c r="O7" s="77"/>
      <c r="P7" s="76">
        <v>1.4999999999999999E-2</v>
      </c>
      <c r="Q7" s="131"/>
      <c r="R7" s="130">
        <v>2.5000000000000001E-2</v>
      </c>
      <c r="S7" s="255"/>
      <c r="T7" s="130">
        <v>2.5000000000000001E-2</v>
      </c>
      <c r="U7" s="255"/>
      <c r="V7" s="194">
        <v>0.01</v>
      </c>
      <c r="W7" s="206"/>
      <c r="X7" s="76">
        <v>1.4999999999999999E-2</v>
      </c>
      <c r="Y7" s="131"/>
      <c r="Z7" s="132">
        <v>1.4999999999999999E-2</v>
      </c>
      <c r="AA7" s="77"/>
      <c r="AB7" s="132">
        <v>2.5000000000000001E-2</v>
      </c>
      <c r="AC7" s="77"/>
      <c r="AD7" s="194">
        <v>1.4999999999999999E-2</v>
      </c>
      <c r="AE7" s="195"/>
      <c r="AF7" s="194">
        <v>1.4999999999999999E-2</v>
      </c>
      <c r="AG7" s="195"/>
      <c r="AH7" s="194">
        <v>1.4999999999999999E-2</v>
      </c>
      <c r="AI7" s="195"/>
      <c r="AJ7" s="76">
        <v>2.5000000000000001E-2</v>
      </c>
      <c r="AK7" s="77"/>
      <c r="AL7" s="76">
        <v>1.4999999999999999E-2</v>
      </c>
      <c r="AM7" s="77"/>
      <c r="AN7" s="76">
        <v>1.4999999999999999E-2</v>
      </c>
      <c r="AO7" s="77"/>
      <c r="AP7" s="76">
        <v>2.5000000000000001E-2</v>
      </c>
      <c r="AQ7" s="77"/>
      <c r="AR7" s="76">
        <v>2.5000000000000001E-2</v>
      </c>
      <c r="AS7" s="77"/>
      <c r="AT7" s="76">
        <v>2.5000000000000001E-2</v>
      </c>
      <c r="AU7" s="77"/>
      <c r="AV7" s="86"/>
      <c r="AW7" s="76">
        <v>0.01</v>
      </c>
      <c r="AX7" s="78"/>
      <c r="AY7" s="76">
        <v>0.01</v>
      </c>
      <c r="AZ7" s="79"/>
      <c r="BA7" s="76">
        <v>2.5000000000000001E-2</v>
      </c>
      <c r="BB7" s="79"/>
      <c r="BC7" s="194">
        <v>2.5000000000000001E-2</v>
      </c>
      <c r="BD7" s="196"/>
      <c r="BE7" s="76">
        <v>2.5000000000000001E-2</v>
      </c>
      <c r="BF7" s="79"/>
      <c r="BG7" s="76">
        <v>1.4999999999999999E-2</v>
      </c>
      <c r="BH7" s="79"/>
      <c r="BI7" s="76">
        <v>1.4999999999999999E-2</v>
      </c>
      <c r="BJ7" s="79"/>
      <c r="BK7" s="76">
        <v>2.5000000000000001E-2</v>
      </c>
      <c r="BL7" s="79"/>
      <c r="BM7" s="76">
        <v>2.5000000000000001E-2</v>
      </c>
      <c r="BN7" s="79"/>
    </row>
    <row r="8" spans="1:70" s="91" customFormat="1" ht="19" customHeight="1" thickBot="1" x14ac:dyDescent="0.25">
      <c r="A8" s="175" t="s">
        <v>137</v>
      </c>
      <c r="B8" s="225">
        <v>45026</v>
      </c>
      <c r="D8" s="293" t="s">
        <v>185</v>
      </c>
      <c r="E8" s="293"/>
      <c r="F8" s="293"/>
      <c r="G8" s="294"/>
      <c r="H8" s="248" t="s">
        <v>180</v>
      </c>
      <c r="I8" s="173" t="s">
        <v>6</v>
      </c>
      <c r="J8" s="133" t="s">
        <v>153</v>
      </c>
      <c r="K8" s="131"/>
      <c r="L8" s="133" t="s">
        <v>153</v>
      </c>
      <c r="M8" s="206"/>
      <c r="N8" s="133" t="s">
        <v>153</v>
      </c>
      <c r="O8" s="131"/>
      <c r="P8" s="133" t="s">
        <v>153</v>
      </c>
      <c r="Q8" s="131"/>
      <c r="R8" s="133" t="s">
        <v>153</v>
      </c>
      <c r="S8" s="255"/>
      <c r="T8" s="133" t="s">
        <v>153</v>
      </c>
      <c r="U8" s="255"/>
      <c r="V8" s="133" t="s">
        <v>153</v>
      </c>
      <c r="W8" s="206"/>
      <c r="X8" s="133" t="s">
        <v>153</v>
      </c>
      <c r="Y8" s="131"/>
      <c r="Z8" s="133" t="s">
        <v>153</v>
      </c>
      <c r="AA8" s="131"/>
      <c r="AB8" s="133" t="s">
        <v>153</v>
      </c>
      <c r="AC8" s="131"/>
      <c r="AD8" s="133" t="s">
        <v>153</v>
      </c>
      <c r="AE8" s="206"/>
      <c r="AF8" s="133" t="s">
        <v>153</v>
      </c>
      <c r="AG8" s="206"/>
      <c r="AH8" s="133" t="s">
        <v>153</v>
      </c>
      <c r="AI8" s="206"/>
      <c r="AJ8" s="133" t="s">
        <v>153</v>
      </c>
      <c r="AK8" s="131"/>
      <c r="AL8" s="135"/>
      <c r="AM8" s="131"/>
      <c r="AN8" s="133"/>
      <c r="AO8" s="131"/>
      <c r="AP8" s="135"/>
      <c r="AQ8" s="131"/>
      <c r="AR8" s="135"/>
      <c r="AS8" s="131"/>
      <c r="AT8" s="133" t="s">
        <v>153</v>
      </c>
      <c r="AU8" s="131"/>
      <c r="AV8" s="86"/>
      <c r="AW8" s="133" t="s">
        <v>153</v>
      </c>
      <c r="AX8" s="78"/>
      <c r="AY8" s="133" t="s">
        <v>153</v>
      </c>
      <c r="AZ8" s="78"/>
      <c r="BA8" s="133" t="s">
        <v>153</v>
      </c>
      <c r="BB8" s="78"/>
      <c r="BC8" s="133" t="s">
        <v>153</v>
      </c>
      <c r="BD8" s="197"/>
      <c r="BE8" s="133" t="s">
        <v>153</v>
      </c>
      <c r="BF8" s="78"/>
      <c r="BG8" s="133" t="s">
        <v>153</v>
      </c>
      <c r="BH8" s="78"/>
      <c r="BI8" s="133" t="s">
        <v>153</v>
      </c>
      <c r="BJ8" s="78"/>
      <c r="BK8" s="133" t="s">
        <v>153</v>
      </c>
      <c r="BL8" s="78"/>
      <c r="BM8" s="135">
        <v>7.4999999999999997E-2</v>
      </c>
      <c r="BN8" s="78"/>
    </row>
    <row r="9" spans="1:70" s="91" customFormat="1" ht="28" customHeight="1" thickBot="1" x14ac:dyDescent="0.25">
      <c r="A9" s="116"/>
      <c r="D9" s="288" t="s">
        <v>186</v>
      </c>
      <c r="E9" s="288"/>
      <c r="F9" s="288"/>
      <c r="G9" s="289"/>
      <c r="H9" s="248" t="s">
        <v>179</v>
      </c>
      <c r="I9" s="172" t="s">
        <v>7</v>
      </c>
      <c r="J9" s="83">
        <v>500</v>
      </c>
      <c r="K9" s="140"/>
      <c r="L9" s="265">
        <v>500</v>
      </c>
      <c r="M9" s="266"/>
      <c r="N9" s="83">
        <v>675</v>
      </c>
      <c r="O9" s="140"/>
      <c r="P9" s="267">
        <v>675</v>
      </c>
      <c r="Q9" s="268"/>
      <c r="R9" s="269">
        <v>300</v>
      </c>
      <c r="S9" s="270"/>
      <c r="T9" s="269">
        <v>300</v>
      </c>
      <c r="U9" s="270"/>
      <c r="V9" s="271">
        <v>900</v>
      </c>
      <c r="W9" s="215"/>
      <c r="X9" s="177">
        <v>675</v>
      </c>
      <c r="Y9" s="140"/>
      <c r="Z9" s="137">
        <v>600</v>
      </c>
      <c r="AA9" s="272"/>
      <c r="AB9" s="137">
        <v>300</v>
      </c>
      <c r="AC9" s="272"/>
      <c r="AD9" s="214">
        <v>675</v>
      </c>
      <c r="AE9" s="215"/>
      <c r="AF9" s="214">
        <v>300</v>
      </c>
      <c r="AG9" s="215"/>
      <c r="AH9" s="214">
        <v>675</v>
      </c>
      <c r="AI9" s="215"/>
      <c r="AJ9" s="83">
        <v>500</v>
      </c>
      <c r="AK9" s="140"/>
      <c r="AL9" s="83"/>
      <c r="AM9" s="140"/>
      <c r="AN9" s="83"/>
      <c r="AO9" s="140"/>
      <c r="AP9" s="83"/>
      <c r="AQ9" s="140"/>
      <c r="AR9" s="83">
        <v>500</v>
      </c>
      <c r="AS9" s="140"/>
      <c r="AT9" s="83">
        <v>500</v>
      </c>
      <c r="AU9" s="140"/>
      <c r="AV9" s="86"/>
      <c r="AW9" s="136">
        <v>500</v>
      </c>
      <c r="AX9" s="81"/>
      <c r="AY9" s="83">
        <v>500</v>
      </c>
      <c r="AZ9" s="81"/>
      <c r="BA9" s="83">
        <v>500</v>
      </c>
      <c r="BB9" s="81"/>
      <c r="BC9" s="214">
        <v>500</v>
      </c>
      <c r="BD9" s="198"/>
      <c r="BE9" s="83">
        <v>600</v>
      </c>
      <c r="BF9" s="81"/>
      <c r="BG9" s="82">
        <v>900</v>
      </c>
      <c r="BH9" s="81"/>
      <c r="BI9" s="82">
        <v>675</v>
      </c>
      <c r="BJ9" s="81"/>
      <c r="BK9" s="82">
        <v>500</v>
      </c>
      <c r="BL9" s="81"/>
      <c r="BM9" s="82">
        <v>538</v>
      </c>
      <c r="BN9" s="81"/>
    </row>
    <row r="10" spans="1:70" s="124" customFormat="1" ht="30.75" customHeight="1" thickBot="1" x14ac:dyDescent="0.25">
      <c r="A10" s="171" t="s">
        <v>8</v>
      </c>
      <c r="B10" s="168" t="s">
        <v>9</v>
      </c>
      <c r="C10" s="168" t="s">
        <v>10</v>
      </c>
      <c r="D10" s="94" t="s">
        <v>11</v>
      </c>
      <c r="E10" s="94" t="s">
        <v>12</v>
      </c>
      <c r="F10" s="94" t="s">
        <v>13</v>
      </c>
      <c r="G10" s="237" t="s">
        <v>295</v>
      </c>
      <c r="H10" s="248" t="s">
        <v>14</v>
      </c>
      <c r="I10" s="122" t="s">
        <v>326</v>
      </c>
      <c r="J10" s="92" t="s">
        <v>15</v>
      </c>
      <c r="K10" s="95" t="s">
        <v>16</v>
      </c>
      <c r="L10" s="92" t="s">
        <v>327</v>
      </c>
      <c r="M10" s="95" t="s">
        <v>328</v>
      </c>
      <c r="N10" s="92" t="s">
        <v>329</v>
      </c>
      <c r="O10" s="95" t="s">
        <v>330</v>
      </c>
      <c r="P10" s="121" t="s">
        <v>331</v>
      </c>
      <c r="Q10" s="95" t="s">
        <v>332</v>
      </c>
      <c r="R10" s="122" t="s">
        <v>333</v>
      </c>
      <c r="S10" s="122" t="s">
        <v>334</v>
      </c>
      <c r="T10" s="122" t="s">
        <v>335</v>
      </c>
      <c r="U10" s="122" t="s">
        <v>336</v>
      </c>
      <c r="V10" s="227" t="s">
        <v>337</v>
      </c>
      <c r="W10" s="228" t="s">
        <v>338</v>
      </c>
      <c r="X10" s="92" t="s">
        <v>339</v>
      </c>
      <c r="Y10" s="95" t="s">
        <v>340</v>
      </c>
      <c r="Z10" s="227" t="s">
        <v>341</v>
      </c>
      <c r="AA10" s="228" t="s">
        <v>342</v>
      </c>
      <c r="AB10" s="227" t="s">
        <v>343</v>
      </c>
      <c r="AC10" s="228" t="s">
        <v>344</v>
      </c>
      <c r="AD10" s="227" t="s">
        <v>345</v>
      </c>
      <c r="AE10" s="228" t="s">
        <v>346</v>
      </c>
      <c r="AF10" s="227" t="s">
        <v>347</v>
      </c>
      <c r="AG10" s="228" t="s">
        <v>348</v>
      </c>
      <c r="AH10" s="227" t="s">
        <v>349</v>
      </c>
      <c r="AI10" s="228" t="s">
        <v>350</v>
      </c>
      <c r="AJ10" s="92" t="s">
        <v>351</v>
      </c>
      <c r="AK10" s="95" t="s">
        <v>352</v>
      </c>
      <c r="AL10" s="92" t="s">
        <v>353</v>
      </c>
      <c r="AM10" s="95" t="s">
        <v>354</v>
      </c>
      <c r="AN10" s="92" t="s">
        <v>355</v>
      </c>
      <c r="AO10" s="95" t="s">
        <v>356</v>
      </c>
      <c r="AP10" s="92" t="s">
        <v>357</v>
      </c>
      <c r="AQ10" s="95" t="s">
        <v>358</v>
      </c>
      <c r="AR10" s="92" t="s">
        <v>359</v>
      </c>
      <c r="AS10" s="95" t="s">
        <v>360</v>
      </c>
      <c r="AT10" s="92" t="s">
        <v>361</v>
      </c>
      <c r="AU10" s="95" t="s">
        <v>362</v>
      </c>
      <c r="AV10" s="123" t="s">
        <v>375</v>
      </c>
      <c r="AW10" s="92" t="s">
        <v>314</v>
      </c>
      <c r="AX10" s="95" t="s">
        <v>315</v>
      </c>
      <c r="AY10" s="92" t="s">
        <v>316</v>
      </c>
      <c r="AZ10" s="95" t="s">
        <v>317</v>
      </c>
      <c r="BA10" s="92" t="s">
        <v>318</v>
      </c>
      <c r="BB10" s="95" t="s">
        <v>319</v>
      </c>
      <c r="BC10" s="227" t="s">
        <v>320</v>
      </c>
      <c r="BD10" s="228" t="s">
        <v>321</v>
      </c>
      <c r="BE10" s="92" t="s">
        <v>322</v>
      </c>
      <c r="BF10" s="95" t="s">
        <v>323</v>
      </c>
      <c r="BG10" s="92" t="s">
        <v>324</v>
      </c>
      <c r="BH10" s="95" t="s">
        <v>325</v>
      </c>
      <c r="BI10" s="92" t="s">
        <v>376</v>
      </c>
      <c r="BJ10" s="95" t="s">
        <v>377</v>
      </c>
      <c r="BK10" s="92" t="s">
        <v>378</v>
      </c>
      <c r="BL10" s="95" t="s">
        <v>379</v>
      </c>
      <c r="BM10" s="92" t="s">
        <v>380</v>
      </c>
      <c r="BN10" s="273" t="s">
        <v>381</v>
      </c>
    </row>
    <row r="11" spans="1:70" s="101" customFormat="1" ht="18" customHeight="1" x14ac:dyDescent="0.2">
      <c r="A11" s="113">
        <f t="shared" ref="A11:A42" si="0">RANK($H11,($H$11:$H$222),0)</f>
        <v>1</v>
      </c>
      <c r="B11" s="169" t="s">
        <v>73</v>
      </c>
      <c r="C11" s="113" t="s">
        <v>70</v>
      </c>
      <c r="D11" s="186">
        <f>LARGE((K11,M11,O11,Q11,S11,U11,W11,Y11,AA11,AC11,AE11,AG11,AI11,AK11,AM11,AU11,AX11,AZ11,BB11,BD11,BF11,BH11,BJ11,BL11,BN11),1)</f>
        <v>547.98495289808443</v>
      </c>
      <c r="E11" s="186">
        <f>LARGE((K11,M11,O11,Q11,S11,U11,W11,Y11,AA11,AC11,AE11,AG11,AI11,AK11,AM11,AU11,AX11,AZ11,BB11,BD11,BF11,BH11,BJ11,BL11,BN11),2)</f>
        <v>500</v>
      </c>
      <c r="F11" s="186">
        <f>LARGE((K11,M11,O11,Q11,S11,U11,W11,Y11,AA11,AC11,AE11,AG11,AI11,AK11,AM11,AU11,AX11,AZ11,BB11,BD11,BF11,BH11,BJ11,BL11,BN11),3)</f>
        <v>487.5</v>
      </c>
      <c r="G11" s="186"/>
      <c r="H11" s="111">
        <f t="shared" ref="H11:H42" si="1">SUM(D11:G11)</f>
        <v>1535.4849528980844</v>
      </c>
      <c r="I11" s="246"/>
      <c r="J11" s="117">
        <v>36</v>
      </c>
      <c r="K11" s="141">
        <f t="shared" ref="K11:K42" si="2">IF(((J11&gt;=1)*AND(J11&lt;=J$5)),J$9*(1-J$7)^(J11-1),0)</f>
        <v>206.12542010219977</v>
      </c>
      <c r="L11" s="97">
        <v>16</v>
      </c>
      <c r="M11" s="141">
        <f t="shared" ref="M11:M42" si="3">IF(((L11&gt;=1)*AND(L11&lt;=L$5)),L$9*(1-L$7)^(L11-1),0)</f>
        <v>342.0103427819617</v>
      </c>
      <c r="N11" s="117"/>
      <c r="O11" s="141">
        <f t="shared" ref="O11:O42" si="4">IF(((N11&gt;=1)*AND(N11&lt;=N$5)),N$9*(1-N$7)^(N11-1),0)</f>
        <v>0</v>
      </c>
      <c r="P11" s="117">
        <v>30</v>
      </c>
      <c r="Q11" s="141">
        <f t="shared" ref="Q11:Q42" si="5">IF(((P11&gt;=1)*AND(P11&lt;=P$5)),P$9*(1-P$7)^(P11-1),0)</f>
        <v>0</v>
      </c>
      <c r="R11" s="117"/>
      <c r="S11" s="141">
        <f t="shared" ref="S11:S42" si="6">IF(((R11&gt;=1)*AND(R11&lt;=R$5)),R$9*(1-R$7)^(R11-1),0)</f>
        <v>0</v>
      </c>
      <c r="T11" s="117"/>
      <c r="U11" s="141">
        <f t="shared" ref="U11:U42" si="7">IF(((T11&gt;=1)*AND(T11&lt;=T$5)),T$9*(1-T$7)^(T11-1),0)</f>
        <v>0</v>
      </c>
      <c r="V11" s="97"/>
      <c r="W11" s="141">
        <f t="shared" ref="W11:W42" si="8">IF(((V11&gt;=1)*AND(V11&lt;=V$5)),V$9*(1-V$7)^(V11-1),0)</f>
        <v>0</v>
      </c>
      <c r="X11" s="117"/>
      <c r="Y11" s="141">
        <f t="shared" ref="Y11:Y42" si="9">IF(((X11&gt;=1)*AND(X11&lt;=X$5)),X$9*(1-X$7)^(X11-1),0)</f>
        <v>0</v>
      </c>
      <c r="Z11" s="142">
        <v>7</v>
      </c>
      <c r="AA11" s="141">
        <f t="shared" ref="AA11:AA42" si="10">IF(((Z11&gt;=1)*AND(Z11&lt;=Z$5)),Z$9*(1-Z$7)^(Z11-1),0)</f>
        <v>547.98495289808443</v>
      </c>
      <c r="AB11" s="142"/>
      <c r="AC11" s="141">
        <f t="shared" ref="AC11:AC42" si="11">IF(((AB11&gt;=1)*AND(AB11&lt;=AB$5)),AB$9*(1-AB$7)^(AB11-1),0)</f>
        <v>0</v>
      </c>
      <c r="AD11" s="117"/>
      <c r="AE11" s="141">
        <f t="shared" ref="AE11:AE42" si="12">IF(((AD11&gt;=1)*AND(AD11&lt;=AD$5)),AD$9*(1-AD$7)^(AD11-1),0)</f>
        <v>0</v>
      </c>
      <c r="AF11" s="117"/>
      <c r="AG11" s="141">
        <f t="shared" ref="AG11:AG42" si="13">IF(((AF11&gt;=1)*AND(AF11&lt;=AF$5)),AF$9*(1-AF$7)^(AF11-1),0)</f>
        <v>0</v>
      </c>
      <c r="AH11" s="117">
        <v>35</v>
      </c>
      <c r="AI11" s="141">
        <f t="shared" ref="AI11:AI42" si="14">IF(((AH11&gt;=1)*AND(AH11&lt;=AH$5)),AH$9*(1-AH$7)^(AH11-1),0)</f>
        <v>403.77145212796717</v>
      </c>
      <c r="AJ11" s="117">
        <v>2</v>
      </c>
      <c r="AK11" s="141">
        <f t="shared" ref="AK11:AK42" si="15">IF(((AJ11&gt;=1)*AND(AJ11&lt;=AJ$5)),AJ$9*(1-AJ$7)^(AJ11-1),0)</f>
        <v>487.5</v>
      </c>
      <c r="AL11" s="117"/>
      <c r="AM11" s="141">
        <f t="shared" ref="AM11:AM42" si="16">IF(((AL11&gt;=1)*AND(AL11&lt;=AL$4)),AL$9*(1-AL$7)^(AL11-1),0)</f>
        <v>0</v>
      </c>
      <c r="AN11" s="117"/>
      <c r="AO11" s="141">
        <f t="shared" ref="AO11:AO42" si="17">IF(((AN11&gt;=1)*AND(AN11&lt;=AN$4)),AN$9*(1-AN$7)^(AN11-1),0)</f>
        <v>0</v>
      </c>
      <c r="AP11" s="117"/>
      <c r="AQ11" s="141">
        <f t="shared" ref="AQ11:AQ42" si="18">IF(((AP11&gt;=1)*AND(AP11&lt;=AP$4)),AP$9*(1-AP$7)^(AP11-1),0)</f>
        <v>0</v>
      </c>
      <c r="AR11" s="117"/>
      <c r="AS11" s="141">
        <f t="shared" ref="AS11:AS42" si="19">IF(((AR11&gt;=1)*AND(AR11&lt;=AR$4)),AR$9*(1-AR$7)^(AR11-1),0)</f>
        <v>0</v>
      </c>
      <c r="AT11" s="117">
        <v>6</v>
      </c>
      <c r="AU11" s="141">
        <f t="shared" ref="AU11:AU42" si="20">IF(((AT11&gt;=1)*AND(AT11&lt;=AT$5)),AT$9*(1-AT$7)^(AT11-1),0)</f>
        <v>440.54784667968744</v>
      </c>
      <c r="AV11" s="112"/>
      <c r="AW11" s="117"/>
      <c r="AX11" s="141">
        <f t="shared" ref="AX11:AX42" si="21">IF(((AW11&gt;=1)*AND(AW11&lt;=AW$5)),AW$9*(1-AW$7)^(AW11-1),0)</f>
        <v>0</v>
      </c>
      <c r="AY11" s="117"/>
      <c r="AZ11" s="141">
        <f t="shared" ref="AZ11:AZ42" si="22">IF(((AY11&gt;=1)*AND(AY11&lt;=AY$5)),AY$9*(1-AY$7)^(AY11-1),0)</f>
        <v>0</v>
      </c>
      <c r="BA11" s="117">
        <v>64</v>
      </c>
      <c r="BB11" s="141">
        <f t="shared" ref="BB11:BB42" si="23">IF(((BA11&gt;=1)*AND(BA11&lt;=BA$5)),BA$9*(1-BA$7)^(BA11-1),0)</f>
        <v>0</v>
      </c>
      <c r="BC11" s="97">
        <v>11</v>
      </c>
      <c r="BD11" s="141">
        <f t="shared" ref="BD11:BD42" si="24">IF(((BC11&gt;=1)*AND(BC11&lt;=BC$5)),BC$9*(1-BC$7)^(BC11-1),0)</f>
        <v>388.16481042821874</v>
      </c>
      <c r="BE11" s="117">
        <v>13</v>
      </c>
      <c r="BF11" s="141">
        <f t="shared" ref="BF11:BF42" si="25">IF(((BE11&gt;=1)*AND(BE11&lt;=BE$5)),BE$9*(1-BE$7)^(BE11-1),0)</f>
        <v>442.79900749599057</v>
      </c>
      <c r="BG11" s="117"/>
      <c r="BH11" s="141">
        <f t="shared" ref="BH11:BH42" si="26">IF(((BG11&gt;=1)*AND(BG11&lt;=BG$5)),BG$9*(1-BG$7)^(BG11-1),0)</f>
        <v>0</v>
      </c>
      <c r="BI11" s="117">
        <v>45</v>
      </c>
      <c r="BJ11" s="141">
        <f t="shared" ref="BJ11:BJ42" si="27">IF(((BI11&gt;=1)*AND(BI11&lt;=BI$5)),BI$9*(1-BI$7)^(BI11-1),0)</f>
        <v>0</v>
      </c>
      <c r="BK11" s="117">
        <v>1</v>
      </c>
      <c r="BL11" s="141">
        <f t="shared" ref="BL11:BL42" si="28">IF(((BK11&gt;=1)*AND(BK11&lt;=BK$5)),BK$9*(1-BK$7)^(BK11-1),0)</f>
        <v>500</v>
      </c>
      <c r="BM11" s="117">
        <v>23</v>
      </c>
      <c r="BN11" s="274">
        <f t="shared" ref="BN11:BN42" si="29">IF(((BM11&gt;=1)*AND(BM11&lt;=BM$5)),BM$9*(1-BM$7)^(BM11-1),0)</f>
        <v>308.23632709245572</v>
      </c>
      <c r="BO11" s="113"/>
      <c r="BP11" s="113"/>
      <c r="BQ11" s="113"/>
      <c r="BR11" s="113"/>
    </row>
    <row r="12" spans="1:70" s="113" customFormat="1" ht="18" customHeight="1" x14ac:dyDescent="0.2">
      <c r="A12" s="113">
        <f t="shared" si="0"/>
        <v>2</v>
      </c>
      <c r="B12" s="169" t="s">
        <v>79</v>
      </c>
      <c r="C12" s="113" t="s">
        <v>70</v>
      </c>
      <c r="D12" s="186">
        <f>LARGE((K12,M12,O12,Q12,S12,U12,W12,Y12,AA12,AC12,AE12,AG12,AI12,AK12,AM12,AU12,AX12,AZ12,BB12,BD12,BF12,BH12,BJ12,BL12,BN12),1)</f>
        <v>571.61327779704777</v>
      </c>
      <c r="E12" s="186">
        <f>LARGE((K12,M12,O12,Q12,S12,U12,W12,Y12,AA12,AC12,AE12,AG12,AI12,AK12,AM12,AU12,AX12,AZ12,BB12,BD12,BF12,BH12,BJ12,BL12,BN12),2)</f>
        <v>451.84394531249995</v>
      </c>
      <c r="F12" s="186">
        <f>LARGE((K12,M12,O12,Q12,S12,U12,W12,Y12,AA12,AC12,AE12,AG12,AI12,AK12,AM12,AU12,AX12,AZ12,BB12,BD12,BF12,BH12,BJ12,BL12,BN12),3)</f>
        <v>440.54784667968744</v>
      </c>
      <c r="G12" s="186"/>
      <c r="H12" s="111">
        <f t="shared" si="1"/>
        <v>1464.0050697892352</v>
      </c>
      <c r="I12" s="246"/>
      <c r="J12" s="117">
        <v>8</v>
      </c>
      <c r="K12" s="141">
        <f t="shared" si="2"/>
        <v>418.79579674987781</v>
      </c>
      <c r="L12" s="97">
        <v>5</v>
      </c>
      <c r="M12" s="141">
        <f t="shared" si="3"/>
        <v>451.84394531249995</v>
      </c>
      <c r="N12" s="117"/>
      <c r="O12" s="141">
        <f t="shared" si="4"/>
        <v>0</v>
      </c>
      <c r="P12" s="117">
        <v>36</v>
      </c>
      <c r="Q12" s="141">
        <f t="shared" si="5"/>
        <v>0</v>
      </c>
      <c r="R12" s="117"/>
      <c r="S12" s="141">
        <f t="shared" si="6"/>
        <v>0</v>
      </c>
      <c r="T12" s="117"/>
      <c r="U12" s="141">
        <f t="shared" si="7"/>
        <v>0</v>
      </c>
      <c r="V12" s="97"/>
      <c r="W12" s="141">
        <f t="shared" si="8"/>
        <v>0</v>
      </c>
      <c r="X12" s="117"/>
      <c r="Y12" s="141">
        <f t="shared" si="9"/>
        <v>0</v>
      </c>
      <c r="Z12" s="142"/>
      <c r="AA12" s="141">
        <f t="shared" si="10"/>
        <v>0</v>
      </c>
      <c r="AB12" s="142"/>
      <c r="AC12" s="141">
        <f t="shared" si="11"/>
        <v>0</v>
      </c>
      <c r="AD12" s="117"/>
      <c r="AE12" s="141">
        <f t="shared" si="12"/>
        <v>0</v>
      </c>
      <c r="AF12" s="117"/>
      <c r="AG12" s="141">
        <f t="shared" si="13"/>
        <v>0</v>
      </c>
      <c r="AH12" s="117">
        <v>12</v>
      </c>
      <c r="AI12" s="141">
        <f t="shared" si="14"/>
        <v>571.61327779704777</v>
      </c>
      <c r="AJ12" s="117">
        <v>9</v>
      </c>
      <c r="AK12" s="141">
        <f t="shared" si="15"/>
        <v>408.32590183113086</v>
      </c>
      <c r="AL12" s="117"/>
      <c r="AM12" s="141">
        <f t="shared" si="16"/>
        <v>0</v>
      </c>
      <c r="AN12" s="117"/>
      <c r="AO12" s="141">
        <f t="shared" si="17"/>
        <v>0</v>
      </c>
      <c r="AP12" s="117"/>
      <c r="AQ12" s="141">
        <f t="shared" si="18"/>
        <v>0</v>
      </c>
      <c r="AR12" s="117"/>
      <c r="AS12" s="141">
        <f t="shared" si="19"/>
        <v>0</v>
      </c>
      <c r="AT12" s="117"/>
      <c r="AU12" s="141">
        <f t="shared" si="20"/>
        <v>0</v>
      </c>
      <c r="AV12" s="112"/>
      <c r="AW12" s="117"/>
      <c r="AX12" s="141">
        <f t="shared" si="21"/>
        <v>0</v>
      </c>
      <c r="AY12" s="117"/>
      <c r="AZ12" s="141">
        <f t="shared" si="22"/>
        <v>0</v>
      </c>
      <c r="BA12" s="117">
        <v>21</v>
      </c>
      <c r="BB12" s="141">
        <f t="shared" si="23"/>
        <v>301.34384010955006</v>
      </c>
      <c r="BC12" s="97">
        <v>6</v>
      </c>
      <c r="BD12" s="141">
        <f t="shared" si="24"/>
        <v>440.54784667968744</v>
      </c>
      <c r="BE12" s="117"/>
      <c r="BF12" s="141">
        <f t="shared" si="25"/>
        <v>0</v>
      </c>
      <c r="BG12" s="117"/>
      <c r="BH12" s="141">
        <f t="shared" si="26"/>
        <v>0</v>
      </c>
      <c r="BI12" s="117">
        <v>47</v>
      </c>
      <c r="BJ12" s="141">
        <f t="shared" si="27"/>
        <v>0</v>
      </c>
      <c r="BK12" s="117">
        <v>7</v>
      </c>
      <c r="BL12" s="141">
        <f t="shared" si="28"/>
        <v>429.53415051269525</v>
      </c>
      <c r="BM12" s="117"/>
      <c r="BN12" s="274">
        <f t="shared" si="29"/>
        <v>0</v>
      </c>
    </row>
    <row r="13" spans="1:70" s="113" customFormat="1" ht="18" customHeight="1" x14ac:dyDescent="0.2">
      <c r="A13" s="113">
        <f t="shared" si="0"/>
        <v>3</v>
      </c>
      <c r="B13" s="169" t="s">
        <v>75</v>
      </c>
      <c r="C13" s="113" t="s">
        <v>70</v>
      </c>
      <c r="D13" s="186">
        <f>LARGE((K13,M13,O13,Q13,S13,U13,W13,Y13,AA13,AC13,AE13,AG13,AI13,AK13,AM13,AU13,AX13,AZ13,BB13,BD13,BF13,BH13,BJ13,BL13,BN13),1)</f>
        <v>508.10069137515359</v>
      </c>
      <c r="E13" s="186">
        <f>LARGE((K13,M13,O13,Q13,S13,U13,W13,Y13,AA13,AC13,AE13,AG13,AI13,AK13,AM13,AU13,AX13,AZ13,BB13,BD13,BF13,BH13,BJ13,BL13,BN13),2)</f>
        <v>454.15282820101595</v>
      </c>
      <c r="F13" s="186">
        <f>LARGE((K13,M13,O13,Q13,S13,U13,W13,Y13,AA13,AC13,AE13,AG13,AI13,AK13,AM13,AU13,AX13,AZ13,BB13,BD13,BF13,BH13,BJ13,BL13,BN13),3)</f>
        <v>451.84394531249995</v>
      </c>
      <c r="G13" s="186"/>
      <c r="H13" s="111">
        <f t="shared" si="1"/>
        <v>1414.0974648886695</v>
      </c>
      <c r="I13" s="246"/>
      <c r="J13" s="117"/>
      <c r="K13" s="141">
        <f t="shared" si="2"/>
        <v>0</v>
      </c>
      <c r="L13" s="97"/>
      <c r="M13" s="141">
        <f t="shared" si="3"/>
        <v>0</v>
      </c>
      <c r="N13" s="117"/>
      <c r="O13" s="141">
        <f t="shared" si="4"/>
        <v>0</v>
      </c>
      <c r="P13" s="117"/>
      <c r="Q13" s="141">
        <f t="shared" si="5"/>
        <v>0</v>
      </c>
      <c r="R13" s="117"/>
      <c r="S13" s="141">
        <f t="shared" si="6"/>
        <v>0</v>
      </c>
      <c r="T13" s="117"/>
      <c r="U13" s="141">
        <f t="shared" si="7"/>
        <v>0</v>
      </c>
      <c r="V13" s="97"/>
      <c r="W13" s="141">
        <f t="shared" si="8"/>
        <v>0</v>
      </c>
      <c r="X13" s="117"/>
      <c r="Y13" s="141">
        <f t="shared" si="9"/>
        <v>0</v>
      </c>
      <c r="Z13" s="142">
        <v>12</v>
      </c>
      <c r="AA13" s="141">
        <f t="shared" si="10"/>
        <v>508.10069137515359</v>
      </c>
      <c r="AB13" s="142"/>
      <c r="AC13" s="141">
        <f t="shared" si="11"/>
        <v>0</v>
      </c>
      <c r="AD13" s="117"/>
      <c r="AE13" s="141">
        <f t="shared" si="12"/>
        <v>0</v>
      </c>
      <c r="AF13" s="117"/>
      <c r="AG13" s="141">
        <f t="shared" si="13"/>
        <v>0</v>
      </c>
      <c r="AH13" s="117"/>
      <c r="AI13" s="141">
        <f t="shared" si="14"/>
        <v>0</v>
      </c>
      <c r="AJ13" s="117">
        <v>6</v>
      </c>
      <c r="AK13" s="141">
        <f t="shared" si="15"/>
        <v>440.54784667968744</v>
      </c>
      <c r="AL13" s="117"/>
      <c r="AM13" s="141">
        <f t="shared" si="16"/>
        <v>0</v>
      </c>
      <c r="AN13" s="117"/>
      <c r="AO13" s="141">
        <f t="shared" si="17"/>
        <v>0</v>
      </c>
      <c r="AP13" s="117"/>
      <c r="AQ13" s="141">
        <f t="shared" si="18"/>
        <v>0</v>
      </c>
      <c r="AR13" s="117"/>
      <c r="AS13" s="141">
        <f t="shared" si="19"/>
        <v>0</v>
      </c>
      <c r="AT13" s="117">
        <v>5</v>
      </c>
      <c r="AU13" s="141">
        <f t="shared" si="20"/>
        <v>451.84394531249995</v>
      </c>
      <c r="AV13" s="112"/>
      <c r="AW13" s="117"/>
      <c r="AX13" s="141">
        <f t="shared" si="21"/>
        <v>0</v>
      </c>
      <c r="AY13" s="117"/>
      <c r="AZ13" s="141">
        <f t="shared" si="22"/>
        <v>0</v>
      </c>
      <c r="BA13" s="117"/>
      <c r="BB13" s="141">
        <f t="shared" si="23"/>
        <v>0</v>
      </c>
      <c r="BC13" s="97"/>
      <c r="BD13" s="141">
        <f t="shared" si="24"/>
        <v>0</v>
      </c>
      <c r="BE13" s="117">
        <v>12</v>
      </c>
      <c r="BF13" s="141">
        <f t="shared" si="25"/>
        <v>454.15282820101595</v>
      </c>
      <c r="BG13" s="117"/>
      <c r="BH13" s="141">
        <f t="shared" si="26"/>
        <v>0</v>
      </c>
      <c r="BI13" s="117"/>
      <c r="BJ13" s="141">
        <f t="shared" si="27"/>
        <v>0</v>
      </c>
      <c r="BK13" s="117"/>
      <c r="BL13" s="141">
        <f t="shared" si="28"/>
        <v>0</v>
      </c>
      <c r="BM13" s="117">
        <v>10</v>
      </c>
      <c r="BN13" s="274">
        <f t="shared" si="29"/>
        <v>428.37470361103942</v>
      </c>
    </row>
    <row r="14" spans="1:70" s="113" customFormat="1" ht="18" customHeight="1" x14ac:dyDescent="0.2">
      <c r="A14" s="113">
        <f t="shared" si="0"/>
        <v>4</v>
      </c>
      <c r="B14" s="169" t="s">
        <v>83</v>
      </c>
      <c r="C14" s="113" t="s">
        <v>70</v>
      </c>
      <c r="D14" s="186">
        <f>LARGE((K14,M14,O14,Q14,S14,U14,W14,Y14,AA14,AC14,AE14,AG14,AI14,AK14,AM14,AU14,AX14,AZ14,BB14,BD14,BF14,BH14,BJ14,BL14,BN14),1)</f>
        <v>491.43333612165429</v>
      </c>
      <c r="E14" s="186">
        <f>LARGE((K14,M14,O14,Q14,S14,U14,W14,Y14,AA14,AC14,AE14,AG14,AI14,AK14,AM14,AU14,AX14,AZ14,BB14,BD14,BF14,BH14,BJ14,BL14,BN14),2)</f>
        <v>440.54784667968744</v>
      </c>
      <c r="F14" s="186">
        <f>LARGE((K14,M14,O14,Q14,S14,U14,W14,Y14,AA14,AC14,AE14,AG14,AI14,AK14,AM14,AU14,AX14,AZ14,BB14,BD14,BF14,BH14,BJ14,BL14,BN14),3)</f>
        <v>429.53415051269525</v>
      </c>
      <c r="G14" s="186"/>
      <c r="H14" s="111">
        <f t="shared" si="1"/>
        <v>1361.515333314037</v>
      </c>
      <c r="I14" s="246"/>
      <c r="J14" s="117">
        <v>7</v>
      </c>
      <c r="K14" s="141">
        <f t="shared" si="2"/>
        <v>429.53415051269525</v>
      </c>
      <c r="L14" s="97">
        <v>7</v>
      </c>
      <c r="M14" s="141">
        <f t="shared" si="3"/>
        <v>429.53415051269525</v>
      </c>
      <c r="N14" s="117"/>
      <c r="O14" s="141">
        <f t="shared" si="4"/>
        <v>0</v>
      </c>
      <c r="P14" s="117">
        <v>38</v>
      </c>
      <c r="Q14" s="141">
        <f t="shared" si="5"/>
        <v>0</v>
      </c>
      <c r="R14" s="117">
        <v>1</v>
      </c>
      <c r="S14" s="141">
        <f t="shared" si="6"/>
        <v>300</v>
      </c>
      <c r="T14" s="117">
        <v>2</v>
      </c>
      <c r="U14" s="141">
        <f t="shared" si="7"/>
        <v>292.5</v>
      </c>
      <c r="V14" s="97"/>
      <c r="W14" s="141">
        <f t="shared" si="8"/>
        <v>0</v>
      </c>
      <c r="X14" s="117"/>
      <c r="Y14" s="141">
        <f t="shared" si="9"/>
        <v>0</v>
      </c>
      <c r="Z14" s="142"/>
      <c r="AA14" s="141">
        <f t="shared" si="10"/>
        <v>0</v>
      </c>
      <c r="AB14" s="142"/>
      <c r="AC14" s="141">
        <f t="shared" si="11"/>
        <v>0</v>
      </c>
      <c r="AD14" s="117"/>
      <c r="AE14" s="141">
        <f t="shared" si="12"/>
        <v>0</v>
      </c>
      <c r="AF14" s="117"/>
      <c r="AG14" s="141">
        <f t="shared" si="13"/>
        <v>0</v>
      </c>
      <c r="AH14" s="117">
        <v>66</v>
      </c>
      <c r="AI14" s="141">
        <f t="shared" si="14"/>
        <v>0</v>
      </c>
      <c r="AJ14" s="117">
        <v>22</v>
      </c>
      <c r="AK14" s="141">
        <f t="shared" si="15"/>
        <v>293.8102441068113</v>
      </c>
      <c r="AL14" s="117"/>
      <c r="AM14" s="141">
        <f t="shared" si="16"/>
        <v>0</v>
      </c>
      <c r="AN14" s="117"/>
      <c r="AO14" s="141">
        <f t="shared" si="17"/>
        <v>0</v>
      </c>
      <c r="AP14" s="117"/>
      <c r="AQ14" s="141">
        <f t="shared" si="18"/>
        <v>0</v>
      </c>
      <c r="AR14" s="117"/>
      <c r="AS14" s="141">
        <f t="shared" si="19"/>
        <v>0</v>
      </c>
      <c r="AT14" s="117">
        <v>29</v>
      </c>
      <c r="AU14" s="141">
        <f t="shared" si="20"/>
        <v>246.09299054797629</v>
      </c>
      <c r="AV14" s="112"/>
      <c r="AW14" s="117"/>
      <c r="AX14" s="141">
        <f t="shared" si="21"/>
        <v>0</v>
      </c>
      <c r="AY14" s="117"/>
      <c r="AZ14" s="141">
        <f t="shared" si="22"/>
        <v>0</v>
      </c>
      <c r="BA14" s="117">
        <v>20</v>
      </c>
      <c r="BB14" s="141">
        <f t="shared" si="23"/>
        <v>309.07060524056419</v>
      </c>
      <c r="BC14" s="97">
        <v>22</v>
      </c>
      <c r="BD14" s="141">
        <f t="shared" si="24"/>
        <v>293.8102441068113</v>
      </c>
      <c r="BE14" s="117"/>
      <c r="BF14" s="141">
        <f t="shared" si="25"/>
        <v>0</v>
      </c>
      <c r="BG14" s="117"/>
      <c r="BH14" s="141">
        <f t="shared" si="26"/>
        <v>0</v>
      </c>
      <c r="BI14" s="117">
        <v>22</v>
      </c>
      <c r="BJ14" s="141">
        <f t="shared" si="27"/>
        <v>491.43333612165429</v>
      </c>
      <c r="BK14" s="117">
        <v>6</v>
      </c>
      <c r="BL14" s="141">
        <f t="shared" si="28"/>
        <v>440.54784667968744</v>
      </c>
      <c r="BM14" s="117">
        <v>33</v>
      </c>
      <c r="BN14" s="274">
        <f t="shared" si="29"/>
        <v>239.29299094586702</v>
      </c>
      <c r="BO14" s="101"/>
      <c r="BP14" s="101"/>
      <c r="BQ14" s="101"/>
      <c r="BR14" s="101"/>
    </row>
    <row r="15" spans="1:70" s="113" customFormat="1" ht="18" customHeight="1" x14ac:dyDescent="0.2">
      <c r="A15" s="113">
        <f t="shared" si="0"/>
        <v>5</v>
      </c>
      <c r="B15" s="169" t="s">
        <v>74</v>
      </c>
      <c r="C15" s="113" t="s">
        <v>70</v>
      </c>
      <c r="D15" s="186">
        <f>LARGE((K15,M15,O15,Q15,S15,U15,W15,Y15,AA15,AC15,AE15,AG15,AI15,AK15,AM15,AU15,AX15,AZ15,BB15,BD15,BF15,BH15,BJ15,BL15,BN15),1)</f>
        <v>442.0976707399426</v>
      </c>
      <c r="E15" s="186">
        <f>LARGE((K15,M15,O15,Q15,S15,U15,W15,Y15,AA15,AC15,AE15,AG15,AI15,AK15,AM15,AU15,AX15,AZ15,BB15,BD15,BF15,BH15,BJ15,BL15,BN15),2)</f>
        <v>380.08482598698788</v>
      </c>
      <c r="F15" s="186">
        <f>LARGE((K15,M15,O15,Q15,S15,U15,W15,Y15,AA15,AC15,AE15,AG15,AI15,AK15,AM15,AU15,AX15,AZ15,BB15,BD15,BF15,BH15,BJ15,BL15,BN15),3)</f>
        <v>333.46008421241271</v>
      </c>
      <c r="G15" s="186"/>
      <c r="H15" s="111">
        <f t="shared" si="1"/>
        <v>1155.6425809393431</v>
      </c>
      <c r="I15" s="246"/>
      <c r="J15" s="117">
        <v>18</v>
      </c>
      <c r="K15" s="141">
        <f t="shared" si="2"/>
        <v>325.12358210710232</v>
      </c>
      <c r="L15" s="97">
        <v>17</v>
      </c>
      <c r="M15" s="141">
        <f t="shared" si="3"/>
        <v>333.46008421241271</v>
      </c>
      <c r="N15" s="117"/>
      <c r="O15" s="141">
        <f t="shared" si="4"/>
        <v>0</v>
      </c>
      <c r="P15" s="117">
        <v>29</v>
      </c>
      <c r="Q15" s="141">
        <f t="shared" si="5"/>
        <v>442.0976707399426</v>
      </c>
      <c r="R15" s="117"/>
      <c r="S15" s="141">
        <f t="shared" si="6"/>
        <v>0</v>
      </c>
      <c r="T15" s="117"/>
      <c r="U15" s="141">
        <f t="shared" si="7"/>
        <v>0</v>
      </c>
      <c r="V15" s="97"/>
      <c r="W15" s="141">
        <f t="shared" si="8"/>
        <v>0</v>
      </c>
      <c r="X15" s="117"/>
      <c r="Y15" s="141">
        <f t="shared" si="9"/>
        <v>0</v>
      </c>
      <c r="Z15" s="142"/>
      <c r="AA15" s="141">
        <f t="shared" si="10"/>
        <v>0</v>
      </c>
      <c r="AB15" s="142"/>
      <c r="AC15" s="141">
        <f t="shared" si="11"/>
        <v>0</v>
      </c>
      <c r="AD15" s="117"/>
      <c r="AE15" s="141">
        <f t="shared" si="12"/>
        <v>0</v>
      </c>
      <c r="AF15" s="117"/>
      <c r="AG15" s="141">
        <f t="shared" si="13"/>
        <v>0</v>
      </c>
      <c r="AH15" s="117">
        <v>39</v>
      </c>
      <c r="AI15" s="141">
        <f t="shared" si="14"/>
        <v>380.08482598698788</v>
      </c>
      <c r="AJ15" s="117"/>
      <c r="AK15" s="141">
        <f t="shared" si="15"/>
        <v>0</v>
      </c>
      <c r="AL15" s="117"/>
      <c r="AM15" s="141">
        <f t="shared" si="16"/>
        <v>0</v>
      </c>
      <c r="AN15" s="117"/>
      <c r="AO15" s="141">
        <f t="shared" si="17"/>
        <v>0</v>
      </c>
      <c r="AP15" s="117"/>
      <c r="AQ15" s="141">
        <f t="shared" si="18"/>
        <v>0</v>
      </c>
      <c r="AR15" s="117"/>
      <c r="AS15" s="141">
        <f t="shared" si="19"/>
        <v>0</v>
      </c>
      <c r="AT15" s="117">
        <v>57</v>
      </c>
      <c r="AU15" s="141">
        <f t="shared" si="20"/>
        <v>0</v>
      </c>
      <c r="AV15" s="112"/>
      <c r="AW15" s="117"/>
      <c r="AX15" s="141">
        <f t="shared" si="21"/>
        <v>0</v>
      </c>
      <c r="AY15" s="117"/>
      <c r="AZ15" s="141">
        <f t="shared" si="22"/>
        <v>0</v>
      </c>
      <c r="BA15" s="117">
        <v>47</v>
      </c>
      <c r="BB15" s="141">
        <f t="shared" si="23"/>
        <v>0</v>
      </c>
      <c r="BC15" s="97">
        <v>29</v>
      </c>
      <c r="BD15" s="141">
        <f t="shared" si="24"/>
        <v>0</v>
      </c>
      <c r="BE15" s="117"/>
      <c r="BF15" s="141">
        <f t="shared" si="25"/>
        <v>0</v>
      </c>
      <c r="BG15" s="117"/>
      <c r="BH15" s="141">
        <f t="shared" si="26"/>
        <v>0</v>
      </c>
      <c r="BI15" s="117"/>
      <c r="BJ15" s="141">
        <f t="shared" si="27"/>
        <v>0</v>
      </c>
      <c r="BK15" s="117"/>
      <c r="BL15" s="141">
        <f t="shared" si="28"/>
        <v>0</v>
      </c>
      <c r="BM15" s="117">
        <v>36</v>
      </c>
      <c r="BN15" s="274">
        <f t="shared" si="29"/>
        <v>0</v>
      </c>
    </row>
    <row r="16" spans="1:70" s="113" customFormat="1" ht="18" customHeight="1" x14ac:dyDescent="0.15">
      <c r="A16" s="113">
        <f t="shared" si="0"/>
        <v>6</v>
      </c>
      <c r="B16" s="169" t="s">
        <v>76</v>
      </c>
      <c r="C16" s="113" t="s">
        <v>70</v>
      </c>
      <c r="D16" s="186">
        <f>LARGE((K16,M16,O16,Q16,S16,U16,W16,Y16,AA16,AC16,AE16,AG16,AI16,AK16,AM16,AU16,AX16,AZ16,BB16,BD16,BF16,BH16,BJ16,BL16,BN16),1)</f>
        <v>435.46620567884349</v>
      </c>
      <c r="E16" s="186">
        <f>LARGE((K16,M16,O16,Q16,S16,U16,W16,Y16,AA16,AC16,AE16,AG16,AI16,AK16,AM16,AU16,AX16,AZ16,BB16,BD16,BF16,BH16,BJ16,BL16,BN16),2)</f>
        <v>333.46008421241271</v>
      </c>
      <c r="F16" s="186">
        <f>LARGE((K16,M16,O16,Q16,S16,U16,W16,Y16,AA16,AC16,AE16,AG16,AI16,AK16,AM16,AU16,AX16,AZ16,BB16,BD16,BF16,BH16,BJ16,BL16,BN16),3)</f>
        <v>301.34384010955006</v>
      </c>
      <c r="G16" s="186"/>
      <c r="H16" s="111">
        <f t="shared" si="1"/>
        <v>1070.2701300008061</v>
      </c>
      <c r="I16" s="246"/>
      <c r="J16" s="117">
        <v>34</v>
      </c>
      <c r="K16" s="141">
        <f t="shared" si="2"/>
        <v>216.83147413775126</v>
      </c>
      <c r="L16" s="97">
        <v>34</v>
      </c>
      <c r="M16" s="141">
        <f t="shared" si="3"/>
        <v>0</v>
      </c>
      <c r="N16" s="117"/>
      <c r="O16" s="141">
        <f t="shared" si="4"/>
        <v>0</v>
      </c>
      <c r="P16" s="117"/>
      <c r="Q16" s="141">
        <f t="shared" si="5"/>
        <v>0</v>
      </c>
      <c r="R16" s="117">
        <v>2</v>
      </c>
      <c r="S16" s="141">
        <f t="shared" si="6"/>
        <v>292.5</v>
      </c>
      <c r="T16" s="117">
        <v>45</v>
      </c>
      <c r="U16" s="141">
        <f t="shared" si="7"/>
        <v>98.474627222655187</v>
      </c>
      <c r="V16" s="97"/>
      <c r="W16" s="141">
        <f t="shared" si="8"/>
        <v>0</v>
      </c>
      <c r="X16" s="117"/>
      <c r="Y16" s="141">
        <f t="shared" si="9"/>
        <v>0</v>
      </c>
      <c r="Z16" s="142"/>
      <c r="AA16" s="141">
        <f t="shared" si="10"/>
        <v>0</v>
      </c>
      <c r="AB16" s="142"/>
      <c r="AC16" s="141">
        <f t="shared" si="11"/>
        <v>0</v>
      </c>
      <c r="AD16" s="117"/>
      <c r="AE16" s="141">
        <f t="shared" si="12"/>
        <v>0</v>
      </c>
      <c r="AF16" s="117"/>
      <c r="AG16" s="141">
        <f t="shared" si="13"/>
        <v>0</v>
      </c>
      <c r="AH16" s="117">
        <v>53</v>
      </c>
      <c r="AI16" s="141">
        <f t="shared" si="14"/>
        <v>0</v>
      </c>
      <c r="AJ16" s="117">
        <v>17</v>
      </c>
      <c r="AK16" s="141">
        <f t="shared" si="15"/>
        <v>333.46008421241271</v>
      </c>
      <c r="AL16" s="117"/>
      <c r="AM16" s="141">
        <f t="shared" si="16"/>
        <v>0</v>
      </c>
      <c r="AN16" s="117"/>
      <c r="AO16" s="141">
        <f t="shared" si="17"/>
        <v>0</v>
      </c>
      <c r="AP16" s="117"/>
      <c r="AQ16" s="141">
        <f t="shared" si="18"/>
        <v>0</v>
      </c>
      <c r="AR16" s="117"/>
      <c r="AS16" s="141">
        <f t="shared" si="19"/>
        <v>0</v>
      </c>
      <c r="AT16" s="117">
        <v>44</v>
      </c>
      <c r="AU16" s="141">
        <f t="shared" si="20"/>
        <v>0</v>
      </c>
      <c r="AV16" s="112"/>
      <c r="AW16" s="117"/>
      <c r="AX16" s="141">
        <f t="shared" si="21"/>
        <v>0</v>
      </c>
      <c r="AY16" s="117"/>
      <c r="AZ16" s="141">
        <f t="shared" si="22"/>
        <v>0</v>
      </c>
      <c r="BA16" s="117">
        <v>25</v>
      </c>
      <c r="BB16" s="141">
        <f t="shared" si="23"/>
        <v>272.32077922143651</v>
      </c>
      <c r="BC16" s="97">
        <v>21</v>
      </c>
      <c r="BD16" s="141">
        <f t="shared" si="24"/>
        <v>301.34384010955006</v>
      </c>
      <c r="BE16" s="117"/>
      <c r="BF16" s="141">
        <f t="shared" si="25"/>
        <v>0</v>
      </c>
      <c r="BG16" s="117"/>
      <c r="BH16" s="141">
        <f t="shared" si="26"/>
        <v>0</v>
      </c>
      <c r="BI16" s="117">
        <v>30</v>
      </c>
      <c r="BJ16" s="141">
        <f t="shared" si="27"/>
        <v>435.46620567884349</v>
      </c>
      <c r="BK16" s="117">
        <v>46</v>
      </c>
      <c r="BL16" s="141">
        <f t="shared" si="28"/>
        <v>160.02126923681465</v>
      </c>
      <c r="BM16" s="117">
        <v>34</v>
      </c>
      <c r="BN16" s="274">
        <f t="shared" si="29"/>
        <v>233.31066617222035</v>
      </c>
      <c r="BO16" s="164"/>
      <c r="BP16" s="164"/>
      <c r="BQ16" s="164"/>
      <c r="BR16" s="164"/>
    </row>
    <row r="17" spans="1:70" s="113" customFormat="1" ht="18" customHeight="1" x14ac:dyDescent="0.15">
      <c r="A17" s="113">
        <f t="shared" si="0"/>
        <v>7</v>
      </c>
      <c r="B17" s="169" t="s">
        <v>108</v>
      </c>
      <c r="C17" s="113" t="s">
        <v>66</v>
      </c>
      <c r="D17" s="186">
        <f>LARGE((K17,M17,O17,Q17,S17,U17,W17,Y17,AA17,AC17,AE17,AG17,AI17,AK17,AM17,AU17,AX17,AZ17,BB17,BD17,BF17,BH17,BJ17,BL17,BN17),1)</f>
        <v>408.32590183113086</v>
      </c>
      <c r="E17" s="186">
        <f>LARGE((K17,M17,O17,Q17,S17,U17,W17,Y17,AA17,AC17,AE17,AG17,AI17,AK17,AM17,AU17,AX17,AZ17,BB17,BD17,BF17,BH17,BJ17,BL17,BN17),2)</f>
        <v>300</v>
      </c>
      <c r="F17" s="186">
        <f>LARGE((K17,M17,O17,Q17,S17,U17,W17,Y17,AA17,AC17,AE17,AG17,AI17,AK17,AM17,AU17,AX17,AZ17,BB17,BD17,BF17,BH17,BJ17,BL17,BN17),3)</f>
        <v>291.0675</v>
      </c>
      <c r="G17" s="186"/>
      <c r="H17" s="111">
        <f t="shared" si="1"/>
        <v>999.39340183113086</v>
      </c>
      <c r="I17" s="246"/>
      <c r="J17" s="117">
        <v>48</v>
      </c>
      <c r="K17" s="141">
        <f t="shared" si="2"/>
        <v>0</v>
      </c>
      <c r="L17" s="97"/>
      <c r="M17" s="141">
        <f t="shared" si="3"/>
        <v>0</v>
      </c>
      <c r="N17" s="117"/>
      <c r="O17" s="141">
        <f t="shared" si="4"/>
        <v>0</v>
      </c>
      <c r="P17" s="117"/>
      <c r="Q17" s="141">
        <f t="shared" si="5"/>
        <v>0</v>
      </c>
      <c r="R17" s="117">
        <v>6</v>
      </c>
      <c r="S17" s="141">
        <f t="shared" si="6"/>
        <v>264.32870800781245</v>
      </c>
      <c r="T17" s="117">
        <v>3</v>
      </c>
      <c r="U17" s="141">
        <f t="shared" si="7"/>
        <v>285.1875</v>
      </c>
      <c r="V17" s="97"/>
      <c r="W17" s="141">
        <f t="shared" si="8"/>
        <v>0</v>
      </c>
      <c r="X17" s="117"/>
      <c r="Y17" s="141">
        <f t="shared" si="9"/>
        <v>0</v>
      </c>
      <c r="Z17" s="142"/>
      <c r="AA17" s="141">
        <f t="shared" si="10"/>
        <v>0</v>
      </c>
      <c r="AB17" s="142">
        <v>1</v>
      </c>
      <c r="AC17" s="141">
        <f t="shared" si="11"/>
        <v>300</v>
      </c>
      <c r="AD17" s="117"/>
      <c r="AE17" s="141">
        <f t="shared" si="12"/>
        <v>0</v>
      </c>
      <c r="AF17" s="117">
        <v>3</v>
      </c>
      <c r="AG17" s="141">
        <f t="shared" si="13"/>
        <v>291.0675</v>
      </c>
      <c r="AH17" s="117"/>
      <c r="AI17" s="141">
        <f t="shared" si="14"/>
        <v>0</v>
      </c>
      <c r="AJ17" s="117">
        <v>63</v>
      </c>
      <c r="AK17" s="141">
        <f t="shared" si="15"/>
        <v>104.05337653519649</v>
      </c>
      <c r="AL17" s="117"/>
      <c r="AM17" s="141">
        <f t="shared" si="16"/>
        <v>0</v>
      </c>
      <c r="AN17" s="117"/>
      <c r="AO17" s="141">
        <f t="shared" si="17"/>
        <v>0</v>
      </c>
      <c r="AP17" s="117"/>
      <c r="AQ17" s="141">
        <f t="shared" si="18"/>
        <v>0</v>
      </c>
      <c r="AR17" s="117"/>
      <c r="AS17" s="141">
        <f t="shared" si="19"/>
        <v>0</v>
      </c>
      <c r="AT17" s="117"/>
      <c r="AU17" s="141">
        <f t="shared" si="20"/>
        <v>0</v>
      </c>
      <c r="AV17" s="112"/>
      <c r="AW17" s="117"/>
      <c r="AX17" s="141">
        <f t="shared" si="21"/>
        <v>0</v>
      </c>
      <c r="AY17" s="117"/>
      <c r="AZ17" s="141">
        <f t="shared" si="22"/>
        <v>0</v>
      </c>
      <c r="BA17" s="117">
        <v>50</v>
      </c>
      <c r="BB17" s="141">
        <f t="shared" si="23"/>
        <v>0</v>
      </c>
      <c r="BC17" s="97"/>
      <c r="BD17" s="141">
        <f t="shared" si="24"/>
        <v>0</v>
      </c>
      <c r="BE17" s="117"/>
      <c r="BF17" s="141">
        <f t="shared" si="25"/>
        <v>0</v>
      </c>
      <c r="BG17" s="117"/>
      <c r="BH17" s="141">
        <f t="shared" si="26"/>
        <v>0</v>
      </c>
      <c r="BI17" s="117"/>
      <c r="BJ17" s="141">
        <f t="shared" si="27"/>
        <v>0</v>
      </c>
      <c r="BK17" s="117">
        <v>9</v>
      </c>
      <c r="BL17" s="141">
        <f t="shared" si="28"/>
        <v>408.32590183113086</v>
      </c>
      <c r="BM17" s="117"/>
      <c r="BN17" s="274">
        <f t="shared" si="29"/>
        <v>0</v>
      </c>
      <c r="BO17" s="164"/>
      <c r="BP17" s="164"/>
      <c r="BQ17" s="164"/>
      <c r="BR17" s="164"/>
    </row>
    <row r="18" spans="1:70" s="113" customFormat="1" ht="18" customHeight="1" x14ac:dyDescent="0.2">
      <c r="A18" s="113">
        <f t="shared" si="0"/>
        <v>8</v>
      </c>
      <c r="B18" s="169" t="s">
        <v>71</v>
      </c>
      <c r="C18" s="113" t="s">
        <v>70</v>
      </c>
      <c r="D18" s="186">
        <f>LARGE((K18,M18,O18,Q18,S18,U18,W18,Y18,AA18,AC18,AE18,AG18,AI18,AK18,AM18,AU18,AX18,AZ18,BB18,BD18,BF18,BH18,BJ18,BL18,BN18),1)</f>
        <v>397.71488034604766</v>
      </c>
      <c r="E18" s="186">
        <f>LARGE((K18,M18,O18,Q18,S18,U18,W18,Y18,AA18,AC18,AE18,AG18,AI18,AK18,AM18,AU18,AX18,AZ18,BB18,BD18,BF18,BH18,BJ18,BL18,BN18),2)</f>
        <v>293.8102441068113</v>
      </c>
      <c r="F18" s="186">
        <f>LARGE((K18,M18,O18,Q18,S18,U18,W18,Y18,AA18,AC18,AE18,AG18,AI18,AK18,AM18,AU18,AX18,AZ18,BB18,BD18,BF18,BH18,BJ18,BL18,BN18),3)</f>
        <v>265.51275974090061</v>
      </c>
      <c r="G18" s="186"/>
      <c r="H18" s="111">
        <f t="shared" si="1"/>
        <v>957.03788419375962</v>
      </c>
      <c r="I18" s="246"/>
      <c r="J18" s="117">
        <v>22</v>
      </c>
      <c r="K18" s="141">
        <f t="shared" si="2"/>
        <v>293.8102441068113</v>
      </c>
      <c r="L18" s="97">
        <v>28</v>
      </c>
      <c r="M18" s="141">
        <f t="shared" si="3"/>
        <v>0</v>
      </c>
      <c r="N18" s="117"/>
      <c r="O18" s="141">
        <f t="shared" si="4"/>
        <v>0</v>
      </c>
      <c r="P18" s="117">
        <v>40</v>
      </c>
      <c r="Q18" s="141">
        <f t="shared" si="5"/>
        <v>0</v>
      </c>
      <c r="R18" s="117"/>
      <c r="S18" s="141">
        <f t="shared" si="6"/>
        <v>0</v>
      </c>
      <c r="T18" s="117"/>
      <c r="U18" s="141">
        <f t="shared" si="7"/>
        <v>0</v>
      </c>
      <c r="V18" s="97"/>
      <c r="W18" s="141">
        <f t="shared" si="8"/>
        <v>0</v>
      </c>
      <c r="X18" s="117"/>
      <c r="Y18" s="141">
        <f t="shared" si="9"/>
        <v>0</v>
      </c>
      <c r="Z18" s="142"/>
      <c r="AA18" s="141">
        <f t="shared" si="10"/>
        <v>0</v>
      </c>
      <c r="AB18" s="142"/>
      <c r="AC18" s="141">
        <f t="shared" si="11"/>
        <v>0</v>
      </c>
      <c r="AD18" s="117"/>
      <c r="AE18" s="141">
        <f t="shared" si="12"/>
        <v>0</v>
      </c>
      <c r="AF18" s="117"/>
      <c r="AG18" s="141">
        <f t="shared" si="13"/>
        <v>0</v>
      </c>
      <c r="AH18" s="117">
        <v>36</v>
      </c>
      <c r="AI18" s="141">
        <f t="shared" si="14"/>
        <v>397.71488034604766</v>
      </c>
      <c r="AJ18" s="117"/>
      <c r="AK18" s="141">
        <f t="shared" si="15"/>
        <v>0</v>
      </c>
      <c r="AL18" s="117"/>
      <c r="AM18" s="141">
        <f t="shared" si="16"/>
        <v>0</v>
      </c>
      <c r="AN18" s="117"/>
      <c r="AO18" s="141">
        <f t="shared" si="17"/>
        <v>0</v>
      </c>
      <c r="AP18" s="117"/>
      <c r="AQ18" s="141">
        <f t="shared" si="18"/>
        <v>0</v>
      </c>
      <c r="AR18" s="117"/>
      <c r="AS18" s="141">
        <f t="shared" si="19"/>
        <v>0</v>
      </c>
      <c r="AT18" s="117"/>
      <c r="AU18" s="141">
        <f t="shared" si="20"/>
        <v>0</v>
      </c>
      <c r="AV18" s="260"/>
      <c r="AW18" s="117"/>
      <c r="AX18" s="141">
        <f t="shared" si="21"/>
        <v>0</v>
      </c>
      <c r="AY18" s="117"/>
      <c r="AZ18" s="141">
        <f t="shared" si="22"/>
        <v>0</v>
      </c>
      <c r="BA18" s="117">
        <v>53</v>
      </c>
      <c r="BB18" s="141">
        <f t="shared" si="23"/>
        <v>0</v>
      </c>
      <c r="BC18" s="97">
        <v>26</v>
      </c>
      <c r="BD18" s="141">
        <f t="shared" si="24"/>
        <v>265.51275974090061</v>
      </c>
      <c r="BE18" s="117"/>
      <c r="BF18" s="141">
        <f t="shared" si="25"/>
        <v>0</v>
      </c>
      <c r="BG18" s="117"/>
      <c r="BH18" s="141">
        <f t="shared" si="26"/>
        <v>0</v>
      </c>
      <c r="BI18" s="117">
        <v>49</v>
      </c>
      <c r="BJ18" s="141">
        <f t="shared" si="27"/>
        <v>0</v>
      </c>
      <c r="BK18" s="117"/>
      <c r="BL18" s="141">
        <f t="shared" si="28"/>
        <v>0</v>
      </c>
      <c r="BM18" s="117"/>
      <c r="BN18" s="274">
        <f t="shared" si="29"/>
        <v>0</v>
      </c>
    </row>
    <row r="19" spans="1:70" s="113" customFormat="1" ht="18" customHeight="1" x14ac:dyDescent="0.2">
      <c r="A19" s="113">
        <f t="shared" si="0"/>
        <v>9</v>
      </c>
      <c r="B19" s="169" t="s">
        <v>80</v>
      </c>
      <c r="C19" s="113" t="s">
        <v>70</v>
      </c>
      <c r="D19" s="186">
        <f>LARGE((K19,M19,O19,Q19,S19,U19,W19,Y19,AA19,AC19,AE19,AG19,AI19,AK19,AM19,AU19,AX19,AZ19,BB19,BD19,BF19,BH19,BJ19,BL19,BN19),1)</f>
        <v>350.77983875072999</v>
      </c>
      <c r="E19" s="186">
        <f>LARGE((K19,M19,O19,Q19,S19,U19,W19,Y19,AA19,AC19,AE19,AG19,AI19,AK19,AM19,AU19,AX19,AZ19,BB19,BD19,BF19,BH19,BJ19,BL19,BN19),2)</f>
        <v>300.53041891514425</v>
      </c>
      <c r="F19" s="186">
        <f>LARGE((K19,M19,O19,Q19,S19,U19,W19,Y19,AA19,AC19,AE19,AG19,AI19,AK19,AM19,AU19,AX19,AZ19,BB19,BD19,BF19,BH19,BJ19,BL19,BN19),3)</f>
        <v>265.51275974090061</v>
      </c>
      <c r="G19" s="186"/>
      <c r="H19" s="111">
        <f t="shared" si="1"/>
        <v>916.82301740677485</v>
      </c>
      <c r="I19" s="246"/>
      <c r="J19" s="117">
        <v>26</v>
      </c>
      <c r="K19" s="141">
        <f t="shared" si="2"/>
        <v>265.51275974090061</v>
      </c>
      <c r="L19" s="97"/>
      <c r="M19" s="141">
        <f t="shared" si="3"/>
        <v>0</v>
      </c>
      <c r="N19" s="117"/>
      <c r="O19" s="141">
        <f t="shared" si="4"/>
        <v>0</v>
      </c>
      <c r="P19" s="117"/>
      <c r="Q19" s="141">
        <f t="shared" si="5"/>
        <v>0</v>
      </c>
      <c r="R19" s="117"/>
      <c r="S19" s="141">
        <f t="shared" si="6"/>
        <v>0</v>
      </c>
      <c r="T19" s="117"/>
      <c r="U19" s="141">
        <f t="shared" si="7"/>
        <v>0</v>
      </c>
      <c r="V19" s="97"/>
      <c r="W19" s="141">
        <f t="shared" si="8"/>
        <v>0</v>
      </c>
      <c r="X19" s="117"/>
      <c r="Y19" s="141">
        <f t="shared" si="9"/>
        <v>0</v>
      </c>
      <c r="Z19" s="142"/>
      <c r="AA19" s="141">
        <f t="shared" si="10"/>
        <v>0</v>
      </c>
      <c r="AB19" s="142"/>
      <c r="AC19" s="141">
        <f t="shared" si="11"/>
        <v>0</v>
      </c>
      <c r="AD19" s="117"/>
      <c r="AE19" s="141">
        <f t="shared" si="12"/>
        <v>0</v>
      </c>
      <c r="AF19" s="117"/>
      <c r="AG19" s="141">
        <f t="shared" si="13"/>
        <v>0</v>
      </c>
      <c r="AH19" s="117"/>
      <c r="AI19" s="141">
        <f t="shared" si="14"/>
        <v>0</v>
      </c>
      <c r="AJ19" s="117"/>
      <c r="AK19" s="141">
        <f t="shared" si="15"/>
        <v>0</v>
      </c>
      <c r="AL19" s="117"/>
      <c r="AM19" s="141">
        <f t="shared" si="16"/>
        <v>0</v>
      </c>
      <c r="AN19" s="117"/>
      <c r="AO19" s="141">
        <f t="shared" si="17"/>
        <v>0</v>
      </c>
      <c r="AP19" s="117"/>
      <c r="AQ19" s="141">
        <f t="shared" si="18"/>
        <v>0</v>
      </c>
      <c r="AR19" s="117"/>
      <c r="AS19" s="141">
        <f t="shared" si="19"/>
        <v>0</v>
      </c>
      <c r="AT19" s="117">
        <v>15</v>
      </c>
      <c r="AU19" s="141">
        <f t="shared" si="20"/>
        <v>350.77983875072999</v>
      </c>
      <c r="AV19" s="260"/>
      <c r="AW19" s="117"/>
      <c r="AX19" s="141">
        <f t="shared" si="21"/>
        <v>0</v>
      </c>
      <c r="AY19" s="117"/>
      <c r="AZ19" s="141">
        <f t="shared" si="22"/>
        <v>0</v>
      </c>
      <c r="BA19" s="117">
        <v>34</v>
      </c>
      <c r="BB19" s="141">
        <f t="shared" si="23"/>
        <v>216.83147413775126</v>
      </c>
      <c r="BC19" s="97"/>
      <c r="BD19" s="141">
        <f t="shared" si="24"/>
        <v>0</v>
      </c>
      <c r="BE19" s="117"/>
      <c r="BF19" s="141">
        <f t="shared" si="25"/>
        <v>0</v>
      </c>
      <c r="BG19" s="117"/>
      <c r="BH19" s="141">
        <f t="shared" si="26"/>
        <v>0</v>
      </c>
      <c r="BI19" s="117"/>
      <c r="BJ19" s="141">
        <f t="shared" si="27"/>
        <v>0</v>
      </c>
      <c r="BK19" s="117"/>
      <c r="BL19" s="141">
        <f t="shared" si="28"/>
        <v>0</v>
      </c>
      <c r="BM19" s="117">
        <v>24</v>
      </c>
      <c r="BN19" s="274">
        <f t="shared" si="29"/>
        <v>300.53041891514425</v>
      </c>
    </row>
    <row r="20" spans="1:70" ht="18" customHeight="1" x14ac:dyDescent="0.15">
      <c r="A20" s="113">
        <f t="shared" si="0"/>
        <v>10</v>
      </c>
      <c r="B20" s="169" t="s">
        <v>69</v>
      </c>
      <c r="C20" s="113" t="s">
        <v>70</v>
      </c>
      <c r="D20" s="186">
        <f>LARGE((K20,M20,O20,Q20,S20,U20,W20,Y20,AA20,AC20,AE20,AG20,AI20,AK20,AM20,AU20,AX20,AZ20,BB20,BD20,BF20,BH20,BJ20,BL20,BN20),1)</f>
        <v>486.18408515624992</v>
      </c>
      <c r="E20" s="186">
        <f>LARGE((K20,M20,O20,Q20,S20,U20,W20,Y20,AA20,AC20,AE20,AG20,AI20,AK20,AM20,AU20,AX20,AZ20,BB20,BD20,BF20,BH20,BJ20,BL20,BN20),2)</f>
        <v>418.79579674987781</v>
      </c>
      <c r="F20" s="186">
        <f>LARGE((K20,M20,O20,Q20,S20,U20,W20,Y20,AA20,AC20,AE20,AG20,AI20,AK20,AM20,AU20,AX20,AZ20,BB20,BD20,BF20,BH20,BJ20,BL20,BN20),3)</f>
        <v>0</v>
      </c>
      <c r="G20" s="186"/>
      <c r="H20" s="111">
        <f t="shared" si="1"/>
        <v>904.97988190612773</v>
      </c>
      <c r="I20" s="246"/>
      <c r="J20" s="117"/>
      <c r="K20" s="141">
        <f t="shared" si="2"/>
        <v>0</v>
      </c>
      <c r="L20" s="97"/>
      <c r="M20" s="141">
        <f t="shared" si="3"/>
        <v>0</v>
      </c>
      <c r="N20" s="117"/>
      <c r="O20" s="141">
        <f t="shared" si="4"/>
        <v>0</v>
      </c>
      <c r="P20" s="117"/>
      <c r="Q20" s="141">
        <f t="shared" si="5"/>
        <v>0</v>
      </c>
      <c r="R20" s="117"/>
      <c r="S20" s="141">
        <f t="shared" si="6"/>
        <v>0</v>
      </c>
      <c r="T20" s="117"/>
      <c r="U20" s="141">
        <f t="shared" si="7"/>
        <v>0</v>
      </c>
      <c r="V20" s="97"/>
      <c r="W20" s="141">
        <f t="shared" si="8"/>
        <v>0</v>
      </c>
      <c r="X20" s="117"/>
      <c r="Y20" s="141">
        <f t="shared" si="9"/>
        <v>0</v>
      </c>
      <c r="Z20" s="142"/>
      <c r="AA20" s="141">
        <f t="shared" si="10"/>
        <v>0</v>
      </c>
      <c r="AB20" s="142"/>
      <c r="AC20" s="141">
        <f t="shared" si="11"/>
        <v>0</v>
      </c>
      <c r="AD20" s="117"/>
      <c r="AE20" s="141">
        <f t="shared" si="12"/>
        <v>0</v>
      </c>
      <c r="AF20" s="117"/>
      <c r="AG20" s="141">
        <f t="shared" si="13"/>
        <v>0</v>
      </c>
      <c r="AH20" s="117"/>
      <c r="AI20" s="141">
        <f t="shared" si="14"/>
        <v>0</v>
      </c>
      <c r="AJ20" s="117"/>
      <c r="AK20" s="141">
        <f t="shared" si="15"/>
        <v>0</v>
      </c>
      <c r="AL20" s="117"/>
      <c r="AM20" s="141">
        <f t="shared" si="16"/>
        <v>0</v>
      </c>
      <c r="AN20" s="117"/>
      <c r="AO20" s="141">
        <f t="shared" si="17"/>
        <v>0</v>
      </c>
      <c r="AP20" s="117"/>
      <c r="AQ20" s="141">
        <f t="shared" si="18"/>
        <v>0</v>
      </c>
      <c r="AR20" s="117"/>
      <c r="AS20" s="141">
        <f t="shared" si="19"/>
        <v>0</v>
      </c>
      <c r="AT20" s="117">
        <v>8</v>
      </c>
      <c r="AU20" s="141">
        <f t="shared" si="20"/>
        <v>418.79579674987781</v>
      </c>
      <c r="AV20" s="154"/>
      <c r="AW20" s="117"/>
      <c r="AX20" s="141">
        <f t="shared" si="21"/>
        <v>0</v>
      </c>
      <c r="AY20" s="117"/>
      <c r="AZ20" s="141">
        <f t="shared" si="22"/>
        <v>0</v>
      </c>
      <c r="BA20" s="117"/>
      <c r="BB20" s="141">
        <f t="shared" si="23"/>
        <v>0</v>
      </c>
      <c r="BC20" s="97"/>
      <c r="BD20" s="141">
        <f t="shared" si="24"/>
        <v>0</v>
      </c>
      <c r="BE20" s="117"/>
      <c r="BF20" s="141">
        <f t="shared" si="25"/>
        <v>0</v>
      </c>
      <c r="BG20" s="117"/>
      <c r="BH20" s="141">
        <f t="shared" si="26"/>
        <v>0</v>
      </c>
      <c r="BI20" s="117"/>
      <c r="BJ20" s="141">
        <f t="shared" si="27"/>
        <v>0</v>
      </c>
      <c r="BK20" s="117"/>
      <c r="BL20" s="141">
        <f t="shared" si="28"/>
        <v>0</v>
      </c>
      <c r="BM20" s="117">
        <v>5</v>
      </c>
      <c r="BN20" s="274">
        <f t="shared" si="29"/>
        <v>486.18408515624992</v>
      </c>
      <c r="BO20" s="154"/>
      <c r="BP20" s="154"/>
      <c r="BQ20" s="154"/>
      <c r="BR20" s="154"/>
    </row>
    <row r="21" spans="1:70" s="113" customFormat="1" ht="18" customHeight="1" x14ac:dyDescent="0.2">
      <c r="A21" s="113">
        <f t="shared" si="0"/>
        <v>11</v>
      </c>
      <c r="B21" s="169" t="s">
        <v>78</v>
      </c>
      <c r="C21" s="113" t="s">
        <v>70</v>
      </c>
      <c r="D21" s="186">
        <f>LARGE((K21,M21,O21,Q21,S21,U21,W21,Y21,AA21,AC21,AE21,AG21,AI21,AK21,AM21,AU21,AX21,AZ21,BB21,BD21,BF21,BH21,BJ21,BL21,BN21),1)</f>
        <v>300</v>
      </c>
      <c r="E21" s="186">
        <f>LARGE((K21,M21,O21,Q21,S21,U21,W21,Y21,AA21,AC21,AE21,AG21,AI21,AK21,AM21,AU21,AX21,AZ21,BB21,BD21,BF21,BH21,BJ21,BL21,BN21),2)</f>
        <v>285.1875</v>
      </c>
      <c r="F21" s="186">
        <f>LARGE((K21,M21,O21,Q21,S21,U21,W21,Y21,AA21,AC21,AE21,AG21,AI21,AK21,AM21,AU21,AX21,AZ21,BB21,BD21,BF21,BH21,BJ21,BL21,BN21),3)</f>
        <v>252.4030672286936</v>
      </c>
      <c r="G21" s="186"/>
      <c r="H21" s="111">
        <f t="shared" si="1"/>
        <v>837.59056722869354</v>
      </c>
      <c r="I21" s="246"/>
      <c r="J21" s="117">
        <v>39</v>
      </c>
      <c r="K21" s="141">
        <f t="shared" si="2"/>
        <v>191.04927804753729</v>
      </c>
      <c r="L21" s="97"/>
      <c r="M21" s="141">
        <f t="shared" si="3"/>
        <v>0</v>
      </c>
      <c r="N21" s="117"/>
      <c r="O21" s="141">
        <f t="shared" si="4"/>
        <v>0</v>
      </c>
      <c r="P21" s="117"/>
      <c r="Q21" s="141">
        <f t="shared" si="5"/>
        <v>0</v>
      </c>
      <c r="R21" s="117">
        <v>3</v>
      </c>
      <c r="S21" s="141">
        <f t="shared" si="6"/>
        <v>285.1875</v>
      </c>
      <c r="T21" s="117">
        <v>1</v>
      </c>
      <c r="U21" s="141">
        <f t="shared" si="7"/>
        <v>300</v>
      </c>
      <c r="V21" s="97"/>
      <c r="W21" s="141">
        <f t="shared" si="8"/>
        <v>0</v>
      </c>
      <c r="X21" s="117"/>
      <c r="Y21" s="141">
        <f t="shared" si="9"/>
        <v>0</v>
      </c>
      <c r="Z21" s="142"/>
      <c r="AA21" s="141">
        <f t="shared" si="10"/>
        <v>0</v>
      </c>
      <c r="AB21" s="142"/>
      <c r="AC21" s="141">
        <f t="shared" si="11"/>
        <v>0</v>
      </c>
      <c r="AD21" s="117"/>
      <c r="AE21" s="141">
        <f t="shared" si="12"/>
        <v>0</v>
      </c>
      <c r="AF21" s="117"/>
      <c r="AG21" s="141">
        <f t="shared" si="13"/>
        <v>0</v>
      </c>
      <c r="AH21" s="117"/>
      <c r="AI21" s="141">
        <f t="shared" si="14"/>
        <v>0</v>
      </c>
      <c r="AJ21" s="117"/>
      <c r="AK21" s="141">
        <f t="shared" si="15"/>
        <v>0</v>
      </c>
      <c r="AL21" s="117"/>
      <c r="AM21" s="141">
        <f t="shared" si="16"/>
        <v>0</v>
      </c>
      <c r="AN21" s="117"/>
      <c r="AO21" s="141">
        <f t="shared" si="17"/>
        <v>0</v>
      </c>
      <c r="AP21" s="117"/>
      <c r="AQ21" s="141">
        <f t="shared" si="18"/>
        <v>0</v>
      </c>
      <c r="AR21" s="117"/>
      <c r="AS21" s="141">
        <f t="shared" si="19"/>
        <v>0</v>
      </c>
      <c r="AT21" s="117"/>
      <c r="AU21" s="141">
        <f t="shared" si="20"/>
        <v>0</v>
      </c>
      <c r="AV21" s="260"/>
      <c r="AW21" s="117"/>
      <c r="AX21" s="141">
        <f t="shared" si="21"/>
        <v>0</v>
      </c>
      <c r="AY21" s="117"/>
      <c r="AZ21" s="141">
        <f t="shared" si="22"/>
        <v>0</v>
      </c>
      <c r="BA21" s="117">
        <v>28</v>
      </c>
      <c r="BB21" s="141">
        <f t="shared" si="23"/>
        <v>252.4030672286936</v>
      </c>
      <c r="BD21" s="141">
        <f t="shared" si="24"/>
        <v>0</v>
      </c>
      <c r="BE21" s="117"/>
      <c r="BF21" s="141">
        <f t="shared" si="25"/>
        <v>0</v>
      </c>
      <c r="BG21" s="117"/>
      <c r="BH21" s="141">
        <f t="shared" si="26"/>
        <v>0</v>
      </c>
      <c r="BI21" s="117"/>
      <c r="BJ21" s="141">
        <f t="shared" si="27"/>
        <v>0</v>
      </c>
      <c r="BK21" s="117"/>
      <c r="BL21" s="141">
        <f t="shared" si="28"/>
        <v>0</v>
      </c>
      <c r="BM21" s="117"/>
      <c r="BN21" s="274">
        <f t="shared" si="29"/>
        <v>0</v>
      </c>
    </row>
    <row r="22" spans="1:70" ht="18" customHeight="1" x14ac:dyDescent="0.15">
      <c r="A22" s="113">
        <f t="shared" si="0"/>
        <v>12</v>
      </c>
      <c r="B22" s="169" t="s">
        <v>99</v>
      </c>
      <c r="C22" s="113" t="s">
        <v>70</v>
      </c>
      <c r="D22" s="186">
        <f>LARGE((K22,M22,O22,Q22,S22,U22,W22,Y22,AA22,AC22,AE22,AG22,AI22,AK22,AM22,AU22,AX22,AZ22,BB22,BD22,BF22,BH22,BJ22,BL22,BN22),1)</f>
        <v>300</v>
      </c>
      <c r="E22" s="186">
        <f>LARGE((K22,M22,O22,Q22,S22,U22,W22,Y22,AA22,AC22,AE22,AG22,AI22,AK22,AM22,AU22,AX22,AZ22,BB22,BD22,BF22,BH22,BJ22,BL22,BN22),2)</f>
        <v>278.05781249999995</v>
      </c>
      <c r="F22" s="186">
        <f>LARGE((K22,M22,O22,Q22,S22,U22,W22,Y22,AA22,AC22,AE22,AG22,AI22,AK22,AM22,AU22,AX22,AZ22,BB22,BD22,BF22,BH22,BJ22,BL22,BN22),3)</f>
        <v>251.27747804992669</v>
      </c>
      <c r="G22" s="186"/>
      <c r="H22" s="111">
        <f t="shared" si="1"/>
        <v>829.33529054992664</v>
      </c>
      <c r="I22" s="246"/>
      <c r="J22" s="117"/>
      <c r="K22" s="141">
        <f t="shared" si="2"/>
        <v>0</v>
      </c>
      <c r="L22" s="97"/>
      <c r="M22" s="141">
        <f t="shared" si="3"/>
        <v>0</v>
      </c>
      <c r="N22" s="117"/>
      <c r="O22" s="141">
        <f t="shared" si="4"/>
        <v>0</v>
      </c>
      <c r="P22" s="117"/>
      <c r="Q22" s="141">
        <f t="shared" si="5"/>
        <v>0</v>
      </c>
      <c r="R22" s="117">
        <v>8</v>
      </c>
      <c r="S22" s="141">
        <f t="shared" si="6"/>
        <v>251.27747804992669</v>
      </c>
      <c r="T22" s="117">
        <v>11</v>
      </c>
      <c r="U22" s="141">
        <f t="shared" si="7"/>
        <v>232.89888625693126</v>
      </c>
      <c r="V22" s="97"/>
      <c r="W22" s="141">
        <f t="shared" si="8"/>
        <v>0</v>
      </c>
      <c r="X22" s="117"/>
      <c r="Y22" s="141">
        <f t="shared" si="9"/>
        <v>0</v>
      </c>
      <c r="Z22" s="142"/>
      <c r="AA22" s="141">
        <f t="shared" si="10"/>
        <v>0</v>
      </c>
      <c r="AB22" s="142">
        <v>4</v>
      </c>
      <c r="AC22" s="141">
        <f t="shared" si="11"/>
        <v>278.05781249999995</v>
      </c>
      <c r="AD22" s="117"/>
      <c r="AE22" s="141">
        <f t="shared" si="12"/>
        <v>0</v>
      </c>
      <c r="AF22" s="117">
        <v>1</v>
      </c>
      <c r="AG22" s="141">
        <f t="shared" si="13"/>
        <v>300</v>
      </c>
      <c r="AH22" s="117"/>
      <c r="AI22" s="141">
        <f t="shared" si="14"/>
        <v>0</v>
      </c>
      <c r="AJ22" s="117">
        <v>48</v>
      </c>
      <c r="AK22" s="141">
        <f t="shared" si="15"/>
        <v>152.12021906824691</v>
      </c>
      <c r="AL22" s="117"/>
      <c r="AM22" s="141">
        <f t="shared" si="16"/>
        <v>0</v>
      </c>
      <c r="AN22" s="117"/>
      <c r="AO22" s="141">
        <f t="shared" si="17"/>
        <v>0</v>
      </c>
      <c r="AP22" s="117"/>
      <c r="AQ22" s="141">
        <f t="shared" si="18"/>
        <v>0</v>
      </c>
      <c r="AR22" s="117"/>
      <c r="AS22" s="141">
        <f t="shared" si="19"/>
        <v>0</v>
      </c>
      <c r="AT22" s="117"/>
      <c r="AU22" s="141">
        <f t="shared" si="20"/>
        <v>0</v>
      </c>
      <c r="AV22" s="154"/>
      <c r="AW22" s="117"/>
      <c r="AX22" s="141">
        <f t="shared" si="21"/>
        <v>0</v>
      </c>
      <c r="AY22" s="117"/>
      <c r="AZ22" s="141">
        <f t="shared" si="22"/>
        <v>0</v>
      </c>
      <c r="BA22" s="117"/>
      <c r="BB22" s="141">
        <f t="shared" si="23"/>
        <v>0</v>
      </c>
      <c r="BC22" s="154"/>
      <c r="BD22" s="141">
        <f t="shared" si="24"/>
        <v>0</v>
      </c>
      <c r="BE22" s="117"/>
      <c r="BF22" s="141">
        <f t="shared" si="25"/>
        <v>0</v>
      </c>
      <c r="BG22" s="117"/>
      <c r="BH22" s="141">
        <f t="shared" si="26"/>
        <v>0</v>
      </c>
      <c r="BI22" s="117"/>
      <c r="BJ22" s="141">
        <f t="shared" si="27"/>
        <v>0</v>
      </c>
      <c r="BK22" s="117"/>
      <c r="BL22" s="141">
        <f t="shared" si="28"/>
        <v>0</v>
      </c>
      <c r="BM22" s="117"/>
      <c r="BN22" s="274">
        <f t="shared" si="29"/>
        <v>0</v>
      </c>
      <c r="BO22" s="154"/>
      <c r="BP22" s="154"/>
      <c r="BQ22" s="154"/>
      <c r="BR22" s="154"/>
    </row>
    <row r="23" spans="1:70" s="113" customFormat="1" ht="18" customHeight="1" x14ac:dyDescent="0.2">
      <c r="A23" s="113">
        <f t="shared" si="0"/>
        <v>13</v>
      </c>
      <c r="B23" s="169" t="s">
        <v>107</v>
      </c>
      <c r="C23" s="113" t="s">
        <v>68</v>
      </c>
      <c r="D23" s="186">
        <f>LARGE((K23,M23,O23,Q23,S23,U23,W23,Y23,AA23,AC23,AE23,AG23,AI23,AK23,AM23,AU23,AX23,AZ23,BB23,BD23,BF23,BH23,BJ23,BL23,BN23),1)</f>
        <v>282.40096518749999</v>
      </c>
      <c r="E23" s="186">
        <f>LARGE((K23,M23,O23,Q23,S23,U23,W23,Y23,AA23,AC23,AE23,AG23,AI23,AK23,AM23,AU23,AX23,AZ23,BB23,BD23,BF23,BH23,BJ23,BL23,BN23),2)</f>
        <v>271.10636718749998</v>
      </c>
      <c r="F23" s="186">
        <f>LARGE((K23,M23,O23,Q23,S23,U23,W23,Y23,AA23,AC23,AE23,AG23,AI23,AK23,AM23,AU23,AX23,AZ23,BB23,BD23,BF23,BH23,BJ23,BL23,BN23),3)</f>
        <v>257.72049030761713</v>
      </c>
      <c r="G23" s="186"/>
      <c r="H23" s="111">
        <f t="shared" si="1"/>
        <v>811.22782268261722</v>
      </c>
      <c r="I23" s="246"/>
      <c r="J23" s="117"/>
      <c r="K23" s="141">
        <f t="shared" si="2"/>
        <v>0</v>
      </c>
      <c r="L23" s="97"/>
      <c r="M23" s="141">
        <f t="shared" si="3"/>
        <v>0</v>
      </c>
      <c r="N23" s="117"/>
      <c r="O23" s="141">
        <f t="shared" si="4"/>
        <v>0</v>
      </c>
      <c r="P23" s="117"/>
      <c r="Q23" s="141">
        <f t="shared" si="5"/>
        <v>0</v>
      </c>
      <c r="R23" s="117">
        <v>7</v>
      </c>
      <c r="S23" s="141">
        <f t="shared" si="6"/>
        <v>257.72049030761713</v>
      </c>
      <c r="T23" s="117">
        <v>47</v>
      </c>
      <c r="U23" s="141">
        <f t="shared" si="7"/>
        <v>93.61244250353657</v>
      </c>
      <c r="V23" s="97"/>
      <c r="W23" s="141">
        <f t="shared" si="8"/>
        <v>0</v>
      </c>
      <c r="X23" s="117"/>
      <c r="Y23" s="141">
        <f t="shared" si="9"/>
        <v>0</v>
      </c>
      <c r="Z23" s="142"/>
      <c r="AA23" s="141">
        <f t="shared" si="10"/>
        <v>0</v>
      </c>
      <c r="AB23" s="142">
        <v>5</v>
      </c>
      <c r="AC23" s="141">
        <f t="shared" si="11"/>
        <v>271.10636718749998</v>
      </c>
      <c r="AD23" s="117"/>
      <c r="AE23" s="141">
        <f t="shared" si="12"/>
        <v>0</v>
      </c>
      <c r="AF23" s="117">
        <v>5</v>
      </c>
      <c r="AG23" s="141">
        <f t="shared" si="13"/>
        <v>282.40096518749999</v>
      </c>
      <c r="AH23" s="117"/>
      <c r="AI23" s="141">
        <f t="shared" si="14"/>
        <v>0</v>
      </c>
      <c r="AJ23" s="117">
        <v>37</v>
      </c>
      <c r="AK23" s="141">
        <f t="shared" si="15"/>
        <v>200.97228459964475</v>
      </c>
      <c r="AL23" s="117"/>
      <c r="AM23" s="141">
        <f t="shared" si="16"/>
        <v>0</v>
      </c>
      <c r="AN23" s="117"/>
      <c r="AO23" s="141">
        <f t="shared" si="17"/>
        <v>0</v>
      </c>
      <c r="AP23" s="117"/>
      <c r="AQ23" s="141">
        <f t="shared" si="18"/>
        <v>0</v>
      </c>
      <c r="AR23" s="117"/>
      <c r="AS23" s="141">
        <f t="shared" si="19"/>
        <v>0</v>
      </c>
      <c r="AT23" s="117"/>
      <c r="AU23" s="141">
        <f t="shared" si="20"/>
        <v>0</v>
      </c>
      <c r="AV23" s="260"/>
      <c r="AW23" s="117"/>
      <c r="AX23" s="141">
        <f t="shared" si="21"/>
        <v>0</v>
      </c>
      <c r="AY23" s="117"/>
      <c r="AZ23" s="141">
        <f t="shared" si="22"/>
        <v>0</v>
      </c>
      <c r="BA23" s="117"/>
      <c r="BB23" s="141">
        <f t="shared" si="23"/>
        <v>0</v>
      </c>
      <c r="BD23" s="141">
        <f t="shared" si="24"/>
        <v>0</v>
      </c>
      <c r="BE23" s="117"/>
      <c r="BF23" s="141">
        <f t="shared" si="25"/>
        <v>0</v>
      </c>
      <c r="BG23" s="117"/>
      <c r="BH23" s="141">
        <f t="shared" si="26"/>
        <v>0</v>
      </c>
      <c r="BI23" s="117"/>
      <c r="BJ23" s="141">
        <f t="shared" si="27"/>
        <v>0</v>
      </c>
      <c r="BK23" s="117">
        <v>28</v>
      </c>
      <c r="BL23" s="141">
        <f t="shared" si="28"/>
        <v>252.4030672286936</v>
      </c>
      <c r="BM23" s="117"/>
      <c r="BN23" s="274">
        <f t="shared" si="29"/>
        <v>0</v>
      </c>
    </row>
    <row r="24" spans="1:70" s="113" customFormat="1" ht="18" customHeight="1" x14ac:dyDescent="0.15">
      <c r="A24" s="113">
        <f t="shared" si="0"/>
        <v>14</v>
      </c>
      <c r="B24" s="169" t="s">
        <v>163</v>
      </c>
      <c r="C24" s="113" t="s">
        <v>70</v>
      </c>
      <c r="D24" s="186">
        <f>LARGE((K24,M24,O24,Q24,S24,U24,W24,Y24,AA24,AC24,AE24,AG24,AI24,AK24,AM24,AU24,AX24,AZ24,BB24,BD24,BF24,BH24,BJ24,BL24,BN24),1)</f>
        <v>273.99247644904221</v>
      </c>
      <c r="E24" s="186">
        <f>LARGE((K24,M24,O24,Q24,S24,U24,W24,Y24,AA24,AC24,AE24,AG24,AI24,AK24,AM24,AU24,AX24,AZ24,BB24,BD24,BF24,BH24,BJ24,BL24,BN24),2)</f>
        <v>271.10636718749998</v>
      </c>
      <c r="F24" s="186">
        <f>LARGE((K24,M24,O24,Q24,S24,U24,W24,Y24,AA24,AC24,AE24,AG24,AI24,AK24,AM24,AU24,AX24,AZ24,BB24,BD24,BF24,BH24,BJ24,BL24,BN24),3)</f>
        <v>257.72049030761713</v>
      </c>
      <c r="G24" s="186"/>
      <c r="H24" s="111">
        <f t="shared" si="1"/>
        <v>802.81933394415933</v>
      </c>
      <c r="I24" s="246"/>
      <c r="J24" s="117"/>
      <c r="K24" s="141">
        <f t="shared" si="2"/>
        <v>0</v>
      </c>
      <c r="L24" s="97"/>
      <c r="M24" s="141">
        <f t="shared" si="3"/>
        <v>0</v>
      </c>
      <c r="N24" s="117"/>
      <c r="O24" s="141">
        <f t="shared" si="4"/>
        <v>0</v>
      </c>
      <c r="P24" s="117"/>
      <c r="Q24" s="141">
        <f t="shared" si="5"/>
        <v>0</v>
      </c>
      <c r="R24" s="117">
        <v>11</v>
      </c>
      <c r="S24" s="141">
        <f t="shared" si="6"/>
        <v>232.89888625693126</v>
      </c>
      <c r="T24" s="117">
        <v>5</v>
      </c>
      <c r="U24" s="141">
        <f t="shared" si="7"/>
        <v>271.10636718749998</v>
      </c>
      <c r="V24" s="97"/>
      <c r="W24" s="141">
        <f t="shared" si="8"/>
        <v>0</v>
      </c>
      <c r="X24" s="117"/>
      <c r="Y24" s="141">
        <f t="shared" si="9"/>
        <v>0</v>
      </c>
      <c r="Z24" s="142"/>
      <c r="AA24" s="141">
        <f t="shared" si="10"/>
        <v>0</v>
      </c>
      <c r="AB24" s="142">
        <v>7</v>
      </c>
      <c r="AC24" s="141">
        <f t="shared" si="11"/>
        <v>257.72049030761713</v>
      </c>
      <c r="AD24" s="117"/>
      <c r="AE24" s="141">
        <f t="shared" si="12"/>
        <v>0</v>
      </c>
      <c r="AF24" s="117">
        <v>7</v>
      </c>
      <c r="AG24" s="141">
        <f t="shared" si="13"/>
        <v>273.99247644904221</v>
      </c>
      <c r="AH24" s="117"/>
      <c r="AI24" s="141">
        <f t="shared" si="14"/>
        <v>0</v>
      </c>
      <c r="AJ24" s="117">
        <v>64</v>
      </c>
      <c r="AK24" s="141">
        <f t="shared" si="15"/>
        <v>101.45204212181656</v>
      </c>
      <c r="AL24" s="117"/>
      <c r="AM24" s="141">
        <f t="shared" si="16"/>
        <v>0</v>
      </c>
      <c r="AN24" s="156"/>
      <c r="AO24" s="157">
        <f t="shared" si="17"/>
        <v>0</v>
      </c>
      <c r="AP24" s="117"/>
      <c r="AQ24" s="141">
        <f t="shared" si="18"/>
        <v>0</v>
      </c>
      <c r="AR24" s="117"/>
      <c r="AS24" s="141">
        <f t="shared" si="19"/>
        <v>0</v>
      </c>
      <c r="AT24" s="117"/>
      <c r="AU24" s="141">
        <f t="shared" si="20"/>
        <v>0</v>
      </c>
      <c r="AV24" s="262"/>
      <c r="AW24" s="117"/>
      <c r="AX24" s="141">
        <f t="shared" si="21"/>
        <v>0</v>
      </c>
      <c r="AY24" s="117"/>
      <c r="AZ24" s="141">
        <f t="shared" si="22"/>
        <v>0</v>
      </c>
      <c r="BA24" s="117"/>
      <c r="BB24" s="141">
        <f t="shared" si="23"/>
        <v>0</v>
      </c>
      <c r="BC24" s="99"/>
      <c r="BD24" s="141">
        <f t="shared" si="24"/>
        <v>0</v>
      </c>
      <c r="BE24" s="117"/>
      <c r="BF24" s="141">
        <f t="shared" si="25"/>
        <v>0</v>
      </c>
      <c r="BG24" s="117"/>
      <c r="BH24" s="141">
        <f t="shared" si="26"/>
        <v>0</v>
      </c>
      <c r="BI24" s="117"/>
      <c r="BJ24" s="141">
        <f t="shared" si="27"/>
        <v>0</v>
      </c>
      <c r="BK24" s="117">
        <v>58</v>
      </c>
      <c r="BL24" s="141">
        <f t="shared" si="28"/>
        <v>118.09543199385037</v>
      </c>
      <c r="BM24" s="117"/>
      <c r="BN24" s="274">
        <f t="shared" si="29"/>
        <v>0</v>
      </c>
    </row>
    <row r="25" spans="1:70" s="113" customFormat="1" ht="18" customHeight="1" x14ac:dyDescent="0.2">
      <c r="A25" s="113">
        <f t="shared" si="0"/>
        <v>15</v>
      </c>
      <c r="B25" s="169" t="s">
        <v>90</v>
      </c>
      <c r="C25" s="113" t="s">
        <v>66</v>
      </c>
      <c r="D25" s="186">
        <f>LARGE((K25,M25,O25,Q25,S25,U25,W25,Y25,AA25,AC25,AE25,AG25,AI25,AK25,AM25,AU25,AX25,AZ25,BB25,BD25,BF25,BH25,BJ25,BL25,BN25),1)</f>
        <v>278.05781249999995</v>
      </c>
      <c r="E25" s="186">
        <f>LARGE((K25,M25,O25,Q25,S25,U25,W25,Y25,AA25,AC25,AE25,AG25,AI25,AK25,AM25,AU25,AX25,AZ25,BB25,BD25,BF25,BH25,BJ25,BL25,BN25),2)</f>
        <v>271.10636718749998</v>
      </c>
      <c r="F25" s="186">
        <f>LARGE((K25,M25,O25,Q25,S25,U25,W25,Y25,AA25,AC25,AE25,AG25,AI25,AK25,AM25,AU25,AX25,AZ25,BB25,BD25,BF25,BH25,BJ25,BL25,BN25),3)</f>
        <v>251.27747804992669</v>
      </c>
      <c r="G25" s="186"/>
      <c r="H25" s="111">
        <f t="shared" si="1"/>
        <v>800.44165773742657</v>
      </c>
      <c r="I25" s="246"/>
      <c r="J25" s="117"/>
      <c r="K25" s="141">
        <f t="shared" si="2"/>
        <v>0</v>
      </c>
      <c r="L25" s="97"/>
      <c r="M25" s="141">
        <f t="shared" si="3"/>
        <v>0</v>
      </c>
      <c r="N25" s="117"/>
      <c r="O25" s="141">
        <f t="shared" si="4"/>
        <v>0</v>
      </c>
      <c r="P25" s="117"/>
      <c r="Q25" s="141">
        <f t="shared" si="5"/>
        <v>0</v>
      </c>
      <c r="R25" s="117">
        <v>5</v>
      </c>
      <c r="S25" s="141">
        <f t="shared" si="6"/>
        <v>271.10636718749998</v>
      </c>
      <c r="T25" s="117">
        <v>4</v>
      </c>
      <c r="U25" s="141">
        <f t="shared" si="7"/>
        <v>278.05781249999995</v>
      </c>
      <c r="V25" s="97"/>
      <c r="W25" s="141">
        <f t="shared" si="8"/>
        <v>0</v>
      </c>
      <c r="X25" s="117"/>
      <c r="Y25" s="141">
        <f t="shared" si="9"/>
        <v>0</v>
      </c>
      <c r="Z25" s="142"/>
      <c r="AA25" s="141">
        <f t="shared" si="10"/>
        <v>0</v>
      </c>
      <c r="AB25" s="142">
        <v>8</v>
      </c>
      <c r="AC25" s="141">
        <f t="shared" si="11"/>
        <v>251.27747804992669</v>
      </c>
      <c r="AD25" s="117"/>
      <c r="AE25" s="141">
        <f t="shared" si="12"/>
        <v>0</v>
      </c>
      <c r="AF25" s="117"/>
      <c r="AG25" s="141">
        <f t="shared" si="13"/>
        <v>0</v>
      </c>
      <c r="AH25" s="117"/>
      <c r="AI25" s="141">
        <f t="shared" si="14"/>
        <v>0</v>
      </c>
      <c r="AJ25" s="117"/>
      <c r="AK25" s="141">
        <f t="shared" si="15"/>
        <v>0</v>
      </c>
      <c r="AL25" s="117"/>
      <c r="AM25" s="141">
        <f t="shared" si="16"/>
        <v>0</v>
      </c>
      <c r="AN25" s="117"/>
      <c r="AO25" s="141">
        <f t="shared" si="17"/>
        <v>0</v>
      </c>
      <c r="AP25" s="117"/>
      <c r="AQ25" s="141">
        <f t="shared" si="18"/>
        <v>0</v>
      </c>
      <c r="AR25" s="117"/>
      <c r="AS25" s="141">
        <f t="shared" si="19"/>
        <v>0</v>
      </c>
      <c r="AT25" s="117"/>
      <c r="AU25" s="141">
        <f t="shared" si="20"/>
        <v>0</v>
      </c>
      <c r="AV25" s="260"/>
      <c r="AW25" s="117"/>
      <c r="AX25" s="141">
        <f t="shared" si="21"/>
        <v>0</v>
      </c>
      <c r="AY25" s="117"/>
      <c r="AZ25" s="141">
        <f t="shared" si="22"/>
        <v>0</v>
      </c>
      <c r="BA25" s="117"/>
      <c r="BB25" s="141">
        <f t="shared" si="23"/>
        <v>0</v>
      </c>
      <c r="BD25" s="141">
        <f t="shared" si="24"/>
        <v>0</v>
      </c>
      <c r="BE25" s="117"/>
      <c r="BF25" s="141">
        <f t="shared" si="25"/>
        <v>0</v>
      </c>
      <c r="BG25" s="117"/>
      <c r="BH25" s="141">
        <f t="shared" si="26"/>
        <v>0</v>
      </c>
      <c r="BI25" s="117"/>
      <c r="BJ25" s="141">
        <f t="shared" si="27"/>
        <v>0</v>
      </c>
      <c r="BK25" s="117"/>
      <c r="BL25" s="141">
        <f t="shared" si="28"/>
        <v>0</v>
      </c>
      <c r="BM25" s="117"/>
      <c r="BN25" s="274">
        <f t="shared" si="29"/>
        <v>0</v>
      </c>
    </row>
    <row r="26" spans="1:70" ht="18" customHeight="1" x14ac:dyDescent="0.15">
      <c r="A26" s="113">
        <f t="shared" si="0"/>
        <v>16</v>
      </c>
      <c r="B26" s="102" t="s">
        <v>116</v>
      </c>
      <c r="C26" s="99" t="s">
        <v>117</v>
      </c>
      <c r="D26" s="186">
        <f>LARGE((K26,M26,O26,Q26,S26,U26,W26,Y26,AA26,AC26,AE26,AG26,AI26,AK26,AM26,AU26,AX26,AZ26,BB26,BD26,BF26,BH26,BJ26,BL26,BN26),1)</f>
        <v>285.1875</v>
      </c>
      <c r="E26" s="186">
        <f>LARGE((K26,M26,O26,Q26,S26,U26,W26,Y26,AA26,AC26,AE26,AG26,AI26,AK26,AM26,AU26,AX26,AZ26,BB26,BD26,BF26,BH26,BJ26,BL26,BN26),2)</f>
        <v>265.51275974090061</v>
      </c>
      <c r="F26" s="186">
        <f>LARGE((K26,M26,O26,Q26,S26,U26,W26,Y26,AA26,AC26,AE26,AG26,AI26,AK26,AM26,AU26,AX26,AZ26,BB26,BD26,BF26,BH26,BJ26,BL26,BN26),3)</f>
        <v>227.07641410050798</v>
      </c>
      <c r="G26" s="186"/>
      <c r="H26" s="111">
        <f t="shared" si="1"/>
        <v>777.77667384140864</v>
      </c>
      <c r="I26" s="246"/>
      <c r="J26" s="117"/>
      <c r="K26" s="141">
        <f t="shared" si="2"/>
        <v>0</v>
      </c>
      <c r="L26" s="97"/>
      <c r="M26" s="141">
        <f t="shared" si="3"/>
        <v>0</v>
      </c>
      <c r="N26" s="117"/>
      <c r="O26" s="141">
        <f t="shared" si="4"/>
        <v>0</v>
      </c>
      <c r="P26" s="117"/>
      <c r="Q26" s="141">
        <f t="shared" si="5"/>
        <v>0</v>
      </c>
      <c r="R26" s="117">
        <v>12</v>
      </c>
      <c r="S26" s="141">
        <f t="shared" si="6"/>
        <v>227.07641410050798</v>
      </c>
      <c r="T26" s="117">
        <v>21</v>
      </c>
      <c r="U26" s="141">
        <f t="shared" si="7"/>
        <v>180.80630406573005</v>
      </c>
      <c r="V26" s="97"/>
      <c r="W26" s="141">
        <f t="shared" si="8"/>
        <v>0</v>
      </c>
      <c r="X26" s="117"/>
      <c r="Y26" s="141">
        <f t="shared" si="9"/>
        <v>0</v>
      </c>
      <c r="Z26" s="142"/>
      <c r="AA26" s="141">
        <f t="shared" si="10"/>
        <v>0</v>
      </c>
      <c r="AB26" s="142">
        <v>3</v>
      </c>
      <c r="AC26" s="141">
        <f t="shared" si="11"/>
        <v>285.1875</v>
      </c>
      <c r="AD26" s="117"/>
      <c r="AE26" s="141">
        <f t="shared" si="12"/>
        <v>0</v>
      </c>
      <c r="AF26" s="117">
        <v>45</v>
      </c>
      <c r="AG26" s="141">
        <f t="shared" si="13"/>
        <v>154.28204849315273</v>
      </c>
      <c r="AH26" s="117"/>
      <c r="AI26" s="141">
        <f t="shared" si="14"/>
        <v>0</v>
      </c>
      <c r="AJ26" s="117">
        <v>35</v>
      </c>
      <c r="AK26" s="141">
        <f t="shared" si="15"/>
        <v>211.41068728430744</v>
      </c>
      <c r="AL26" s="117"/>
      <c r="AM26" s="141">
        <f t="shared" si="16"/>
        <v>0</v>
      </c>
      <c r="AN26" s="156"/>
      <c r="AO26" s="157">
        <f t="shared" si="17"/>
        <v>0</v>
      </c>
      <c r="AP26" s="117"/>
      <c r="AQ26" s="141">
        <f t="shared" si="18"/>
        <v>0</v>
      </c>
      <c r="AR26" s="117"/>
      <c r="AS26" s="141">
        <f t="shared" si="19"/>
        <v>0</v>
      </c>
      <c r="AT26" s="117"/>
      <c r="AU26" s="141">
        <f t="shared" si="20"/>
        <v>0</v>
      </c>
      <c r="AV26" s="154"/>
      <c r="AW26" s="117"/>
      <c r="AX26" s="141">
        <f t="shared" si="21"/>
        <v>0</v>
      </c>
      <c r="AY26" s="117"/>
      <c r="AZ26" s="141">
        <f t="shared" si="22"/>
        <v>0</v>
      </c>
      <c r="BA26" s="117"/>
      <c r="BB26" s="141">
        <f t="shared" si="23"/>
        <v>0</v>
      </c>
      <c r="BC26" s="154"/>
      <c r="BD26" s="141">
        <f t="shared" si="24"/>
        <v>0</v>
      </c>
      <c r="BE26" s="117"/>
      <c r="BF26" s="141">
        <f t="shared" si="25"/>
        <v>0</v>
      </c>
      <c r="BG26" s="117"/>
      <c r="BH26" s="141">
        <f t="shared" si="26"/>
        <v>0</v>
      </c>
      <c r="BI26" s="117"/>
      <c r="BJ26" s="141">
        <f t="shared" si="27"/>
        <v>0</v>
      </c>
      <c r="BK26" s="117">
        <v>26</v>
      </c>
      <c r="BL26" s="141">
        <f t="shared" si="28"/>
        <v>265.51275974090061</v>
      </c>
      <c r="BM26" s="117"/>
      <c r="BN26" s="274">
        <f t="shared" si="29"/>
        <v>0</v>
      </c>
      <c r="BO26" s="154"/>
      <c r="BP26" s="154"/>
      <c r="BQ26" s="154"/>
      <c r="BR26" s="154"/>
    </row>
    <row r="27" spans="1:70" s="113" customFormat="1" ht="18" customHeight="1" x14ac:dyDescent="0.2">
      <c r="A27" s="113">
        <f t="shared" si="0"/>
        <v>17</v>
      </c>
      <c r="B27" s="169" t="s">
        <v>86</v>
      </c>
      <c r="C27" s="113" t="s">
        <v>70</v>
      </c>
      <c r="D27" s="186">
        <f>LARGE((K27,M27,O27,Q27,S27,U27,W27,Y27,AA27,AC27,AE27,AG27,AI27,AK27,AM27,AU27,AX27,AZ27,BB27,BD27,BF27,BH27,BJ27,BL27,BN27),1)</f>
        <v>286.70148749999998</v>
      </c>
      <c r="E27" s="186">
        <f>LARGE((K27,M27,O27,Q27,S27,U27,W27,Y27,AA27,AC27,AE27,AG27,AI27,AK27,AM27,AU27,AX27,AZ27,BB27,BD27,BF27,BH27,BJ27,BL27,BN27),2)</f>
        <v>246.09299054797629</v>
      </c>
      <c r="F27" s="186">
        <f>LARGE((K27,M27,O27,Q27,S27,U27,W27,Y27,AA27,AC27,AE27,AG27,AI27,AK27,AM27,AU27,AX27,AZ27,BB27,BD27,BF27,BH27,BJ27,BL27,BN27),3)</f>
        <v>233.94214913966994</v>
      </c>
      <c r="G27" s="186"/>
      <c r="H27" s="111">
        <f t="shared" si="1"/>
        <v>766.73662718764626</v>
      </c>
      <c r="I27" s="246"/>
      <c r="J27" s="117">
        <v>29</v>
      </c>
      <c r="K27" s="141">
        <f t="shared" si="2"/>
        <v>246.09299054797629</v>
      </c>
      <c r="L27" s="97"/>
      <c r="M27" s="141">
        <f t="shared" si="3"/>
        <v>0</v>
      </c>
      <c r="N27" s="117"/>
      <c r="O27" s="141">
        <f t="shared" si="4"/>
        <v>0</v>
      </c>
      <c r="P27" s="117"/>
      <c r="Q27" s="141">
        <f t="shared" si="5"/>
        <v>0</v>
      </c>
      <c r="R27" s="117">
        <v>49</v>
      </c>
      <c r="S27" s="141">
        <f t="shared" si="6"/>
        <v>88.990328154924455</v>
      </c>
      <c r="T27" s="117">
        <v>49</v>
      </c>
      <c r="U27" s="141">
        <f t="shared" si="7"/>
        <v>88.990328154924455</v>
      </c>
      <c r="V27" s="97"/>
      <c r="W27" s="141">
        <f t="shared" si="8"/>
        <v>0</v>
      </c>
      <c r="X27" s="117"/>
      <c r="Y27" s="141">
        <f t="shared" si="9"/>
        <v>0</v>
      </c>
      <c r="Z27" s="142"/>
      <c r="AA27" s="141">
        <f t="shared" si="10"/>
        <v>0</v>
      </c>
      <c r="AB27" s="142">
        <v>29</v>
      </c>
      <c r="AC27" s="141">
        <f t="shared" si="11"/>
        <v>147.65579432878576</v>
      </c>
      <c r="AD27" s="117"/>
      <c r="AE27" s="141">
        <f t="shared" si="12"/>
        <v>0</v>
      </c>
      <c r="AF27" s="117">
        <v>4</v>
      </c>
      <c r="AG27" s="141">
        <f t="shared" si="13"/>
        <v>286.70148749999998</v>
      </c>
      <c r="AH27" s="117"/>
      <c r="AI27" s="141">
        <f t="shared" si="14"/>
        <v>0</v>
      </c>
      <c r="AJ27" s="117"/>
      <c r="AK27" s="141">
        <f t="shared" si="15"/>
        <v>0</v>
      </c>
      <c r="AL27" s="117"/>
      <c r="AM27" s="141">
        <f t="shared" si="16"/>
        <v>0</v>
      </c>
      <c r="AN27" s="117"/>
      <c r="AO27" s="141">
        <f t="shared" si="17"/>
        <v>0</v>
      </c>
      <c r="AP27" s="117"/>
      <c r="AQ27" s="141">
        <f t="shared" si="18"/>
        <v>0</v>
      </c>
      <c r="AR27" s="117"/>
      <c r="AS27" s="141">
        <f t="shared" si="19"/>
        <v>0</v>
      </c>
      <c r="AT27" s="117"/>
      <c r="AU27" s="141">
        <f t="shared" si="20"/>
        <v>0</v>
      </c>
      <c r="AV27" s="260"/>
      <c r="AW27" s="117"/>
      <c r="AX27" s="141">
        <f t="shared" si="21"/>
        <v>0</v>
      </c>
      <c r="AY27" s="117"/>
      <c r="AZ27" s="141">
        <f t="shared" si="22"/>
        <v>0</v>
      </c>
      <c r="BA27" s="117">
        <v>31</v>
      </c>
      <c r="BB27" s="141">
        <f t="shared" si="23"/>
        <v>233.94214913966994</v>
      </c>
      <c r="BD27" s="141">
        <f t="shared" si="24"/>
        <v>0</v>
      </c>
      <c r="BE27" s="117"/>
      <c r="BF27" s="141">
        <f t="shared" si="25"/>
        <v>0</v>
      </c>
      <c r="BG27" s="117"/>
      <c r="BH27" s="141">
        <f t="shared" si="26"/>
        <v>0</v>
      </c>
      <c r="BI27" s="117"/>
      <c r="BJ27" s="141">
        <f t="shared" si="27"/>
        <v>0</v>
      </c>
      <c r="BK27" s="117"/>
      <c r="BL27" s="141">
        <f t="shared" si="28"/>
        <v>0</v>
      </c>
      <c r="BM27" s="117"/>
      <c r="BN27" s="274">
        <f t="shared" si="29"/>
        <v>0</v>
      </c>
    </row>
    <row r="28" spans="1:70" s="113" customFormat="1" ht="18" customHeight="1" x14ac:dyDescent="0.15">
      <c r="A28" s="113">
        <f t="shared" si="0"/>
        <v>18</v>
      </c>
      <c r="B28" s="169" t="s">
        <v>126</v>
      </c>
      <c r="C28" s="113" t="s">
        <v>70</v>
      </c>
      <c r="D28" s="186">
        <f>LARGE((K28,M28,O28,Q28,S28,U28,W28,Y28,AA28,AC28,AE28,AG28,AI28,AK28,AM28,AU28,AX28,AZ28,BB28,BD28,BF28,BH28,BJ28,BL28,BN28),1)</f>
        <v>278.1649507096875</v>
      </c>
      <c r="E28" s="186">
        <f>LARGE((K28,M28,O28,Q28,S28,U28,W28,Y28,AA28,AC28,AE28,AG28,AI28,AK28,AM28,AU28,AX28,AZ28,BB28,BD28,BF28,BH28,BJ28,BL28,BN28),2)</f>
        <v>238.87065257121156</v>
      </c>
      <c r="F28" s="186">
        <f>LARGE((K28,M28,O28,Q28,S28,U28,W28,Y28,AA28,AC28,AE28,AG28,AI28,AK28,AM28,AU28,AX28,AZ28,BB28,BD28,BF28,BH28,BJ28,BL28,BN28),3)</f>
        <v>238.87065257121156</v>
      </c>
      <c r="G28" s="186"/>
      <c r="H28" s="111">
        <f t="shared" si="1"/>
        <v>755.90625585211069</v>
      </c>
      <c r="I28" s="246"/>
      <c r="J28" s="117"/>
      <c r="K28" s="141">
        <f t="shared" si="2"/>
        <v>0</v>
      </c>
      <c r="L28" s="97"/>
      <c r="M28" s="141">
        <f t="shared" si="3"/>
        <v>0</v>
      </c>
      <c r="N28" s="117"/>
      <c r="O28" s="141">
        <f t="shared" si="4"/>
        <v>0</v>
      </c>
      <c r="P28" s="117"/>
      <c r="Q28" s="141">
        <f t="shared" si="5"/>
        <v>0</v>
      </c>
      <c r="R28" s="117">
        <v>10</v>
      </c>
      <c r="S28" s="141">
        <f t="shared" si="6"/>
        <v>238.87065257121156</v>
      </c>
      <c r="T28" s="117">
        <v>39</v>
      </c>
      <c r="U28" s="141">
        <f t="shared" si="7"/>
        <v>114.62956682852237</v>
      </c>
      <c r="V28" s="97"/>
      <c r="W28" s="141">
        <f t="shared" si="8"/>
        <v>0</v>
      </c>
      <c r="X28" s="117"/>
      <c r="Y28" s="141">
        <f t="shared" si="9"/>
        <v>0</v>
      </c>
      <c r="Z28" s="142"/>
      <c r="AA28" s="141">
        <f t="shared" si="10"/>
        <v>0</v>
      </c>
      <c r="AB28" s="142">
        <v>10</v>
      </c>
      <c r="AC28" s="141">
        <f t="shared" si="11"/>
        <v>238.87065257121156</v>
      </c>
      <c r="AD28" s="117"/>
      <c r="AE28" s="141">
        <f t="shared" si="12"/>
        <v>0</v>
      </c>
      <c r="AF28" s="117">
        <v>6</v>
      </c>
      <c r="AG28" s="141">
        <f t="shared" si="13"/>
        <v>278.1649507096875</v>
      </c>
      <c r="AH28" s="117"/>
      <c r="AI28" s="141">
        <f t="shared" si="14"/>
        <v>0</v>
      </c>
      <c r="AJ28" s="117"/>
      <c r="AK28" s="141">
        <f t="shared" si="15"/>
        <v>0</v>
      </c>
      <c r="AL28" s="117"/>
      <c r="AM28" s="141">
        <f t="shared" si="16"/>
        <v>0</v>
      </c>
      <c r="AN28" s="156"/>
      <c r="AO28" s="157">
        <f t="shared" si="17"/>
        <v>0</v>
      </c>
      <c r="AP28" s="117"/>
      <c r="AQ28" s="141">
        <f t="shared" si="18"/>
        <v>0</v>
      </c>
      <c r="AR28" s="117"/>
      <c r="AS28" s="141">
        <f t="shared" si="19"/>
        <v>0</v>
      </c>
      <c r="AT28" s="117"/>
      <c r="AU28" s="141">
        <f t="shared" si="20"/>
        <v>0</v>
      </c>
      <c r="AV28" s="260"/>
      <c r="AW28" s="117"/>
      <c r="AX28" s="141">
        <f t="shared" si="21"/>
        <v>0</v>
      </c>
      <c r="AY28" s="117"/>
      <c r="AZ28" s="141">
        <f t="shared" si="22"/>
        <v>0</v>
      </c>
      <c r="BA28" s="117"/>
      <c r="BB28" s="141">
        <f t="shared" si="23"/>
        <v>0</v>
      </c>
      <c r="BD28" s="141">
        <f t="shared" si="24"/>
        <v>0</v>
      </c>
      <c r="BE28" s="117"/>
      <c r="BF28" s="141">
        <f t="shared" si="25"/>
        <v>0</v>
      </c>
      <c r="BG28" s="117"/>
      <c r="BH28" s="141">
        <f t="shared" si="26"/>
        <v>0</v>
      </c>
      <c r="BI28" s="117"/>
      <c r="BJ28" s="141">
        <f t="shared" si="27"/>
        <v>0</v>
      </c>
      <c r="BK28" s="117"/>
      <c r="BL28" s="141">
        <f t="shared" si="28"/>
        <v>0</v>
      </c>
      <c r="BM28" s="117"/>
      <c r="BN28" s="274">
        <f t="shared" si="29"/>
        <v>0</v>
      </c>
      <c r="BO28" s="164"/>
      <c r="BP28" s="164"/>
      <c r="BQ28" s="164"/>
      <c r="BR28" s="164"/>
    </row>
    <row r="29" spans="1:70" s="113" customFormat="1" ht="18" customHeight="1" x14ac:dyDescent="0.15">
      <c r="A29" s="113">
        <f t="shared" si="0"/>
        <v>19</v>
      </c>
      <c r="B29" s="169" t="s">
        <v>275</v>
      </c>
      <c r="C29" s="113" t="s">
        <v>117</v>
      </c>
      <c r="D29" s="186">
        <f>LARGE((K29,M29,O29,Q29,S29,U29,W29,Y29,AA29,AC29,AE29,AG29,AI29,AK29,AM29,AU29,AX29,AZ29,BB29,BD29,BF29,BH29,BJ29,BL29,BN29),1)</f>
        <v>254.05034568757679</v>
      </c>
      <c r="E29" s="186">
        <f>LARGE((K29,M29,O29,Q29,S29,U29,W29,Y29,AA29,AC29,AE29,AG29,AI29,AK29,AM29,AU29,AX29,AZ29,BB29,BD29,BF29,BH29,BJ29,BL29,BN29),2)</f>
        <v>244.99554109867853</v>
      </c>
      <c r="F29" s="186">
        <f>LARGE((K29,M29,O29,Q29,S29,U29,W29,Y29,AA29,AC29,AE29,AG29,AI29,AK29,AM29,AU29,AX29,AZ29,BB29,BD29,BF29,BH29,BJ29,BL29,BN29),3)</f>
        <v>238.87065257121156</v>
      </c>
      <c r="G29" s="186"/>
      <c r="H29" s="111">
        <f t="shared" si="1"/>
        <v>737.91653935746695</v>
      </c>
      <c r="I29" s="246"/>
      <c r="J29" s="117"/>
      <c r="K29" s="141">
        <f t="shared" si="2"/>
        <v>0</v>
      </c>
      <c r="L29" s="97"/>
      <c r="M29" s="141">
        <f t="shared" si="3"/>
        <v>0</v>
      </c>
      <c r="N29" s="117"/>
      <c r="O29" s="141">
        <f t="shared" si="4"/>
        <v>0</v>
      </c>
      <c r="P29" s="117"/>
      <c r="Q29" s="141">
        <f t="shared" si="5"/>
        <v>0</v>
      </c>
      <c r="R29" s="117">
        <v>42</v>
      </c>
      <c r="S29" s="141">
        <f t="shared" si="6"/>
        <v>106.24548866720497</v>
      </c>
      <c r="T29" s="117">
        <v>10</v>
      </c>
      <c r="U29" s="141">
        <f t="shared" si="7"/>
        <v>238.87065257121156</v>
      </c>
      <c r="V29" s="97"/>
      <c r="W29" s="141">
        <f t="shared" si="8"/>
        <v>0</v>
      </c>
      <c r="X29" s="117"/>
      <c r="Y29" s="141">
        <f t="shared" si="9"/>
        <v>0</v>
      </c>
      <c r="Z29" s="142"/>
      <c r="AA29" s="141">
        <f t="shared" si="10"/>
        <v>0</v>
      </c>
      <c r="AB29" s="142">
        <v>9</v>
      </c>
      <c r="AC29" s="141">
        <f t="shared" si="11"/>
        <v>244.99554109867853</v>
      </c>
      <c r="AD29" s="117"/>
      <c r="AE29" s="141">
        <f t="shared" si="12"/>
        <v>0</v>
      </c>
      <c r="AF29" s="117">
        <v>12</v>
      </c>
      <c r="AG29" s="141">
        <f t="shared" si="13"/>
        <v>254.05034568757679</v>
      </c>
      <c r="AH29" s="117"/>
      <c r="AI29" s="141">
        <f t="shared" si="14"/>
        <v>0</v>
      </c>
      <c r="AJ29" s="117"/>
      <c r="AK29" s="141">
        <f t="shared" si="15"/>
        <v>0</v>
      </c>
      <c r="AL29" s="117"/>
      <c r="AM29" s="141">
        <f t="shared" si="16"/>
        <v>0</v>
      </c>
      <c r="AN29" s="156"/>
      <c r="AO29" s="157">
        <f t="shared" si="17"/>
        <v>0</v>
      </c>
      <c r="AP29" s="117"/>
      <c r="AQ29" s="141">
        <f t="shared" si="18"/>
        <v>0</v>
      </c>
      <c r="AR29" s="117"/>
      <c r="AS29" s="141">
        <f t="shared" si="19"/>
        <v>0</v>
      </c>
      <c r="AT29" s="117"/>
      <c r="AU29" s="141">
        <f t="shared" si="20"/>
        <v>0</v>
      </c>
      <c r="AV29" s="262"/>
      <c r="AW29" s="117"/>
      <c r="AX29" s="141">
        <f t="shared" si="21"/>
        <v>0</v>
      </c>
      <c r="AY29" s="117"/>
      <c r="AZ29" s="141">
        <f t="shared" si="22"/>
        <v>0</v>
      </c>
      <c r="BA29" s="117"/>
      <c r="BB29" s="141">
        <f t="shared" si="23"/>
        <v>0</v>
      </c>
      <c r="BC29" s="99"/>
      <c r="BD29" s="141">
        <f t="shared" si="24"/>
        <v>0</v>
      </c>
      <c r="BE29" s="117"/>
      <c r="BF29" s="141">
        <f t="shared" si="25"/>
        <v>0</v>
      </c>
      <c r="BG29" s="117"/>
      <c r="BH29" s="141">
        <f t="shared" si="26"/>
        <v>0</v>
      </c>
      <c r="BI29" s="117"/>
      <c r="BJ29" s="141">
        <f t="shared" si="27"/>
        <v>0</v>
      </c>
      <c r="BK29" s="117"/>
      <c r="BL29" s="141">
        <f t="shared" si="28"/>
        <v>0</v>
      </c>
      <c r="BM29" s="117"/>
      <c r="BN29" s="274">
        <f t="shared" si="29"/>
        <v>0</v>
      </c>
    </row>
    <row r="30" spans="1:70" s="113" customFormat="1" ht="18" customHeight="1" x14ac:dyDescent="0.2">
      <c r="A30" s="113">
        <f t="shared" si="0"/>
        <v>20</v>
      </c>
      <c r="B30" s="169" t="s">
        <v>89</v>
      </c>
      <c r="C30" s="113" t="s">
        <v>70</v>
      </c>
      <c r="D30" s="186">
        <f>LARGE((K30,M30,O30,Q30,S30,U30,W30,Y30,AA30,AC30,AE30,AG30,AI30,AK30,AM30,AU30,AX30,AZ30,BB30,BD30,BF30,BH30,BJ30,BL30,BN30),1)</f>
        <v>261.84683520583036</v>
      </c>
      <c r="E30" s="186">
        <f>LARGE((K30,M30,O30,Q30,S30,U30,W30,Y30,AA30,AC30,AE30,AG30,AI30,AK30,AM30,AU30,AX30,AZ30,BB30,BD30,BF30,BH30,BJ30,BL30,BN30),2)</f>
        <v>227.07641410050798</v>
      </c>
      <c r="F30" s="186">
        <f>LARGE((K30,M30,O30,Q30,S30,U30,W30,Y30,AA30,AC30,AE30,AG30,AI30,AK30,AM30,AU30,AX30,AZ30,BB30,BD30,BF30,BH30,BJ30,BL30,BN30),3)</f>
        <v>200.07605052744762</v>
      </c>
      <c r="G30" s="186"/>
      <c r="H30" s="111">
        <f t="shared" si="1"/>
        <v>688.99929983378593</v>
      </c>
      <c r="I30" s="246"/>
      <c r="J30" s="117"/>
      <c r="K30" s="141">
        <f t="shared" si="2"/>
        <v>0</v>
      </c>
      <c r="L30" s="97"/>
      <c r="M30" s="141">
        <f t="shared" si="3"/>
        <v>0</v>
      </c>
      <c r="N30" s="117"/>
      <c r="O30" s="141">
        <f t="shared" si="4"/>
        <v>0</v>
      </c>
      <c r="P30" s="117"/>
      <c r="Q30" s="141">
        <f t="shared" si="5"/>
        <v>0</v>
      </c>
      <c r="R30" s="117">
        <v>25</v>
      </c>
      <c r="S30" s="141">
        <f t="shared" si="6"/>
        <v>163.3924675328619</v>
      </c>
      <c r="T30" s="117">
        <v>12</v>
      </c>
      <c r="U30" s="141">
        <f t="shared" si="7"/>
        <v>227.07641410050798</v>
      </c>
      <c r="V30" s="97"/>
      <c r="W30" s="141">
        <f t="shared" si="8"/>
        <v>0</v>
      </c>
      <c r="X30" s="117"/>
      <c r="Y30" s="141">
        <f t="shared" si="9"/>
        <v>0</v>
      </c>
      <c r="Z30" s="142"/>
      <c r="AA30" s="141">
        <f t="shared" si="10"/>
        <v>0</v>
      </c>
      <c r="AB30" s="142">
        <v>17</v>
      </c>
      <c r="AC30" s="141">
        <f t="shared" si="11"/>
        <v>200.07605052744762</v>
      </c>
      <c r="AD30" s="117"/>
      <c r="AE30" s="141">
        <f t="shared" si="12"/>
        <v>0</v>
      </c>
      <c r="AF30" s="117">
        <v>10</v>
      </c>
      <c r="AG30" s="141">
        <f t="shared" si="13"/>
        <v>261.84683520583036</v>
      </c>
      <c r="AH30" s="117"/>
      <c r="AI30" s="141">
        <f t="shared" si="14"/>
        <v>0</v>
      </c>
      <c r="AJ30" s="117"/>
      <c r="AK30" s="141">
        <f t="shared" si="15"/>
        <v>0</v>
      </c>
      <c r="AL30" s="117"/>
      <c r="AM30" s="141">
        <f t="shared" si="16"/>
        <v>0</v>
      </c>
      <c r="AN30" s="156"/>
      <c r="AO30" s="157">
        <f t="shared" si="17"/>
        <v>0</v>
      </c>
      <c r="AP30" s="117"/>
      <c r="AQ30" s="141">
        <f t="shared" si="18"/>
        <v>0</v>
      </c>
      <c r="AR30" s="117"/>
      <c r="AS30" s="141">
        <f t="shared" si="19"/>
        <v>0</v>
      </c>
      <c r="AT30" s="117"/>
      <c r="AU30" s="141">
        <f t="shared" si="20"/>
        <v>0</v>
      </c>
      <c r="AV30" s="260"/>
      <c r="AW30" s="117"/>
      <c r="AX30" s="141">
        <f t="shared" si="21"/>
        <v>0</v>
      </c>
      <c r="AY30" s="117"/>
      <c r="AZ30" s="141">
        <f t="shared" si="22"/>
        <v>0</v>
      </c>
      <c r="BA30" s="117"/>
      <c r="BB30" s="141">
        <f t="shared" si="23"/>
        <v>0</v>
      </c>
      <c r="BD30" s="141">
        <f t="shared" si="24"/>
        <v>0</v>
      </c>
      <c r="BE30" s="117"/>
      <c r="BF30" s="141">
        <f t="shared" si="25"/>
        <v>0</v>
      </c>
      <c r="BG30" s="117"/>
      <c r="BH30" s="141">
        <f t="shared" si="26"/>
        <v>0</v>
      </c>
      <c r="BI30" s="117"/>
      <c r="BJ30" s="141">
        <f t="shared" si="27"/>
        <v>0</v>
      </c>
      <c r="BK30" s="117"/>
      <c r="BL30" s="141">
        <f t="shared" si="28"/>
        <v>0</v>
      </c>
      <c r="BM30" s="117"/>
      <c r="BN30" s="274">
        <f t="shared" si="29"/>
        <v>0</v>
      </c>
    </row>
    <row r="31" spans="1:70" ht="18" customHeight="1" x14ac:dyDescent="0.15">
      <c r="A31" s="113">
        <f t="shared" si="0"/>
        <v>21</v>
      </c>
      <c r="B31" s="169" t="s">
        <v>252</v>
      </c>
      <c r="C31" s="113" t="s">
        <v>68</v>
      </c>
      <c r="D31" s="186">
        <f>LARGE((K31,M31,O31,Q31,S31,U31,W31,Y31,AA31,AC31,AE31,AG31,AI31,AK31,AM31,AU31,AX31,AZ31,BB31,BD31,BF31,BH31,BJ31,BL31,BN31),1)</f>
        <v>269.88258930230654</v>
      </c>
      <c r="E31" s="186">
        <f>LARGE((K31,M31,O31,Q31,S31,U31,W31,Y31,AA31,AC31,AE31,AG31,AI31,AK31,AM31,AU31,AX31,AZ31,BB31,BD31,BF31,BH31,BJ31,BL31,BN31),2)</f>
        <v>221.39950374799528</v>
      </c>
      <c r="F31" s="186">
        <f>LARGE((K31,M31,O31,Q31,S31,U31,W31,Y31,AA31,AC31,AE31,AG31,AI31,AK31,AM31,AU31,AX31,AZ31,BB31,BD31,BF31,BH31,BJ31,BL31,BN31),3)</f>
        <v>190.19729553265486</v>
      </c>
      <c r="G31" s="186"/>
      <c r="H31" s="111">
        <f t="shared" si="1"/>
        <v>681.47938858295663</v>
      </c>
      <c r="I31" s="246"/>
      <c r="J31" s="117"/>
      <c r="K31" s="141">
        <f t="shared" si="2"/>
        <v>0</v>
      </c>
      <c r="L31" s="97"/>
      <c r="M31" s="141">
        <f t="shared" si="3"/>
        <v>0</v>
      </c>
      <c r="N31" s="117"/>
      <c r="O31" s="141">
        <f t="shared" si="4"/>
        <v>0</v>
      </c>
      <c r="P31" s="117"/>
      <c r="Q31" s="141">
        <f t="shared" si="5"/>
        <v>0</v>
      </c>
      <c r="R31" s="117">
        <v>13</v>
      </c>
      <c r="S31" s="141">
        <f t="shared" si="6"/>
        <v>221.39950374799528</v>
      </c>
      <c r="T31" s="117">
        <v>19</v>
      </c>
      <c r="U31" s="141">
        <f t="shared" si="7"/>
        <v>190.19729553265486</v>
      </c>
      <c r="V31" s="97"/>
      <c r="W31" s="141">
        <f t="shared" si="8"/>
        <v>0</v>
      </c>
      <c r="X31" s="117"/>
      <c r="Y31" s="141">
        <f t="shared" si="9"/>
        <v>0</v>
      </c>
      <c r="Z31" s="142"/>
      <c r="AA31" s="141">
        <f t="shared" si="10"/>
        <v>0</v>
      </c>
      <c r="AB31" s="142">
        <v>30</v>
      </c>
      <c r="AC31" s="141">
        <f t="shared" si="11"/>
        <v>143.96439947056609</v>
      </c>
      <c r="AD31" s="117"/>
      <c r="AE31" s="141">
        <f t="shared" si="12"/>
        <v>0</v>
      </c>
      <c r="AF31" s="117">
        <v>8</v>
      </c>
      <c r="AG31" s="141">
        <f t="shared" si="13"/>
        <v>269.88258930230654</v>
      </c>
      <c r="AH31" s="117"/>
      <c r="AI31" s="141">
        <f t="shared" si="14"/>
        <v>0</v>
      </c>
      <c r="AJ31" s="117">
        <v>65</v>
      </c>
      <c r="AK31" s="141">
        <f t="shared" si="15"/>
        <v>98.915741068771155</v>
      </c>
      <c r="AL31" s="117"/>
      <c r="AM31" s="141">
        <f t="shared" si="16"/>
        <v>0</v>
      </c>
      <c r="AN31" s="156"/>
      <c r="AO31" s="157">
        <f t="shared" si="17"/>
        <v>0</v>
      </c>
      <c r="AP31" s="117"/>
      <c r="AQ31" s="141">
        <f t="shared" si="18"/>
        <v>0</v>
      </c>
      <c r="AR31" s="117"/>
      <c r="AS31" s="141">
        <f t="shared" si="19"/>
        <v>0</v>
      </c>
      <c r="AT31" s="117"/>
      <c r="AU31" s="141">
        <f t="shared" si="20"/>
        <v>0</v>
      </c>
      <c r="AV31" s="154"/>
      <c r="AW31" s="117"/>
      <c r="AX31" s="141">
        <f t="shared" si="21"/>
        <v>0</v>
      </c>
      <c r="AY31" s="117"/>
      <c r="AZ31" s="141">
        <f t="shared" si="22"/>
        <v>0</v>
      </c>
      <c r="BA31" s="117"/>
      <c r="BB31" s="141">
        <f t="shared" si="23"/>
        <v>0</v>
      </c>
      <c r="BC31" s="154"/>
      <c r="BD31" s="141">
        <f t="shared" si="24"/>
        <v>0</v>
      </c>
      <c r="BE31" s="117"/>
      <c r="BF31" s="141">
        <f t="shared" si="25"/>
        <v>0</v>
      </c>
      <c r="BG31" s="117"/>
      <c r="BH31" s="141">
        <f t="shared" si="26"/>
        <v>0</v>
      </c>
      <c r="BI31" s="117"/>
      <c r="BJ31" s="141">
        <f t="shared" si="27"/>
        <v>0</v>
      </c>
      <c r="BK31" s="117">
        <v>61</v>
      </c>
      <c r="BL31" s="141">
        <f t="shared" si="28"/>
        <v>109.45785828817515</v>
      </c>
      <c r="BM31" s="117"/>
      <c r="BN31" s="274">
        <f t="shared" si="29"/>
        <v>0</v>
      </c>
      <c r="BO31" s="154"/>
      <c r="BP31" s="154"/>
      <c r="BQ31" s="154"/>
      <c r="BR31" s="154"/>
    </row>
    <row r="32" spans="1:70" s="113" customFormat="1" ht="18" customHeight="1" x14ac:dyDescent="0.2">
      <c r="A32" s="113">
        <f t="shared" si="0"/>
        <v>22</v>
      </c>
      <c r="B32" s="169" t="s">
        <v>81</v>
      </c>
      <c r="C32" s="113" t="s">
        <v>66</v>
      </c>
      <c r="D32" s="186">
        <f>LARGE((K32,M32,O32,Q32,S32,U32,W32,Y32,AA32,AC32,AE32,AG32,AI32,AK32,AM32,AU32,AX32,AZ32,BB32,BD32,BF32,BH32,BJ32,BL32,BN32),1)</f>
        <v>295.5</v>
      </c>
      <c r="E32" s="186">
        <f>LARGE((K32,M32,O32,Q32,S32,U32,W32,Y32,AA32,AC32,AE32,AG32,AI32,AK32,AM32,AU32,AX32,AZ32,BB32,BD32,BF32,BH32,BJ32,BL32,BN32),2)</f>
        <v>244.99554109867853</v>
      </c>
      <c r="F32" s="186">
        <f>LARGE((K32,M32,O32,Q32,S32,U32,W32,Y32,AA32,AC32,AE32,AG32,AI32,AK32,AM32,AU32,AX32,AZ32,BB32,BD32,BF32,BH32,BJ32,BL32,BN32),3)</f>
        <v>111.7638276578093</v>
      </c>
      <c r="G32" s="186"/>
      <c r="H32" s="111">
        <f t="shared" si="1"/>
        <v>652.2593687564879</v>
      </c>
      <c r="I32" s="246"/>
      <c r="J32" s="117"/>
      <c r="K32" s="141">
        <f t="shared" si="2"/>
        <v>0</v>
      </c>
      <c r="L32" s="97"/>
      <c r="M32" s="141">
        <f t="shared" si="3"/>
        <v>0</v>
      </c>
      <c r="N32" s="117"/>
      <c r="O32" s="141">
        <f t="shared" si="4"/>
        <v>0</v>
      </c>
      <c r="P32" s="117"/>
      <c r="Q32" s="141">
        <f t="shared" si="5"/>
        <v>0</v>
      </c>
      <c r="R32" s="117">
        <v>40</v>
      </c>
      <c r="S32" s="141">
        <f t="shared" si="6"/>
        <v>111.7638276578093</v>
      </c>
      <c r="T32" s="117">
        <v>9</v>
      </c>
      <c r="U32" s="141">
        <f t="shared" si="7"/>
        <v>244.99554109867853</v>
      </c>
      <c r="V32" s="97"/>
      <c r="W32" s="141">
        <f t="shared" si="8"/>
        <v>0</v>
      </c>
      <c r="X32" s="117"/>
      <c r="Y32" s="141">
        <f t="shared" si="9"/>
        <v>0</v>
      </c>
      <c r="Z32" s="142"/>
      <c r="AA32" s="141">
        <f t="shared" si="10"/>
        <v>0</v>
      </c>
      <c r="AB32" s="142">
        <v>52</v>
      </c>
      <c r="AC32" s="141">
        <f t="shared" si="11"/>
        <v>82.481519934718179</v>
      </c>
      <c r="AD32" s="117"/>
      <c r="AE32" s="141">
        <f t="shared" si="12"/>
        <v>0</v>
      </c>
      <c r="AF32" s="117">
        <v>2</v>
      </c>
      <c r="AG32" s="141">
        <f t="shared" si="13"/>
        <v>295.5</v>
      </c>
      <c r="AH32" s="117"/>
      <c r="AI32" s="141">
        <f t="shared" si="14"/>
        <v>0</v>
      </c>
      <c r="AJ32" s="117"/>
      <c r="AK32" s="141">
        <f t="shared" si="15"/>
        <v>0</v>
      </c>
      <c r="AL32" s="117"/>
      <c r="AM32" s="141">
        <f t="shared" si="16"/>
        <v>0</v>
      </c>
      <c r="AN32" s="117"/>
      <c r="AO32" s="141">
        <f t="shared" si="17"/>
        <v>0</v>
      </c>
      <c r="AP32" s="117"/>
      <c r="AQ32" s="141">
        <f t="shared" si="18"/>
        <v>0</v>
      </c>
      <c r="AR32" s="117"/>
      <c r="AS32" s="141">
        <f t="shared" si="19"/>
        <v>0</v>
      </c>
      <c r="AT32" s="117"/>
      <c r="AU32" s="141">
        <f t="shared" si="20"/>
        <v>0</v>
      </c>
      <c r="AV32" s="260"/>
      <c r="AW32" s="117"/>
      <c r="AX32" s="141">
        <f t="shared" si="21"/>
        <v>0</v>
      </c>
      <c r="AY32" s="117"/>
      <c r="AZ32" s="141">
        <f t="shared" si="22"/>
        <v>0</v>
      </c>
      <c r="BA32" s="117"/>
      <c r="BB32" s="141">
        <f t="shared" si="23"/>
        <v>0</v>
      </c>
      <c r="BD32" s="141">
        <f t="shared" si="24"/>
        <v>0</v>
      </c>
      <c r="BE32" s="117"/>
      <c r="BF32" s="141">
        <f t="shared" si="25"/>
        <v>0</v>
      </c>
      <c r="BG32" s="117"/>
      <c r="BH32" s="141">
        <f t="shared" si="26"/>
        <v>0</v>
      </c>
      <c r="BI32" s="117"/>
      <c r="BJ32" s="141">
        <f t="shared" si="27"/>
        <v>0</v>
      </c>
      <c r="BK32" s="117"/>
      <c r="BL32" s="141">
        <f t="shared" si="28"/>
        <v>0</v>
      </c>
      <c r="BM32" s="117"/>
      <c r="BN32" s="274">
        <f t="shared" si="29"/>
        <v>0</v>
      </c>
    </row>
    <row r="33" spans="1:70" s="113" customFormat="1" ht="18" customHeight="1" x14ac:dyDescent="0.2">
      <c r="A33" s="113">
        <f t="shared" si="0"/>
        <v>23</v>
      </c>
      <c r="B33" s="169" t="s">
        <v>96</v>
      </c>
      <c r="C33" s="113" t="s">
        <v>70</v>
      </c>
      <c r="D33" s="186">
        <f>LARGE((K33,M33,O33,Q33,S33,U33,W33,Y33,AA33,AC33,AE33,AG33,AI33,AK33,AM33,AU33,AX33,AZ33,BB33,BD33,BF33,BH33,BJ33,BL33,BN33),1)</f>
        <v>232.02627785891468</v>
      </c>
      <c r="E33" s="186">
        <f>LARGE((K33,M33,O33,Q33,S33,U33,W33,Y33,AA33,AC33,AE33,AG33,AI33,AK33,AM33,AU33,AX33,AZ33,BB33,BD33,BF33,BH33,BJ33,BL33,BN33),2)</f>
        <v>221.39950374799528</v>
      </c>
      <c r="F33" s="186">
        <f>LARGE((K33,M33,O33,Q33,S33,U33,W33,Y33,AA33,AC33,AE33,AG33,AI33,AK33,AM33,AU33,AX33,AZ33,BB33,BD33,BF33,BH33,BJ33,BL33,BN33),3)</f>
        <v>195.07414926426142</v>
      </c>
      <c r="G33" s="186"/>
      <c r="H33" s="111">
        <f t="shared" si="1"/>
        <v>648.49993087117139</v>
      </c>
      <c r="I33" s="246"/>
      <c r="J33" s="117"/>
      <c r="K33" s="141">
        <f t="shared" si="2"/>
        <v>0</v>
      </c>
      <c r="L33" s="97"/>
      <c r="M33" s="141">
        <f t="shared" si="3"/>
        <v>0</v>
      </c>
      <c r="N33" s="117"/>
      <c r="O33" s="141">
        <f t="shared" si="4"/>
        <v>0</v>
      </c>
      <c r="P33" s="117"/>
      <c r="Q33" s="141">
        <f t="shared" si="5"/>
        <v>0</v>
      </c>
      <c r="R33" s="117">
        <v>22</v>
      </c>
      <c r="S33" s="141">
        <f t="shared" si="6"/>
        <v>176.28614646408676</v>
      </c>
      <c r="T33" s="117">
        <v>18</v>
      </c>
      <c r="U33" s="141">
        <f t="shared" si="7"/>
        <v>195.07414926426142</v>
      </c>
      <c r="V33" s="97"/>
      <c r="W33" s="141">
        <f t="shared" si="8"/>
        <v>0</v>
      </c>
      <c r="X33" s="117"/>
      <c r="Y33" s="141">
        <f t="shared" si="9"/>
        <v>0</v>
      </c>
      <c r="Z33" s="142"/>
      <c r="AA33" s="141">
        <f t="shared" si="10"/>
        <v>0</v>
      </c>
      <c r="AB33" s="142">
        <v>13</v>
      </c>
      <c r="AC33" s="141">
        <f t="shared" si="11"/>
        <v>221.39950374799528</v>
      </c>
      <c r="AD33" s="117"/>
      <c r="AE33" s="141">
        <f t="shared" si="12"/>
        <v>0</v>
      </c>
      <c r="AF33" s="117">
        <v>18</v>
      </c>
      <c r="AG33" s="141">
        <f t="shared" si="13"/>
        <v>232.02627785891468</v>
      </c>
      <c r="AH33" s="117"/>
      <c r="AI33" s="141">
        <f t="shared" si="14"/>
        <v>0</v>
      </c>
      <c r="AJ33" s="117"/>
      <c r="AK33" s="141">
        <f t="shared" si="15"/>
        <v>0</v>
      </c>
      <c r="AL33" s="117"/>
      <c r="AM33" s="141">
        <f t="shared" si="16"/>
        <v>0</v>
      </c>
      <c r="AN33" s="117"/>
      <c r="AO33" s="141">
        <f t="shared" si="17"/>
        <v>0</v>
      </c>
      <c r="AP33" s="117"/>
      <c r="AQ33" s="141">
        <f t="shared" si="18"/>
        <v>0</v>
      </c>
      <c r="AR33" s="117"/>
      <c r="AS33" s="141">
        <f t="shared" si="19"/>
        <v>0</v>
      </c>
      <c r="AT33" s="117"/>
      <c r="AU33" s="141">
        <f t="shared" si="20"/>
        <v>0</v>
      </c>
      <c r="AV33" s="260"/>
      <c r="AW33" s="117"/>
      <c r="AX33" s="141">
        <f t="shared" si="21"/>
        <v>0</v>
      </c>
      <c r="AY33" s="117"/>
      <c r="AZ33" s="141">
        <f t="shared" si="22"/>
        <v>0</v>
      </c>
      <c r="BA33" s="117"/>
      <c r="BB33" s="141">
        <f t="shared" si="23"/>
        <v>0</v>
      </c>
      <c r="BD33" s="141">
        <f t="shared" si="24"/>
        <v>0</v>
      </c>
      <c r="BE33" s="117"/>
      <c r="BF33" s="141">
        <f t="shared" si="25"/>
        <v>0</v>
      </c>
      <c r="BG33" s="117"/>
      <c r="BH33" s="141">
        <f t="shared" si="26"/>
        <v>0</v>
      </c>
      <c r="BI33" s="117"/>
      <c r="BJ33" s="141">
        <f t="shared" si="27"/>
        <v>0</v>
      </c>
      <c r="BK33" s="117"/>
      <c r="BL33" s="141">
        <f t="shared" si="28"/>
        <v>0</v>
      </c>
      <c r="BM33" s="117"/>
      <c r="BN33" s="274">
        <f t="shared" si="29"/>
        <v>0</v>
      </c>
    </row>
    <row r="34" spans="1:70" s="113" customFormat="1" ht="18" customHeight="1" x14ac:dyDescent="0.2">
      <c r="A34" s="113">
        <f t="shared" si="0"/>
        <v>24</v>
      </c>
      <c r="B34" s="169" t="s">
        <v>101</v>
      </c>
      <c r="C34" s="113" t="s">
        <v>70</v>
      </c>
      <c r="D34" s="186">
        <f>LARGE((K34,M34,O34,Q34,S34,U34,W34,Y34,AA34,AC34,AE34,AG34,AI34,AK34,AM34,AU34,AX34,AZ34,BB34,BD34,BF34,BH34,BJ34,BL34,BN34),1)</f>
        <v>232.89888625693126</v>
      </c>
      <c r="E34" s="186">
        <f>LARGE((K34,M34,O34,Q34,S34,U34,W34,Y34,AA34,AC34,AE34,AG34,AI34,AK34,AM34,AU34,AX34,AZ34,BB34,BD34,BF34,BH34,BJ34,BL34,BN34),2)</f>
        <v>221.39950374799528</v>
      </c>
      <c r="F34" s="186">
        <f>LARGE((K34,M34,O34,Q34,S34,U34,W34,Y34,AA34,AC34,AE34,AG34,AI34,AK34,AM34,AU34,AX34,AZ34,BB34,BD34,BF34,BH34,BJ34,BL34,BN34),3)</f>
        <v>190.19729553265486</v>
      </c>
      <c r="G34" s="186"/>
      <c r="H34" s="111">
        <f t="shared" si="1"/>
        <v>644.49568553758138</v>
      </c>
      <c r="I34" s="246"/>
      <c r="J34" s="117"/>
      <c r="K34" s="141">
        <f t="shared" si="2"/>
        <v>0</v>
      </c>
      <c r="L34" s="97"/>
      <c r="M34" s="141">
        <f t="shared" si="3"/>
        <v>0</v>
      </c>
      <c r="N34" s="117"/>
      <c r="O34" s="141">
        <f t="shared" si="4"/>
        <v>0</v>
      </c>
      <c r="P34" s="117"/>
      <c r="Q34" s="141">
        <f t="shared" si="5"/>
        <v>0</v>
      </c>
      <c r="R34" s="117">
        <v>19</v>
      </c>
      <c r="S34" s="141">
        <f t="shared" si="6"/>
        <v>190.19729553265486</v>
      </c>
      <c r="T34" s="117">
        <v>13</v>
      </c>
      <c r="U34" s="141">
        <f t="shared" si="7"/>
        <v>221.39950374799528</v>
      </c>
      <c r="V34" s="97"/>
      <c r="W34" s="141">
        <f t="shared" si="8"/>
        <v>0</v>
      </c>
      <c r="X34" s="117"/>
      <c r="Y34" s="141">
        <f t="shared" si="9"/>
        <v>0</v>
      </c>
      <c r="Z34" s="142"/>
      <c r="AA34" s="141">
        <f t="shared" si="10"/>
        <v>0</v>
      </c>
      <c r="AB34" s="142">
        <v>11</v>
      </c>
      <c r="AC34" s="141">
        <f t="shared" si="11"/>
        <v>232.89888625693126</v>
      </c>
      <c r="AD34" s="117"/>
      <c r="AE34" s="141">
        <f t="shared" si="12"/>
        <v>0</v>
      </c>
      <c r="AF34" s="117"/>
      <c r="AG34" s="141">
        <f t="shared" si="13"/>
        <v>0</v>
      </c>
      <c r="AH34" s="117"/>
      <c r="AI34" s="141">
        <f t="shared" si="14"/>
        <v>0</v>
      </c>
      <c r="AJ34" s="117"/>
      <c r="AK34" s="141">
        <f t="shared" si="15"/>
        <v>0</v>
      </c>
      <c r="AL34" s="117"/>
      <c r="AM34" s="141">
        <f t="shared" si="16"/>
        <v>0</v>
      </c>
      <c r="AN34" s="117"/>
      <c r="AO34" s="141">
        <f t="shared" si="17"/>
        <v>0</v>
      </c>
      <c r="AP34" s="117"/>
      <c r="AQ34" s="141">
        <f t="shared" si="18"/>
        <v>0</v>
      </c>
      <c r="AR34" s="117"/>
      <c r="AS34" s="141">
        <f t="shared" si="19"/>
        <v>0</v>
      </c>
      <c r="AT34" s="117"/>
      <c r="AU34" s="141">
        <f t="shared" si="20"/>
        <v>0</v>
      </c>
      <c r="AV34" s="260"/>
      <c r="AW34" s="117"/>
      <c r="AX34" s="141">
        <f t="shared" si="21"/>
        <v>0</v>
      </c>
      <c r="AY34" s="117"/>
      <c r="AZ34" s="141">
        <f t="shared" si="22"/>
        <v>0</v>
      </c>
      <c r="BA34" s="117"/>
      <c r="BB34" s="141">
        <f t="shared" si="23"/>
        <v>0</v>
      </c>
      <c r="BD34" s="141">
        <f t="shared" si="24"/>
        <v>0</v>
      </c>
      <c r="BE34" s="117"/>
      <c r="BF34" s="141">
        <f t="shared" si="25"/>
        <v>0</v>
      </c>
      <c r="BG34" s="117"/>
      <c r="BH34" s="141">
        <f t="shared" si="26"/>
        <v>0</v>
      </c>
      <c r="BI34" s="117"/>
      <c r="BJ34" s="141">
        <f t="shared" si="27"/>
        <v>0</v>
      </c>
      <c r="BK34" s="117"/>
      <c r="BL34" s="141">
        <f t="shared" si="28"/>
        <v>0</v>
      </c>
      <c r="BM34" s="117"/>
      <c r="BN34" s="274">
        <f t="shared" si="29"/>
        <v>0</v>
      </c>
    </row>
    <row r="35" spans="1:70" s="113" customFormat="1" ht="18" customHeight="1" x14ac:dyDescent="0.2">
      <c r="A35" s="113">
        <f t="shared" si="0"/>
        <v>25</v>
      </c>
      <c r="B35" s="169" t="s">
        <v>171</v>
      </c>
      <c r="C35" s="113" t="s">
        <v>158</v>
      </c>
      <c r="D35" s="186">
        <f>LARGE((K35,M35,O35,Q35,S35,U35,W35,Y35,AA35,AC35,AE35,AG35,AI35,AK35,AM35,AU35,AX35,AZ35,BB35,BD35,BF35,BH35,BJ35,BL35,BN35),1)</f>
        <v>257.91913267774294</v>
      </c>
      <c r="E35" s="186">
        <f>LARGE((K35,M35,O35,Q35,S35,U35,W35,Y35,AA35,AC35,AE35,AG35,AI35,AK35,AM35,AU35,AX35,AZ35,BB35,BD35,BF35,BH35,BJ35,BL35,BN35),2)</f>
        <v>251.27747804992669</v>
      </c>
      <c r="F35" s="186">
        <f>LARGE((K35,M35,O35,Q35,S35,U35,W35,Y35,AA35,AC35,AE35,AG35,AI35,AK35,AM35,AU35,AX35,AZ35,BB35,BD35,BF35,BH35,BJ35,BL35,BN35),3)</f>
        <v>133.43475331553924</v>
      </c>
      <c r="G35" s="186"/>
      <c r="H35" s="111">
        <f t="shared" si="1"/>
        <v>642.63136404320881</v>
      </c>
      <c r="I35" s="246"/>
      <c r="J35" s="117"/>
      <c r="K35" s="141">
        <f t="shared" si="2"/>
        <v>0</v>
      </c>
      <c r="L35" s="97"/>
      <c r="M35" s="141">
        <f t="shared" si="3"/>
        <v>0</v>
      </c>
      <c r="N35" s="117"/>
      <c r="O35" s="141">
        <f t="shared" si="4"/>
        <v>0</v>
      </c>
      <c r="P35" s="117"/>
      <c r="Q35" s="141">
        <f t="shared" si="5"/>
        <v>0</v>
      </c>
      <c r="R35" s="117">
        <v>53</v>
      </c>
      <c r="S35" s="141">
        <f t="shared" si="6"/>
        <v>80.419481936350223</v>
      </c>
      <c r="T35" s="117">
        <v>8</v>
      </c>
      <c r="U35" s="141">
        <f t="shared" si="7"/>
        <v>251.27747804992669</v>
      </c>
      <c r="V35" s="97"/>
      <c r="W35" s="141">
        <f t="shared" si="8"/>
        <v>0</v>
      </c>
      <c r="X35" s="117"/>
      <c r="Y35" s="141">
        <f t="shared" si="9"/>
        <v>0</v>
      </c>
      <c r="Z35" s="142"/>
      <c r="AA35" s="141">
        <f t="shared" si="10"/>
        <v>0</v>
      </c>
      <c r="AB35" s="142">
        <v>33</v>
      </c>
      <c r="AC35" s="141">
        <f t="shared" si="11"/>
        <v>133.43475331553924</v>
      </c>
      <c r="AD35" s="117"/>
      <c r="AE35" s="141">
        <f t="shared" si="12"/>
        <v>0</v>
      </c>
      <c r="AF35" s="117">
        <v>11</v>
      </c>
      <c r="AG35" s="141">
        <f t="shared" si="13"/>
        <v>257.91913267774294</v>
      </c>
      <c r="AH35" s="117"/>
      <c r="AI35" s="141">
        <f t="shared" si="14"/>
        <v>0</v>
      </c>
      <c r="AJ35" s="117"/>
      <c r="AK35" s="141">
        <f t="shared" si="15"/>
        <v>0</v>
      </c>
      <c r="AL35" s="117"/>
      <c r="AM35" s="141">
        <f t="shared" si="16"/>
        <v>0</v>
      </c>
      <c r="AN35" s="156"/>
      <c r="AO35" s="157">
        <f t="shared" si="17"/>
        <v>0</v>
      </c>
      <c r="AP35" s="117"/>
      <c r="AQ35" s="141">
        <f t="shared" si="18"/>
        <v>0</v>
      </c>
      <c r="AR35" s="117"/>
      <c r="AS35" s="141">
        <f t="shared" si="19"/>
        <v>0</v>
      </c>
      <c r="AT35" s="117"/>
      <c r="AU35" s="141">
        <f t="shared" si="20"/>
        <v>0</v>
      </c>
      <c r="AV35" s="260"/>
      <c r="AW35" s="117"/>
      <c r="AX35" s="141">
        <f t="shared" si="21"/>
        <v>0</v>
      </c>
      <c r="AY35" s="117"/>
      <c r="AZ35" s="141">
        <f t="shared" si="22"/>
        <v>0</v>
      </c>
      <c r="BA35" s="117"/>
      <c r="BB35" s="141">
        <f t="shared" si="23"/>
        <v>0</v>
      </c>
      <c r="BD35" s="141">
        <f t="shared" si="24"/>
        <v>0</v>
      </c>
      <c r="BE35" s="117"/>
      <c r="BF35" s="141">
        <f t="shared" si="25"/>
        <v>0</v>
      </c>
      <c r="BG35" s="117"/>
      <c r="BH35" s="141">
        <f t="shared" si="26"/>
        <v>0</v>
      </c>
      <c r="BI35" s="117"/>
      <c r="BJ35" s="141">
        <f t="shared" si="27"/>
        <v>0</v>
      </c>
      <c r="BK35" s="117"/>
      <c r="BL35" s="141">
        <f t="shared" si="28"/>
        <v>0</v>
      </c>
      <c r="BM35" s="117"/>
      <c r="BN35" s="274">
        <f t="shared" si="29"/>
        <v>0</v>
      </c>
    </row>
    <row r="36" spans="1:70" s="113" customFormat="1" ht="18" customHeight="1" x14ac:dyDescent="0.2">
      <c r="A36" s="113">
        <f t="shared" si="0"/>
        <v>26</v>
      </c>
      <c r="B36" s="169" t="s">
        <v>159</v>
      </c>
      <c r="C36" s="113" t="s">
        <v>70</v>
      </c>
      <c r="D36" s="186">
        <f>LARGE((K36,M36,O36,Q36,S36,U36,W36,Y36,AA36,AC36,AE36,AG36,AI36,AK36,AM36,AU36,AX36,AZ36,BB36,BD36,BF36,BH36,BJ36,BL36,BN36),1)</f>
        <v>250.23959050226313</v>
      </c>
      <c r="E36" s="186">
        <f>LARGE((K36,M36,O36,Q36,S36,U36,W36,Y36,AA36,AC36,AE36,AG36,AI36,AK36,AM36,AU36,AX36,AZ36,BB36,BD36,BF36,BH36,BJ36,BL36,BN36),2)</f>
        <v>200.07605052744762</v>
      </c>
      <c r="F36" s="186">
        <f>LARGE((K36,M36,O36,Q36,S36,U36,W36,Y36,AA36,AC36,AE36,AG36,AI36,AK36,AM36,AU36,AX36,AZ36,BB36,BD36,BF36,BH36,BJ36,BL36,BN36),3)</f>
        <v>185.44236314433851</v>
      </c>
      <c r="G36" s="186"/>
      <c r="H36" s="111">
        <f t="shared" si="1"/>
        <v>635.75800417404923</v>
      </c>
      <c r="I36" s="246"/>
      <c r="J36" s="117"/>
      <c r="K36" s="141">
        <f t="shared" si="2"/>
        <v>0</v>
      </c>
      <c r="L36" s="97"/>
      <c r="M36" s="141">
        <f t="shared" si="3"/>
        <v>0</v>
      </c>
      <c r="N36" s="117"/>
      <c r="O36" s="141">
        <f t="shared" si="4"/>
        <v>0</v>
      </c>
      <c r="P36" s="117"/>
      <c r="Q36" s="141">
        <f t="shared" si="5"/>
        <v>0</v>
      </c>
      <c r="R36" s="117">
        <v>17</v>
      </c>
      <c r="S36" s="141">
        <f t="shared" si="6"/>
        <v>200.07605052744762</v>
      </c>
      <c r="T36" s="117">
        <v>20</v>
      </c>
      <c r="U36" s="141">
        <f t="shared" si="7"/>
        <v>185.44236314433851</v>
      </c>
      <c r="V36" s="97"/>
      <c r="W36" s="141">
        <f t="shared" si="8"/>
        <v>0</v>
      </c>
      <c r="X36" s="117"/>
      <c r="Y36" s="141">
        <f t="shared" si="9"/>
        <v>0</v>
      </c>
      <c r="Z36" s="142"/>
      <c r="AA36" s="141">
        <f t="shared" si="10"/>
        <v>0</v>
      </c>
      <c r="AB36" s="142">
        <v>32</v>
      </c>
      <c r="AC36" s="141">
        <f t="shared" si="11"/>
        <v>136.85615724670689</v>
      </c>
      <c r="AD36" s="117"/>
      <c r="AE36" s="141">
        <f t="shared" si="12"/>
        <v>0</v>
      </c>
      <c r="AF36" s="117">
        <v>13</v>
      </c>
      <c r="AG36" s="141">
        <f t="shared" si="13"/>
        <v>250.23959050226313</v>
      </c>
      <c r="AH36" s="117"/>
      <c r="AI36" s="141">
        <f t="shared" si="14"/>
        <v>0</v>
      </c>
      <c r="AJ36" s="117"/>
      <c r="AK36" s="141">
        <f t="shared" si="15"/>
        <v>0</v>
      </c>
      <c r="AL36" s="117"/>
      <c r="AM36" s="141">
        <f t="shared" si="16"/>
        <v>0</v>
      </c>
      <c r="AN36" s="156"/>
      <c r="AO36" s="157">
        <f t="shared" si="17"/>
        <v>0</v>
      </c>
      <c r="AP36" s="117"/>
      <c r="AQ36" s="141">
        <f t="shared" si="18"/>
        <v>0</v>
      </c>
      <c r="AR36" s="117"/>
      <c r="AS36" s="141">
        <f t="shared" si="19"/>
        <v>0</v>
      </c>
      <c r="AT36" s="117"/>
      <c r="AU36" s="141">
        <f t="shared" si="20"/>
        <v>0</v>
      </c>
      <c r="AV36" s="260"/>
      <c r="AW36" s="117"/>
      <c r="AX36" s="141">
        <f t="shared" si="21"/>
        <v>0</v>
      </c>
      <c r="AY36" s="117"/>
      <c r="AZ36" s="141">
        <f t="shared" si="22"/>
        <v>0</v>
      </c>
      <c r="BA36" s="117"/>
      <c r="BB36" s="141">
        <f t="shared" si="23"/>
        <v>0</v>
      </c>
      <c r="BD36" s="141">
        <f t="shared" si="24"/>
        <v>0</v>
      </c>
      <c r="BE36" s="117"/>
      <c r="BF36" s="141">
        <f t="shared" si="25"/>
        <v>0</v>
      </c>
      <c r="BG36" s="117"/>
      <c r="BH36" s="141">
        <f t="shared" si="26"/>
        <v>0</v>
      </c>
      <c r="BI36" s="117"/>
      <c r="BJ36" s="141">
        <f t="shared" si="27"/>
        <v>0</v>
      </c>
      <c r="BK36" s="117"/>
      <c r="BL36" s="141">
        <f t="shared" si="28"/>
        <v>0</v>
      </c>
      <c r="BM36" s="117"/>
      <c r="BN36" s="274">
        <f t="shared" si="29"/>
        <v>0</v>
      </c>
    </row>
    <row r="37" spans="1:70" s="113" customFormat="1" ht="18" customHeight="1" x14ac:dyDescent="0.2">
      <c r="A37" s="113">
        <f t="shared" si="0"/>
        <v>27</v>
      </c>
      <c r="B37" s="169" t="s">
        <v>273</v>
      </c>
      <c r="C37" s="113" t="s">
        <v>117</v>
      </c>
      <c r="D37" s="186">
        <f>LARGE((K37,M37,O37,Q37,S37,U37,W37,Y37,AA37,AC37,AE37,AG37,AI37,AK37,AM37,AU37,AX37,AZ37,BB37,BD37,BF37,BH37,BJ37,BL37,BN37),1)</f>
        <v>228.54588369103095</v>
      </c>
      <c r="E37" s="186">
        <f>LARGE((K37,M37,O37,Q37,S37,U37,W37,Y37,AA37,AC37,AE37,AG37,AI37,AK37,AM37,AU37,AX37,AZ37,BB37,BD37,BF37,BH37,BJ37,BL37,BN37),2)</f>
        <v>227.07641410050798</v>
      </c>
      <c r="F37" s="186">
        <f>LARGE((K37,M37,O37,Q37,S37,U37,W37,Y37,AA37,AC37,AE37,AG37,AI37,AK37,AM37,AU37,AX37,AZ37,BB37,BD37,BF37,BH37,BJ37,BL37,BN37),3)</f>
        <v>151.44184033721615</v>
      </c>
      <c r="G37" s="186"/>
      <c r="H37" s="111">
        <f t="shared" si="1"/>
        <v>607.06413812875508</v>
      </c>
      <c r="I37" s="246"/>
      <c r="J37" s="117"/>
      <c r="K37" s="141">
        <f t="shared" si="2"/>
        <v>0</v>
      </c>
      <c r="L37" s="97"/>
      <c r="M37" s="141">
        <f t="shared" si="3"/>
        <v>0</v>
      </c>
      <c r="N37" s="117"/>
      <c r="O37" s="141">
        <f t="shared" si="4"/>
        <v>0</v>
      </c>
      <c r="P37" s="117"/>
      <c r="Q37" s="141">
        <f t="shared" si="5"/>
        <v>0</v>
      </c>
      <c r="R37" s="117">
        <v>28</v>
      </c>
      <c r="S37" s="141">
        <f t="shared" si="6"/>
        <v>151.44184033721615</v>
      </c>
      <c r="T37" s="117">
        <v>44</v>
      </c>
      <c r="U37" s="141">
        <f t="shared" si="7"/>
        <v>100.99961766426172</v>
      </c>
      <c r="V37" s="97"/>
      <c r="W37" s="141">
        <f t="shared" si="8"/>
        <v>0</v>
      </c>
      <c r="X37" s="117"/>
      <c r="Y37" s="141">
        <f t="shared" si="9"/>
        <v>0</v>
      </c>
      <c r="Z37" s="142"/>
      <c r="AA37" s="141">
        <f t="shared" si="10"/>
        <v>0</v>
      </c>
      <c r="AB37" s="142">
        <v>12</v>
      </c>
      <c r="AC37" s="141">
        <f t="shared" si="11"/>
        <v>227.07641410050798</v>
      </c>
      <c r="AD37" s="117"/>
      <c r="AE37" s="141">
        <f t="shared" si="12"/>
        <v>0</v>
      </c>
      <c r="AF37" s="117">
        <v>19</v>
      </c>
      <c r="AG37" s="141">
        <f t="shared" si="13"/>
        <v>228.54588369103095</v>
      </c>
      <c r="AH37" s="117"/>
      <c r="AI37" s="141">
        <f t="shared" si="14"/>
        <v>0</v>
      </c>
      <c r="AJ37" s="117"/>
      <c r="AK37" s="141">
        <f t="shared" si="15"/>
        <v>0</v>
      </c>
      <c r="AL37" s="117"/>
      <c r="AM37" s="141">
        <f t="shared" si="16"/>
        <v>0</v>
      </c>
      <c r="AN37" s="156"/>
      <c r="AO37" s="157">
        <f t="shared" si="17"/>
        <v>0</v>
      </c>
      <c r="AP37" s="117"/>
      <c r="AQ37" s="141">
        <f t="shared" si="18"/>
        <v>0</v>
      </c>
      <c r="AR37" s="117"/>
      <c r="AS37" s="141">
        <f t="shared" si="19"/>
        <v>0</v>
      </c>
      <c r="AT37" s="117"/>
      <c r="AU37" s="141">
        <f t="shared" si="20"/>
        <v>0</v>
      </c>
      <c r="AV37" s="260"/>
      <c r="AW37" s="117"/>
      <c r="AX37" s="141">
        <f t="shared" si="21"/>
        <v>0</v>
      </c>
      <c r="AY37" s="117"/>
      <c r="AZ37" s="141">
        <f t="shared" si="22"/>
        <v>0</v>
      </c>
      <c r="BA37" s="117"/>
      <c r="BB37" s="141">
        <f t="shared" si="23"/>
        <v>0</v>
      </c>
      <c r="BD37" s="141">
        <f t="shared" si="24"/>
        <v>0</v>
      </c>
      <c r="BE37" s="117"/>
      <c r="BF37" s="141">
        <f t="shared" si="25"/>
        <v>0</v>
      </c>
      <c r="BG37" s="117"/>
      <c r="BH37" s="141">
        <f t="shared" si="26"/>
        <v>0</v>
      </c>
      <c r="BI37" s="117"/>
      <c r="BJ37" s="141">
        <f t="shared" si="27"/>
        <v>0</v>
      </c>
      <c r="BK37" s="117"/>
      <c r="BL37" s="141">
        <f t="shared" si="28"/>
        <v>0</v>
      </c>
      <c r="BM37" s="117"/>
      <c r="BN37" s="274">
        <f t="shared" si="29"/>
        <v>0</v>
      </c>
    </row>
    <row r="38" spans="1:70" s="113" customFormat="1" ht="18" customHeight="1" x14ac:dyDescent="0.15">
      <c r="A38" s="113">
        <f t="shared" si="0"/>
        <v>28</v>
      </c>
      <c r="B38" s="102" t="s">
        <v>264</v>
      </c>
      <c r="C38" s="99" t="s">
        <v>70</v>
      </c>
      <c r="D38" s="186">
        <f>LARGE((K38,M38,O38,Q38,S38,U38,W38,Y38,AA38,AC38,AE38,AG38,AI38,AK38,AM38,AU38,AX38,AZ38,BB38,BD38,BF38,BH38,BJ38,BL38,BN38),1)</f>
        <v>221.74093000413052</v>
      </c>
      <c r="E38" s="186">
        <f>LARGE((K38,M38,O38,Q38,S38,U38,W38,Y38,AA38,AC38,AE38,AG38,AI38,AK38,AM38,AU38,AX38,AZ38,BB38,BD38,BF38,BH38,BJ38,BL38,BN38),2)</f>
        <v>215.86451615429536</v>
      </c>
      <c r="F38" s="186">
        <f>LARGE((K38,M38,O38,Q38,S38,U38,W38,Y38,AA38,AC38,AE38,AG38,AI38,AK38,AM38,AU38,AX38,AZ38,BB38,BD38,BF38,BH38,BJ38,BL38,BN38),3)</f>
        <v>151.44184033721615</v>
      </c>
      <c r="G38" s="186"/>
      <c r="H38" s="111">
        <f t="shared" si="1"/>
        <v>589.04728649564208</v>
      </c>
      <c r="I38" s="246"/>
      <c r="J38" s="117"/>
      <c r="K38" s="141">
        <f t="shared" si="2"/>
        <v>0</v>
      </c>
      <c r="L38" s="97"/>
      <c r="M38" s="141">
        <f t="shared" si="3"/>
        <v>0</v>
      </c>
      <c r="N38" s="117"/>
      <c r="O38" s="141">
        <f t="shared" si="4"/>
        <v>0</v>
      </c>
      <c r="P38" s="117"/>
      <c r="Q38" s="141">
        <f t="shared" si="5"/>
        <v>0</v>
      </c>
      <c r="R38" s="117">
        <v>14</v>
      </c>
      <c r="S38" s="141">
        <f t="shared" si="6"/>
        <v>215.86451615429536</v>
      </c>
      <c r="T38" s="117">
        <v>31</v>
      </c>
      <c r="U38" s="141">
        <f t="shared" si="7"/>
        <v>140.36528948380194</v>
      </c>
      <c r="V38" s="97"/>
      <c r="W38" s="141">
        <f t="shared" si="8"/>
        <v>0</v>
      </c>
      <c r="X38" s="117"/>
      <c r="Y38" s="141">
        <f t="shared" si="9"/>
        <v>0</v>
      </c>
      <c r="Z38" s="142"/>
      <c r="AA38" s="141">
        <f t="shared" si="10"/>
        <v>0</v>
      </c>
      <c r="AB38" s="142">
        <v>28</v>
      </c>
      <c r="AC38" s="141">
        <f t="shared" si="11"/>
        <v>151.44184033721615</v>
      </c>
      <c r="AD38" s="117"/>
      <c r="AE38" s="141">
        <f t="shared" si="12"/>
        <v>0</v>
      </c>
      <c r="AF38" s="117">
        <v>21</v>
      </c>
      <c r="AG38" s="141">
        <f t="shared" si="13"/>
        <v>221.74093000413052</v>
      </c>
      <c r="AH38" s="117"/>
      <c r="AI38" s="141">
        <f t="shared" si="14"/>
        <v>0</v>
      </c>
      <c r="AJ38" s="117"/>
      <c r="AK38" s="141">
        <f t="shared" si="15"/>
        <v>0</v>
      </c>
      <c r="AL38" s="117"/>
      <c r="AM38" s="141">
        <f t="shared" si="16"/>
        <v>0</v>
      </c>
      <c r="AN38" s="156"/>
      <c r="AO38" s="157">
        <f t="shared" si="17"/>
        <v>0</v>
      </c>
      <c r="AP38" s="117"/>
      <c r="AQ38" s="141">
        <f t="shared" si="18"/>
        <v>0</v>
      </c>
      <c r="AR38" s="117"/>
      <c r="AS38" s="141">
        <f t="shared" si="19"/>
        <v>0</v>
      </c>
      <c r="AT38" s="117"/>
      <c r="AU38" s="141">
        <f t="shared" si="20"/>
        <v>0</v>
      </c>
      <c r="AV38" s="260"/>
      <c r="AW38" s="117"/>
      <c r="AX38" s="141">
        <f t="shared" si="21"/>
        <v>0</v>
      </c>
      <c r="AY38" s="117"/>
      <c r="AZ38" s="141">
        <f t="shared" si="22"/>
        <v>0</v>
      </c>
      <c r="BA38" s="117"/>
      <c r="BB38" s="141">
        <f t="shared" si="23"/>
        <v>0</v>
      </c>
      <c r="BD38" s="141">
        <f t="shared" si="24"/>
        <v>0</v>
      </c>
      <c r="BE38" s="117"/>
      <c r="BF38" s="141">
        <f t="shared" si="25"/>
        <v>0</v>
      </c>
      <c r="BG38" s="117"/>
      <c r="BH38" s="141">
        <f t="shared" si="26"/>
        <v>0</v>
      </c>
      <c r="BI38" s="117"/>
      <c r="BJ38" s="141">
        <f t="shared" si="27"/>
        <v>0</v>
      </c>
      <c r="BK38" s="117"/>
      <c r="BL38" s="141">
        <f t="shared" si="28"/>
        <v>0</v>
      </c>
      <c r="BM38" s="117"/>
      <c r="BN38" s="274">
        <f t="shared" si="29"/>
        <v>0</v>
      </c>
    </row>
    <row r="39" spans="1:70" s="113" customFormat="1" ht="18" customHeight="1" x14ac:dyDescent="0.2">
      <c r="A39" s="113">
        <f t="shared" si="0"/>
        <v>29</v>
      </c>
      <c r="B39" s="169" t="s">
        <v>258</v>
      </c>
      <c r="C39" s="113" t="s">
        <v>125</v>
      </c>
      <c r="D39" s="186">
        <f>LARGE((K39,M39,O39,Q39,S39,U39,W39,Y39,AA39,AC39,AE39,AG39,AI39,AK39,AM39,AU39,AX39,AZ39,BB39,BD39,BF39,BH39,BJ39,BL39,BN39),1)</f>
        <v>242.78870669505827</v>
      </c>
      <c r="E39" s="186">
        <f>LARGE((K39,M39,O39,Q39,S39,U39,W39,Y39,AA39,AC39,AE39,AG39,AI39,AK39,AM39,AU39,AX39,AZ39,BB39,BD39,BF39,BH39,BJ39,BL39,BN39),2)</f>
        <v>176.28614646408676</v>
      </c>
      <c r="F39" s="186">
        <f>LARGE((K39,M39,O39,Q39,S39,U39,W39,Y39,AA39,AC39,AE39,AG39,AI39,AK39,AM39,AU39,AX39,AZ39,BB39,BD39,BF39,BH39,BJ39,BL39,BN39),3)</f>
        <v>167.58201798242246</v>
      </c>
      <c r="G39" s="186"/>
      <c r="H39" s="111">
        <f t="shared" si="1"/>
        <v>586.65687114156754</v>
      </c>
      <c r="I39" s="246"/>
      <c r="J39" s="117"/>
      <c r="K39" s="141">
        <f t="shared" si="2"/>
        <v>0</v>
      </c>
      <c r="L39" s="97"/>
      <c r="M39" s="141">
        <f t="shared" si="3"/>
        <v>0</v>
      </c>
      <c r="N39" s="117"/>
      <c r="O39" s="141">
        <f t="shared" si="4"/>
        <v>0</v>
      </c>
      <c r="P39" s="117"/>
      <c r="Q39" s="141">
        <f t="shared" si="5"/>
        <v>0</v>
      </c>
      <c r="R39" s="117">
        <v>24</v>
      </c>
      <c r="S39" s="141">
        <f t="shared" si="6"/>
        <v>167.58201798242246</v>
      </c>
      <c r="T39" s="117">
        <v>51</v>
      </c>
      <c r="U39" s="141">
        <f t="shared" si="7"/>
        <v>84.596430702275043</v>
      </c>
      <c r="V39" s="97"/>
      <c r="W39" s="141">
        <f t="shared" si="8"/>
        <v>0</v>
      </c>
      <c r="X39" s="117"/>
      <c r="Y39" s="141">
        <f t="shared" si="9"/>
        <v>0</v>
      </c>
      <c r="Z39" s="142"/>
      <c r="AA39" s="141">
        <f t="shared" si="10"/>
        <v>0</v>
      </c>
      <c r="AB39" s="142">
        <v>22</v>
      </c>
      <c r="AC39" s="141">
        <f t="shared" si="11"/>
        <v>176.28614646408676</v>
      </c>
      <c r="AD39" s="117"/>
      <c r="AE39" s="141">
        <f t="shared" si="12"/>
        <v>0</v>
      </c>
      <c r="AF39" s="117">
        <v>15</v>
      </c>
      <c r="AG39" s="141">
        <f t="shared" si="13"/>
        <v>242.78870669505827</v>
      </c>
      <c r="AH39" s="117"/>
      <c r="AI39" s="141">
        <f t="shared" si="14"/>
        <v>0</v>
      </c>
      <c r="AJ39" s="117"/>
      <c r="AK39" s="141">
        <f t="shared" si="15"/>
        <v>0</v>
      </c>
      <c r="AL39" s="117"/>
      <c r="AM39" s="141">
        <f t="shared" si="16"/>
        <v>0</v>
      </c>
      <c r="AN39" s="156"/>
      <c r="AO39" s="157">
        <f t="shared" si="17"/>
        <v>0</v>
      </c>
      <c r="AP39" s="117"/>
      <c r="AQ39" s="141">
        <f t="shared" si="18"/>
        <v>0</v>
      </c>
      <c r="AR39" s="117"/>
      <c r="AS39" s="141">
        <f t="shared" si="19"/>
        <v>0</v>
      </c>
      <c r="AT39" s="117"/>
      <c r="AU39" s="141">
        <f t="shared" si="20"/>
        <v>0</v>
      </c>
      <c r="AV39" s="260"/>
      <c r="AW39" s="117"/>
      <c r="AX39" s="141">
        <f t="shared" si="21"/>
        <v>0</v>
      </c>
      <c r="AY39" s="117"/>
      <c r="AZ39" s="141">
        <f t="shared" si="22"/>
        <v>0</v>
      </c>
      <c r="BA39" s="117"/>
      <c r="BB39" s="141">
        <f t="shared" si="23"/>
        <v>0</v>
      </c>
      <c r="BD39" s="141">
        <f t="shared" si="24"/>
        <v>0</v>
      </c>
      <c r="BE39" s="117"/>
      <c r="BF39" s="141">
        <f t="shared" si="25"/>
        <v>0</v>
      </c>
      <c r="BG39" s="117"/>
      <c r="BH39" s="141">
        <f t="shared" si="26"/>
        <v>0</v>
      </c>
      <c r="BI39" s="117"/>
      <c r="BJ39" s="141">
        <f t="shared" si="27"/>
        <v>0</v>
      </c>
      <c r="BK39" s="117"/>
      <c r="BL39" s="141">
        <f t="shared" si="28"/>
        <v>0</v>
      </c>
      <c r="BM39" s="117"/>
      <c r="BN39" s="274">
        <f t="shared" si="29"/>
        <v>0</v>
      </c>
    </row>
    <row r="40" spans="1:70" s="113" customFormat="1" ht="18" customHeight="1" x14ac:dyDescent="0.15">
      <c r="A40" s="113">
        <f t="shared" si="0"/>
        <v>30</v>
      </c>
      <c r="B40" s="169" t="s">
        <v>272</v>
      </c>
      <c r="C40" s="113" t="s">
        <v>125</v>
      </c>
      <c r="D40" s="186">
        <f>LARGE((K40,M40,O40,Q40,S40,U40,W40,Y40,AA40,AC40,AE40,AG40,AI40,AK40,AM40,AU40,AX40,AZ40,BB40,BD40,BF40,BH40,BJ40,BL40,BN40),1)</f>
        <v>215.86451615429536</v>
      </c>
      <c r="E40" s="186">
        <f>LARGE((K40,M40,O40,Q40,S40,U40,W40,Y40,AA40,AC40,AE40,AG40,AI40,AK40,AM40,AU40,AX40,AZ40,BB40,BD40,BF40,BH40,BJ40,BL40,BN40),2)</f>
        <v>196.48785366219673</v>
      </c>
      <c r="F40" s="186">
        <f>LARGE((K40,M40,O40,Q40,S40,U40,W40,Y40,AA40,AC40,AE40,AG40,AI40,AK40,AM40,AU40,AX40,AZ40,BB40,BD40,BF40,BH40,BJ40,BL40,BN40),3)</f>
        <v>159.30765584454036</v>
      </c>
      <c r="G40" s="186"/>
      <c r="H40" s="111">
        <f t="shared" si="1"/>
        <v>571.66002566103248</v>
      </c>
      <c r="I40" s="246"/>
      <c r="J40" s="117"/>
      <c r="K40" s="141">
        <f t="shared" si="2"/>
        <v>0</v>
      </c>
      <c r="L40" s="97"/>
      <c r="M40" s="141">
        <f t="shared" si="3"/>
        <v>0</v>
      </c>
      <c r="N40" s="117"/>
      <c r="O40" s="141">
        <f t="shared" si="4"/>
        <v>0</v>
      </c>
      <c r="P40" s="117"/>
      <c r="Q40" s="141">
        <f t="shared" si="5"/>
        <v>0</v>
      </c>
      <c r="R40" s="117">
        <v>27</v>
      </c>
      <c r="S40" s="141">
        <f t="shared" si="6"/>
        <v>155.32496444842684</v>
      </c>
      <c r="T40" s="117">
        <v>26</v>
      </c>
      <c r="U40" s="141">
        <f t="shared" si="7"/>
        <v>159.30765584454036</v>
      </c>
      <c r="V40" s="97"/>
      <c r="W40" s="141">
        <f t="shared" si="8"/>
        <v>0</v>
      </c>
      <c r="X40" s="117"/>
      <c r="Y40" s="141">
        <f t="shared" si="9"/>
        <v>0</v>
      </c>
      <c r="Z40" s="142"/>
      <c r="AA40" s="141">
        <f t="shared" si="10"/>
        <v>0</v>
      </c>
      <c r="AB40" s="142">
        <v>14</v>
      </c>
      <c r="AC40" s="141">
        <f t="shared" si="11"/>
        <v>215.86451615429536</v>
      </c>
      <c r="AD40" s="117"/>
      <c r="AE40" s="141">
        <f t="shared" si="12"/>
        <v>0</v>
      </c>
      <c r="AF40" s="117">
        <v>29</v>
      </c>
      <c r="AG40" s="141">
        <f t="shared" si="13"/>
        <v>196.48785366219673</v>
      </c>
      <c r="AH40" s="117"/>
      <c r="AI40" s="141">
        <f t="shared" si="14"/>
        <v>0</v>
      </c>
      <c r="AJ40" s="117"/>
      <c r="AK40" s="141">
        <f t="shared" si="15"/>
        <v>0</v>
      </c>
      <c r="AL40" s="117"/>
      <c r="AM40" s="141">
        <f t="shared" si="16"/>
        <v>0</v>
      </c>
      <c r="AN40" s="156"/>
      <c r="AO40" s="157">
        <f t="shared" si="17"/>
        <v>0</v>
      </c>
      <c r="AP40" s="117"/>
      <c r="AQ40" s="141">
        <f t="shared" si="18"/>
        <v>0</v>
      </c>
      <c r="AR40" s="117"/>
      <c r="AS40" s="141">
        <f t="shared" si="19"/>
        <v>0</v>
      </c>
      <c r="AT40" s="117"/>
      <c r="AU40" s="141">
        <f t="shared" si="20"/>
        <v>0</v>
      </c>
      <c r="AV40" s="260"/>
      <c r="AW40" s="117"/>
      <c r="AX40" s="141">
        <f t="shared" si="21"/>
        <v>0</v>
      </c>
      <c r="AY40" s="117"/>
      <c r="AZ40" s="141">
        <f t="shared" si="22"/>
        <v>0</v>
      </c>
      <c r="BA40" s="117"/>
      <c r="BB40" s="141">
        <f t="shared" si="23"/>
        <v>0</v>
      </c>
      <c r="BD40" s="141">
        <f t="shared" si="24"/>
        <v>0</v>
      </c>
      <c r="BE40" s="117"/>
      <c r="BF40" s="141">
        <f t="shared" si="25"/>
        <v>0</v>
      </c>
      <c r="BG40" s="117"/>
      <c r="BH40" s="141">
        <f t="shared" si="26"/>
        <v>0</v>
      </c>
      <c r="BI40" s="117"/>
      <c r="BJ40" s="141">
        <f t="shared" si="27"/>
        <v>0</v>
      </c>
      <c r="BK40" s="117"/>
      <c r="BL40" s="141">
        <f t="shared" si="28"/>
        <v>0</v>
      </c>
      <c r="BM40" s="117"/>
      <c r="BN40" s="274">
        <f t="shared" si="29"/>
        <v>0</v>
      </c>
      <c r="BO40" s="99"/>
      <c r="BP40" s="99"/>
      <c r="BQ40" s="99"/>
      <c r="BR40" s="99"/>
    </row>
    <row r="41" spans="1:70" s="113" customFormat="1" ht="18" customHeight="1" x14ac:dyDescent="0.2">
      <c r="A41" s="113">
        <f t="shared" si="0"/>
        <v>31</v>
      </c>
      <c r="B41" s="169" t="s">
        <v>161</v>
      </c>
      <c r="C41" s="113" t="s">
        <v>117</v>
      </c>
      <c r="D41" s="186">
        <f>LARGE((K41,M41,O41,Q41,S41,U41,W41,Y41,AA41,AC41,AE41,AG41,AI41,AK41,AM41,AU41,AX41,AZ41,BB41,BD41,BF41,BH41,BJ41,BL41,BN41),1)</f>
        <v>208.73284218246781</v>
      </c>
      <c r="E41" s="186">
        <f>LARGE((K41,M41,O41,Q41,S41,U41,W41,Y41,AA41,AC41,AE41,AG41,AI41,AK41,AM41,AU41,AX41,AZ41,BB41,BD41,BF41,BH41,BJ41,BL41,BN41),2)</f>
        <v>200.07605052744762</v>
      </c>
      <c r="F41" s="186">
        <f>LARGE((K41,M41,O41,Q41,S41,U41,W41,Y41,AA41,AC41,AE41,AG41,AI41,AK41,AM41,AU41,AX41,AZ41,BB41,BD41,BF41,BH41,BJ41,BL41,BN41),3)</f>
        <v>143.96439947056609</v>
      </c>
      <c r="G41" s="186"/>
      <c r="H41" s="111">
        <f t="shared" si="1"/>
        <v>552.77329218048158</v>
      </c>
      <c r="I41" s="246"/>
      <c r="J41" s="117"/>
      <c r="K41" s="141">
        <f t="shared" si="2"/>
        <v>0</v>
      </c>
      <c r="L41" s="97"/>
      <c r="M41" s="141">
        <f t="shared" si="3"/>
        <v>0</v>
      </c>
      <c r="N41" s="117"/>
      <c r="O41" s="141">
        <f t="shared" si="4"/>
        <v>0</v>
      </c>
      <c r="P41" s="117"/>
      <c r="Q41" s="141">
        <f t="shared" si="5"/>
        <v>0</v>
      </c>
      <c r="R41" s="117">
        <v>30</v>
      </c>
      <c r="S41" s="141">
        <f t="shared" si="6"/>
        <v>143.96439947056609</v>
      </c>
      <c r="T41" s="117">
        <v>17</v>
      </c>
      <c r="U41" s="141">
        <f t="shared" si="7"/>
        <v>200.07605052744762</v>
      </c>
      <c r="V41" s="97"/>
      <c r="W41" s="141">
        <f t="shared" si="8"/>
        <v>0</v>
      </c>
      <c r="X41" s="117"/>
      <c r="Y41" s="141">
        <f t="shared" si="9"/>
        <v>0</v>
      </c>
      <c r="Z41" s="142"/>
      <c r="AA41" s="141">
        <f t="shared" si="10"/>
        <v>0</v>
      </c>
      <c r="AB41" s="142"/>
      <c r="AC41" s="141">
        <f t="shared" si="11"/>
        <v>0</v>
      </c>
      <c r="AD41" s="117"/>
      <c r="AE41" s="141">
        <f t="shared" si="12"/>
        <v>0</v>
      </c>
      <c r="AF41" s="117">
        <v>25</v>
      </c>
      <c r="AG41" s="141">
        <f t="shared" si="13"/>
        <v>208.73284218246781</v>
      </c>
      <c r="AH41" s="117"/>
      <c r="AI41" s="141">
        <f t="shared" si="14"/>
        <v>0</v>
      </c>
      <c r="AJ41" s="117"/>
      <c r="AK41" s="141">
        <f t="shared" si="15"/>
        <v>0</v>
      </c>
      <c r="AL41" s="117"/>
      <c r="AM41" s="141">
        <f t="shared" si="16"/>
        <v>0</v>
      </c>
      <c r="AN41" s="156"/>
      <c r="AO41" s="157">
        <f t="shared" si="17"/>
        <v>0</v>
      </c>
      <c r="AP41" s="117"/>
      <c r="AQ41" s="141">
        <f t="shared" si="18"/>
        <v>0</v>
      </c>
      <c r="AR41" s="117"/>
      <c r="AS41" s="141">
        <f t="shared" si="19"/>
        <v>0</v>
      </c>
      <c r="AT41" s="117"/>
      <c r="AU41" s="141">
        <f t="shared" si="20"/>
        <v>0</v>
      </c>
      <c r="AV41" s="260"/>
      <c r="AW41" s="117"/>
      <c r="AX41" s="141">
        <f t="shared" si="21"/>
        <v>0</v>
      </c>
      <c r="AY41" s="117"/>
      <c r="AZ41" s="141">
        <f t="shared" si="22"/>
        <v>0</v>
      </c>
      <c r="BA41" s="117"/>
      <c r="BB41" s="141">
        <f t="shared" si="23"/>
        <v>0</v>
      </c>
      <c r="BD41" s="141">
        <f t="shared" si="24"/>
        <v>0</v>
      </c>
      <c r="BE41" s="117"/>
      <c r="BF41" s="141">
        <f t="shared" si="25"/>
        <v>0</v>
      </c>
      <c r="BG41" s="117"/>
      <c r="BH41" s="141">
        <f t="shared" si="26"/>
        <v>0</v>
      </c>
      <c r="BI41" s="117"/>
      <c r="BJ41" s="141">
        <f t="shared" si="27"/>
        <v>0</v>
      </c>
      <c r="BK41" s="117"/>
      <c r="BL41" s="141">
        <f t="shared" si="28"/>
        <v>0</v>
      </c>
      <c r="BM41" s="117"/>
      <c r="BN41" s="274">
        <f t="shared" si="29"/>
        <v>0</v>
      </c>
    </row>
    <row r="42" spans="1:70" s="113" customFormat="1" ht="18" customHeight="1" x14ac:dyDescent="0.2">
      <c r="A42" s="113">
        <f t="shared" si="0"/>
        <v>32</v>
      </c>
      <c r="B42" s="169" t="s">
        <v>102</v>
      </c>
      <c r="C42" s="113" t="s">
        <v>66</v>
      </c>
      <c r="D42" s="186">
        <f>LARGE((K42,M42,O42,Q42,S42,U42,W42,Y42,AA42,AC42,AE42,AG42,AI42,AK42,AM42,AU42,AX42,AZ42,BB42,BD42,BF42,BH42,BJ42,BL42,BN42),1)</f>
        <v>292.5</v>
      </c>
      <c r="E42" s="186">
        <f>LARGE((K42,M42,O42,Q42,S42,U42,W42,Y42,AA42,AC42,AE42,AG42,AI42,AK42,AM42,AU42,AX42,AZ42,BB42,BD42,BF42,BH42,BJ42,BL42,BN42),2)</f>
        <v>155.32496444842684</v>
      </c>
      <c r="F42" s="186">
        <f>LARGE((K42,M42,O42,Q42,S42,U42,W42,Y42,AA42,AC42,AE42,AG42,AI42,AK42,AM42,AU42,AX42,AZ42,BB42,BD42,BF42,BH42,BJ42,BL42,BN42),3)</f>
        <v>103.58935145052484</v>
      </c>
      <c r="G42" s="186"/>
      <c r="H42" s="111">
        <f t="shared" si="1"/>
        <v>551.41431589895171</v>
      </c>
      <c r="I42" s="246"/>
      <c r="J42" s="117"/>
      <c r="K42" s="141">
        <f t="shared" si="2"/>
        <v>0</v>
      </c>
      <c r="L42" s="97"/>
      <c r="M42" s="141">
        <f t="shared" si="3"/>
        <v>0</v>
      </c>
      <c r="N42" s="117"/>
      <c r="O42" s="141">
        <f t="shared" si="4"/>
        <v>0</v>
      </c>
      <c r="P42" s="117"/>
      <c r="Q42" s="141">
        <f t="shared" si="5"/>
        <v>0</v>
      </c>
      <c r="R42" s="117">
        <v>43</v>
      </c>
      <c r="S42" s="141">
        <f t="shared" si="6"/>
        <v>103.58935145052484</v>
      </c>
      <c r="T42" s="117">
        <v>27</v>
      </c>
      <c r="U42" s="141">
        <f t="shared" si="7"/>
        <v>155.32496444842684</v>
      </c>
      <c r="V42" s="97"/>
      <c r="W42" s="141">
        <f t="shared" si="8"/>
        <v>0</v>
      </c>
      <c r="X42" s="117"/>
      <c r="Y42" s="141">
        <f t="shared" si="9"/>
        <v>0</v>
      </c>
      <c r="Z42" s="142"/>
      <c r="AA42" s="141">
        <f t="shared" si="10"/>
        <v>0</v>
      </c>
      <c r="AB42" s="142">
        <v>2</v>
      </c>
      <c r="AC42" s="141">
        <f t="shared" si="11"/>
        <v>292.5</v>
      </c>
      <c r="AD42" s="117"/>
      <c r="AE42" s="141">
        <f t="shared" si="12"/>
        <v>0</v>
      </c>
      <c r="AF42" s="117"/>
      <c r="AG42" s="141">
        <f t="shared" si="13"/>
        <v>0</v>
      </c>
      <c r="AH42" s="117"/>
      <c r="AI42" s="141">
        <f t="shared" si="14"/>
        <v>0</v>
      </c>
      <c r="AJ42" s="117"/>
      <c r="AK42" s="141">
        <f t="shared" si="15"/>
        <v>0</v>
      </c>
      <c r="AL42" s="117"/>
      <c r="AM42" s="141">
        <f t="shared" si="16"/>
        <v>0</v>
      </c>
      <c r="AN42" s="156"/>
      <c r="AO42" s="157">
        <f t="shared" si="17"/>
        <v>0</v>
      </c>
      <c r="AP42" s="117"/>
      <c r="AQ42" s="141">
        <f t="shared" si="18"/>
        <v>0</v>
      </c>
      <c r="AR42" s="117"/>
      <c r="AS42" s="141">
        <f t="shared" si="19"/>
        <v>0</v>
      </c>
      <c r="AT42" s="117"/>
      <c r="AU42" s="141">
        <f t="shared" si="20"/>
        <v>0</v>
      </c>
      <c r="AV42" s="260"/>
      <c r="AW42" s="117"/>
      <c r="AX42" s="141">
        <f t="shared" si="21"/>
        <v>0</v>
      </c>
      <c r="AY42" s="117"/>
      <c r="AZ42" s="141">
        <f t="shared" si="22"/>
        <v>0</v>
      </c>
      <c r="BA42" s="117"/>
      <c r="BB42" s="141">
        <f t="shared" si="23"/>
        <v>0</v>
      </c>
      <c r="BD42" s="141">
        <f t="shared" si="24"/>
        <v>0</v>
      </c>
      <c r="BE42" s="117"/>
      <c r="BF42" s="141">
        <f t="shared" si="25"/>
        <v>0</v>
      </c>
      <c r="BG42" s="117"/>
      <c r="BH42" s="141">
        <f t="shared" si="26"/>
        <v>0</v>
      </c>
      <c r="BI42" s="117"/>
      <c r="BJ42" s="141">
        <f t="shared" si="27"/>
        <v>0</v>
      </c>
      <c r="BK42" s="117"/>
      <c r="BL42" s="141">
        <f t="shared" si="28"/>
        <v>0</v>
      </c>
      <c r="BM42" s="117"/>
      <c r="BN42" s="274">
        <f t="shared" si="29"/>
        <v>0</v>
      </c>
    </row>
    <row r="43" spans="1:70" s="113" customFormat="1" ht="18" customHeight="1" x14ac:dyDescent="0.15">
      <c r="A43" s="113">
        <f t="shared" ref="A43:A74" si="30">RANK($H43,($H$11:$H$222),0)</f>
        <v>33</v>
      </c>
      <c r="B43" s="169" t="s">
        <v>276</v>
      </c>
      <c r="C43" s="113" t="s">
        <v>170</v>
      </c>
      <c r="D43" s="186">
        <f>LARGE((K43,M43,O43,Q43,S43,U43,W43,Y43,AA43,AC43,AE43,AG43,AI43,AK43,AM43,AU43,AX43,AZ43,BB43,BD43,BF43,BH43,BJ43,BL43,BN43),1)</f>
        <v>205.20620566917702</v>
      </c>
      <c r="E43" s="186">
        <f>LARGE((K43,M43,O43,Q43,S43,U43,W43,Y43,AA43,AC43,AE43,AG43,AI43,AK43,AM43,AU43,AX43,AZ43,BB43,BD43,BF43,BH43,BJ43,BL43,BN43),2)</f>
        <v>190.19729553265486</v>
      </c>
      <c r="F43" s="186">
        <f>LARGE((K43,M43,O43,Q43,S43,U43,W43,Y43,AA43,AC43,AE43,AG43,AI43,AK43,AM43,AU43,AX43,AZ43,BB43,BD43,BF43,BH43,BJ43,BL43,BN43),3)</f>
        <v>151.96781776575546</v>
      </c>
      <c r="G43" s="186"/>
      <c r="H43" s="111">
        <f t="shared" ref="H43:H74" si="31">SUM(D43:G43)</f>
        <v>547.37131896758729</v>
      </c>
      <c r="I43" s="246"/>
      <c r="J43" s="117"/>
      <c r="K43" s="141">
        <f t="shared" ref="K43:K74" si="32">IF(((J43&gt;=1)*AND(J43&lt;=J$5)),J$9*(1-J$7)^(J43-1),0)</f>
        <v>0</v>
      </c>
      <c r="L43" s="97"/>
      <c r="M43" s="141">
        <f t="shared" ref="M43:M74" si="33">IF(((L43&gt;=1)*AND(L43&lt;=L$5)),L$9*(1-L$7)^(L43-1),0)</f>
        <v>0</v>
      </c>
      <c r="N43" s="117"/>
      <c r="O43" s="141">
        <f t="shared" ref="O43:O74" si="34">IF(((N43&gt;=1)*AND(N43&lt;=N$5)),N$9*(1-N$7)^(N43-1),0)</f>
        <v>0</v>
      </c>
      <c r="P43" s="117"/>
      <c r="Q43" s="141">
        <f t="shared" ref="Q43:Q74" si="35">IF(((P43&gt;=1)*AND(P43&lt;=P$5)),P$9*(1-P$7)^(P43-1),0)</f>
        <v>0</v>
      </c>
      <c r="R43" s="117">
        <v>44</v>
      </c>
      <c r="S43" s="141">
        <f t="shared" ref="S43:S74" si="36">IF(((R43&gt;=1)*AND(R43&lt;=R$5)),R$9*(1-R$7)^(R43-1),0)</f>
        <v>100.99961766426172</v>
      </c>
      <c r="T43" s="117">
        <v>16</v>
      </c>
      <c r="U43" s="141">
        <f t="shared" ref="U43:U74" si="37">IF(((T43&gt;=1)*AND(T43&lt;=T$5)),T$9*(1-T$7)^(T43-1),0)</f>
        <v>205.20620566917702</v>
      </c>
      <c r="V43" s="97"/>
      <c r="W43" s="141">
        <f t="shared" ref="W43:W74" si="38">IF(((V43&gt;=1)*AND(V43&lt;=V$5)),V$9*(1-V$7)^(V43-1),0)</f>
        <v>0</v>
      </c>
      <c r="X43" s="117"/>
      <c r="Y43" s="141">
        <f t="shared" ref="Y43:Y74" si="39">IF(((X43&gt;=1)*AND(X43&lt;=X$5)),X$9*(1-X$7)^(X43-1),0)</f>
        <v>0</v>
      </c>
      <c r="Z43" s="142"/>
      <c r="AA43" s="141">
        <f t="shared" ref="AA43:AA74" si="40">IF(((Z43&gt;=1)*AND(Z43&lt;=Z$5)),Z$9*(1-Z$7)^(Z43-1),0)</f>
        <v>0</v>
      </c>
      <c r="AB43" s="142">
        <v>19</v>
      </c>
      <c r="AC43" s="141">
        <f t="shared" ref="AC43:AC74" si="41">IF(((AB43&gt;=1)*AND(AB43&lt;=AB$5)),AB$9*(1-AB$7)^(AB43-1),0)</f>
        <v>190.19729553265486</v>
      </c>
      <c r="AD43" s="117"/>
      <c r="AE43" s="141">
        <f t="shared" ref="AE43:AE74" si="42">IF(((AD43&gt;=1)*AND(AD43&lt;=AD$5)),AD$9*(1-AD$7)^(AD43-1),0)</f>
        <v>0</v>
      </c>
      <c r="AF43" s="117">
        <v>46</v>
      </c>
      <c r="AG43" s="141">
        <f t="shared" ref="AG43:AG74" si="43">IF(((AF43&gt;=1)*AND(AF43&lt;=AF$5)),AF$9*(1-AF$7)^(AF43-1),0)</f>
        <v>151.96781776575546</v>
      </c>
      <c r="AH43" s="117"/>
      <c r="AI43" s="141">
        <f t="shared" ref="AI43:AI74" si="44">IF(((AH43&gt;=1)*AND(AH43&lt;=AH$5)),AH$9*(1-AH$7)^(AH43-1),0)</f>
        <v>0</v>
      </c>
      <c r="AJ43" s="117"/>
      <c r="AK43" s="141">
        <f t="shared" ref="AK43:AK74" si="45">IF(((AJ43&gt;=1)*AND(AJ43&lt;=AJ$5)),AJ$9*(1-AJ$7)^(AJ43-1),0)</f>
        <v>0</v>
      </c>
      <c r="AL43" s="117"/>
      <c r="AM43" s="141">
        <f t="shared" ref="AM43:AM74" si="46">IF(((AL43&gt;=1)*AND(AL43&lt;=AL$4)),AL$9*(1-AL$7)^(AL43-1),0)</f>
        <v>0</v>
      </c>
      <c r="AN43" s="156"/>
      <c r="AO43" s="157">
        <f t="shared" ref="AO43:AO74" si="47">IF(((AN43&gt;=1)*AND(AN43&lt;=AN$4)),AN$9*(1-AN$7)^(AN43-1),0)</f>
        <v>0</v>
      </c>
      <c r="AP43" s="117"/>
      <c r="AQ43" s="141">
        <f t="shared" ref="AQ43:AQ74" si="48">IF(((AP43&gt;=1)*AND(AP43&lt;=AP$4)),AP$9*(1-AP$7)^(AP43-1),0)</f>
        <v>0</v>
      </c>
      <c r="AR43" s="117"/>
      <c r="AS43" s="141">
        <f t="shared" ref="AS43:AS74" si="49">IF(((AR43&gt;=1)*AND(AR43&lt;=AR$4)),AR$9*(1-AR$7)^(AR43-1),0)</f>
        <v>0</v>
      </c>
      <c r="AT43" s="117"/>
      <c r="AU43" s="141">
        <f t="shared" ref="AU43:AU74" si="50">IF(((AT43&gt;=1)*AND(AT43&lt;=AT$5)),AT$9*(1-AT$7)^(AT43-1),0)</f>
        <v>0</v>
      </c>
      <c r="AV43" s="262"/>
      <c r="AW43" s="117"/>
      <c r="AX43" s="141">
        <f t="shared" ref="AX43:AX74" si="51">IF(((AW43&gt;=1)*AND(AW43&lt;=AW$5)),AW$9*(1-AW$7)^(AW43-1),0)</f>
        <v>0</v>
      </c>
      <c r="AY43" s="117"/>
      <c r="AZ43" s="141">
        <f t="shared" ref="AZ43:AZ74" si="52">IF(((AY43&gt;=1)*AND(AY43&lt;=AY$5)),AY$9*(1-AY$7)^(AY43-1),0)</f>
        <v>0</v>
      </c>
      <c r="BA43" s="117"/>
      <c r="BB43" s="141">
        <f t="shared" ref="BB43:BB74" si="53">IF(((BA43&gt;=1)*AND(BA43&lt;=BA$5)),BA$9*(1-BA$7)^(BA43-1),0)</f>
        <v>0</v>
      </c>
      <c r="BC43" s="99"/>
      <c r="BD43" s="141">
        <f t="shared" ref="BD43:BD74" si="54">IF(((BC43&gt;=1)*AND(BC43&lt;=BC$5)),BC$9*(1-BC$7)^(BC43-1),0)</f>
        <v>0</v>
      </c>
      <c r="BE43" s="117"/>
      <c r="BF43" s="141">
        <f t="shared" ref="BF43:BF74" si="55">IF(((BE43&gt;=1)*AND(BE43&lt;=BE$5)),BE$9*(1-BE$7)^(BE43-1),0)</f>
        <v>0</v>
      </c>
      <c r="BG43" s="117"/>
      <c r="BH43" s="141">
        <f t="shared" ref="BH43:BH74" si="56">IF(((BG43&gt;=1)*AND(BG43&lt;=BG$5)),BG$9*(1-BG$7)^(BG43-1),0)</f>
        <v>0</v>
      </c>
      <c r="BI43" s="117"/>
      <c r="BJ43" s="141">
        <f t="shared" ref="BJ43:BJ74" si="57">IF(((BI43&gt;=1)*AND(BI43&lt;=BI$5)),BI$9*(1-BI$7)^(BI43-1),0)</f>
        <v>0</v>
      </c>
      <c r="BK43" s="117"/>
      <c r="BL43" s="141">
        <f t="shared" ref="BL43:BL74" si="58">IF(((BK43&gt;=1)*AND(BK43&lt;=BK$5)),BK$9*(1-BK$7)^(BK43-1),0)</f>
        <v>0</v>
      </c>
      <c r="BM43" s="117"/>
      <c r="BN43" s="274">
        <f t="shared" ref="BN43:BN74" si="59">IF(((BM43&gt;=1)*AND(BM43&lt;=BM$5)),BM$9*(1-BM$7)^(BM43-1),0)</f>
        <v>0</v>
      </c>
    </row>
    <row r="44" spans="1:70" s="104" customFormat="1" ht="18" customHeight="1" x14ac:dyDescent="0.15">
      <c r="A44" s="113">
        <f t="shared" si="30"/>
        <v>34</v>
      </c>
      <c r="B44" s="169" t="s">
        <v>263</v>
      </c>
      <c r="C44" s="113" t="s">
        <v>68</v>
      </c>
      <c r="D44" s="186">
        <f>LARGE((K44,M44,O44,Q44,S44,U44,W44,Y44,AA44,AC44,AE44,AG44,AI44,AK44,AM44,AU44,AX44,AZ44,BB44,BD44,BF44,BH44,BJ44,BL44,BN44),1)</f>
        <v>257.72049030761713</v>
      </c>
      <c r="E44" s="186">
        <f>LARGE((K44,M44,O44,Q44,S44,U44,W44,Y44,AA44,AC44,AE44,AG44,AI44,AK44,AM44,AU44,AX44,AZ44,BB44,BD44,BF44,BH44,BJ44,BL44,BN44),2)</f>
        <v>205.20620566917702</v>
      </c>
      <c r="F44" s="186">
        <f>LARGE((K44,M44,O44,Q44,S44,U44,W44,Y44,AA44,AC44,AE44,AG44,AI44,AK44,AM44,AU44,AX44,AZ44,BB44,BD44,BF44,BH44,BJ44,BL44,BN44),3)</f>
        <v>82.481519934718179</v>
      </c>
      <c r="G44" s="186"/>
      <c r="H44" s="111">
        <f t="shared" si="31"/>
        <v>545.40821591151234</v>
      </c>
      <c r="I44" s="246"/>
      <c r="J44" s="117"/>
      <c r="K44" s="141">
        <f t="shared" si="32"/>
        <v>0</v>
      </c>
      <c r="L44" s="97"/>
      <c r="M44" s="141">
        <f t="shared" si="33"/>
        <v>0</v>
      </c>
      <c r="N44" s="117"/>
      <c r="O44" s="141">
        <f t="shared" si="34"/>
        <v>0</v>
      </c>
      <c r="P44" s="117"/>
      <c r="Q44" s="141">
        <f t="shared" si="35"/>
        <v>0</v>
      </c>
      <c r="R44" s="117">
        <v>52</v>
      </c>
      <c r="S44" s="141">
        <f t="shared" si="36"/>
        <v>82.481519934718179</v>
      </c>
      <c r="T44" s="117">
        <v>7</v>
      </c>
      <c r="U44" s="141">
        <f t="shared" si="37"/>
        <v>257.72049030761713</v>
      </c>
      <c r="V44" s="97"/>
      <c r="W44" s="141">
        <f t="shared" si="38"/>
        <v>0</v>
      </c>
      <c r="X44" s="117"/>
      <c r="Y44" s="141">
        <f t="shared" si="39"/>
        <v>0</v>
      </c>
      <c r="Z44" s="142"/>
      <c r="AA44" s="141">
        <f t="shared" si="40"/>
        <v>0</v>
      </c>
      <c r="AB44" s="142">
        <v>16</v>
      </c>
      <c r="AC44" s="141">
        <f t="shared" si="41"/>
        <v>205.20620566917702</v>
      </c>
      <c r="AD44" s="117"/>
      <c r="AE44" s="141">
        <f t="shared" si="42"/>
        <v>0</v>
      </c>
      <c r="AF44" s="117"/>
      <c r="AG44" s="141">
        <f t="shared" si="43"/>
        <v>0</v>
      </c>
      <c r="AH44" s="117"/>
      <c r="AI44" s="141">
        <f t="shared" si="44"/>
        <v>0</v>
      </c>
      <c r="AJ44" s="117"/>
      <c r="AK44" s="141">
        <f t="shared" si="45"/>
        <v>0</v>
      </c>
      <c r="AL44" s="117"/>
      <c r="AM44" s="141">
        <f t="shared" si="46"/>
        <v>0</v>
      </c>
      <c r="AN44" s="156"/>
      <c r="AO44" s="157">
        <f t="shared" si="47"/>
        <v>0</v>
      </c>
      <c r="AP44" s="117"/>
      <c r="AQ44" s="141">
        <f t="shared" si="48"/>
        <v>0</v>
      </c>
      <c r="AR44" s="117"/>
      <c r="AS44" s="141">
        <f t="shared" si="49"/>
        <v>0</v>
      </c>
      <c r="AT44" s="117"/>
      <c r="AU44" s="141">
        <f t="shared" si="50"/>
        <v>0</v>
      </c>
      <c r="AV44" s="154"/>
      <c r="AW44" s="117"/>
      <c r="AX44" s="141">
        <f t="shared" si="51"/>
        <v>0</v>
      </c>
      <c r="AY44" s="117"/>
      <c r="AZ44" s="141">
        <f t="shared" si="52"/>
        <v>0</v>
      </c>
      <c r="BA44" s="117"/>
      <c r="BB44" s="141">
        <f t="shared" si="53"/>
        <v>0</v>
      </c>
      <c r="BC44" s="154"/>
      <c r="BD44" s="141">
        <f t="shared" si="54"/>
        <v>0</v>
      </c>
      <c r="BE44" s="117"/>
      <c r="BF44" s="141">
        <f t="shared" si="55"/>
        <v>0</v>
      </c>
      <c r="BG44" s="117"/>
      <c r="BH44" s="141">
        <f t="shared" si="56"/>
        <v>0</v>
      </c>
      <c r="BI44" s="117"/>
      <c r="BJ44" s="141">
        <f t="shared" si="57"/>
        <v>0</v>
      </c>
      <c r="BK44" s="117"/>
      <c r="BL44" s="141">
        <f t="shared" si="58"/>
        <v>0</v>
      </c>
      <c r="BM44" s="117"/>
      <c r="BN44" s="274">
        <f t="shared" si="59"/>
        <v>0</v>
      </c>
      <c r="BO44" s="154"/>
      <c r="BP44" s="154"/>
      <c r="BQ44" s="154"/>
      <c r="BR44" s="154"/>
    </row>
    <row r="45" spans="1:70" s="113" customFormat="1" ht="18" customHeight="1" x14ac:dyDescent="0.2">
      <c r="A45" s="113">
        <f t="shared" si="30"/>
        <v>35</v>
      </c>
      <c r="B45" s="169" t="s">
        <v>271</v>
      </c>
      <c r="C45" s="113" t="s">
        <v>125</v>
      </c>
      <c r="D45" s="186">
        <f>LARGE((K45,M45,O45,Q45,S45,U45,W45,Y45,AA45,AC45,AE45,AG45,AI45,AK45,AM45,AU45,AX45,AZ45,BB45,BD45,BF45,BH45,BJ45,BL45,BN45),1)</f>
        <v>187.77786640211374</v>
      </c>
      <c r="E45" s="186">
        <f>LARGE((K45,M45,O45,Q45,S45,U45,W45,Y45,AA45,AC45,AE45,AG45,AI45,AK45,AM45,AU45,AX45,AZ45,BB45,BD45,BF45,BH45,BJ45,BL45,BN45),2)</f>
        <v>185.44236314433851</v>
      </c>
      <c r="F45" s="186">
        <f>LARGE((K45,M45,O45,Q45,S45,U45,W45,Y45,AA45,AC45,AE45,AG45,AI45,AK45,AM45,AU45,AX45,AZ45,BB45,BD45,BF45,BH45,BJ45,BL45,BN45),3)</f>
        <v>167.58201798242246</v>
      </c>
      <c r="G45" s="186"/>
      <c r="H45" s="111">
        <f t="shared" si="31"/>
        <v>540.80224752887477</v>
      </c>
      <c r="I45" s="246"/>
      <c r="J45" s="117"/>
      <c r="K45" s="141">
        <f t="shared" si="32"/>
        <v>0</v>
      </c>
      <c r="L45" s="97"/>
      <c r="M45" s="141">
        <f t="shared" si="33"/>
        <v>0</v>
      </c>
      <c r="N45" s="117"/>
      <c r="O45" s="141">
        <f t="shared" si="34"/>
        <v>0</v>
      </c>
      <c r="P45" s="117"/>
      <c r="Q45" s="141">
        <f t="shared" si="35"/>
        <v>0</v>
      </c>
      <c r="R45" s="117">
        <v>20</v>
      </c>
      <c r="S45" s="141">
        <f t="shared" si="36"/>
        <v>185.44236314433851</v>
      </c>
      <c r="T45" s="117">
        <v>24</v>
      </c>
      <c r="U45" s="141">
        <f t="shared" si="37"/>
        <v>167.58201798242246</v>
      </c>
      <c r="V45" s="97"/>
      <c r="W45" s="141">
        <f t="shared" si="38"/>
        <v>0</v>
      </c>
      <c r="X45" s="117"/>
      <c r="Y45" s="141">
        <f t="shared" si="39"/>
        <v>0</v>
      </c>
      <c r="Z45" s="142"/>
      <c r="AA45" s="141">
        <f t="shared" si="40"/>
        <v>0</v>
      </c>
      <c r="AB45" s="142">
        <v>42</v>
      </c>
      <c r="AC45" s="141">
        <f t="shared" si="41"/>
        <v>106.24548866720497</v>
      </c>
      <c r="AD45" s="117"/>
      <c r="AE45" s="141">
        <f t="shared" si="42"/>
        <v>0</v>
      </c>
      <c r="AF45" s="117">
        <v>32</v>
      </c>
      <c r="AG45" s="141">
        <f t="shared" si="43"/>
        <v>187.77786640211374</v>
      </c>
      <c r="AH45" s="117"/>
      <c r="AI45" s="141">
        <f t="shared" si="44"/>
        <v>0</v>
      </c>
      <c r="AJ45" s="117"/>
      <c r="AK45" s="141">
        <f t="shared" si="45"/>
        <v>0</v>
      </c>
      <c r="AL45" s="117"/>
      <c r="AM45" s="141">
        <f t="shared" si="46"/>
        <v>0</v>
      </c>
      <c r="AN45" s="156"/>
      <c r="AO45" s="157">
        <f t="shared" si="47"/>
        <v>0</v>
      </c>
      <c r="AP45" s="117"/>
      <c r="AQ45" s="141">
        <f t="shared" si="48"/>
        <v>0</v>
      </c>
      <c r="AR45" s="117"/>
      <c r="AS45" s="141">
        <f t="shared" si="49"/>
        <v>0</v>
      </c>
      <c r="AT45" s="117"/>
      <c r="AU45" s="141">
        <f t="shared" si="50"/>
        <v>0</v>
      </c>
      <c r="AV45" s="260"/>
      <c r="AW45" s="117"/>
      <c r="AX45" s="141">
        <f t="shared" si="51"/>
        <v>0</v>
      </c>
      <c r="AY45" s="117"/>
      <c r="AZ45" s="141">
        <f t="shared" si="52"/>
        <v>0</v>
      </c>
      <c r="BA45" s="117"/>
      <c r="BB45" s="141">
        <f t="shared" si="53"/>
        <v>0</v>
      </c>
      <c r="BD45" s="141">
        <f t="shared" si="54"/>
        <v>0</v>
      </c>
      <c r="BE45" s="117"/>
      <c r="BF45" s="141">
        <f t="shared" si="55"/>
        <v>0</v>
      </c>
      <c r="BG45" s="117"/>
      <c r="BH45" s="141">
        <f t="shared" si="56"/>
        <v>0</v>
      </c>
      <c r="BI45" s="117"/>
      <c r="BJ45" s="141">
        <f t="shared" si="57"/>
        <v>0</v>
      </c>
      <c r="BK45" s="117"/>
      <c r="BL45" s="141">
        <f t="shared" si="58"/>
        <v>0</v>
      </c>
      <c r="BM45" s="117"/>
      <c r="BN45" s="274">
        <f t="shared" si="59"/>
        <v>0</v>
      </c>
    </row>
    <row r="46" spans="1:70" s="113" customFormat="1" ht="18" customHeight="1" x14ac:dyDescent="0.15">
      <c r="A46" s="113">
        <f t="shared" si="30"/>
        <v>36</v>
      </c>
      <c r="B46" s="102" t="s">
        <v>129</v>
      </c>
      <c r="C46" s="99" t="s">
        <v>125</v>
      </c>
      <c r="D46" s="186">
        <f>LARGE((K46,M46,O46,Q46,S46,U46,W46,Y46,AA46,AC46,AE46,AG46,AI46,AK46,AM46,AU46,AX46,AZ46,BB46,BD46,BF46,BH46,BJ46,BL46,BN46),1)</f>
        <v>210.46790325043798</v>
      </c>
      <c r="E46" s="186">
        <f>LARGE((K46,M46,O46,Q46,S46,U46,W46,Y46,AA46,AC46,AE46,AG46,AI46,AK46,AM46,AU46,AX46,AZ46,BB46,BD46,BF46,BH46,BJ46,BL46,BN46),2)</f>
        <v>180.80630406573005</v>
      </c>
      <c r="F46" s="186">
        <f>LARGE((K46,M46,O46,Q46,S46,U46,W46,Y46,AA46,AC46,AE46,AG46,AI46,AK46,AM46,AU46,AX46,AZ46,BB46,BD46,BF46,BH46,BJ46,BL46,BN46),3)</f>
        <v>147.44297599178006</v>
      </c>
      <c r="G46" s="186"/>
      <c r="H46" s="111">
        <f t="shared" si="31"/>
        <v>538.71718330794806</v>
      </c>
      <c r="I46" s="246"/>
      <c r="J46" s="117"/>
      <c r="K46" s="141">
        <f t="shared" si="32"/>
        <v>0</v>
      </c>
      <c r="L46" s="97"/>
      <c r="M46" s="141">
        <f t="shared" si="33"/>
        <v>0</v>
      </c>
      <c r="N46" s="117"/>
      <c r="O46" s="141">
        <f t="shared" si="34"/>
        <v>0</v>
      </c>
      <c r="P46" s="117"/>
      <c r="Q46" s="141">
        <f t="shared" si="35"/>
        <v>0</v>
      </c>
      <c r="R46" s="117">
        <v>51</v>
      </c>
      <c r="S46" s="141">
        <f t="shared" si="36"/>
        <v>84.596430702275043</v>
      </c>
      <c r="T46" s="117">
        <v>15</v>
      </c>
      <c r="U46" s="141">
        <f t="shared" si="37"/>
        <v>210.46790325043798</v>
      </c>
      <c r="V46" s="97"/>
      <c r="W46" s="141">
        <f t="shared" si="38"/>
        <v>0</v>
      </c>
      <c r="X46" s="117"/>
      <c r="Y46" s="141">
        <f t="shared" si="39"/>
        <v>0</v>
      </c>
      <c r="Z46" s="142"/>
      <c r="AA46" s="141">
        <f t="shared" si="40"/>
        <v>0</v>
      </c>
      <c r="AB46" s="142">
        <v>21</v>
      </c>
      <c r="AC46" s="141">
        <f t="shared" si="41"/>
        <v>180.80630406573005</v>
      </c>
      <c r="AD46" s="117"/>
      <c r="AE46" s="141">
        <f t="shared" si="42"/>
        <v>0</v>
      </c>
      <c r="AF46" s="117">
        <v>48</v>
      </c>
      <c r="AG46" s="141">
        <f t="shared" si="43"/>
        <v>147.44297599178006</v>
      </c>
      <c r="AH46" s="117"/>
      <c r="AI46" s="141">
        <f t="shared" si="44"/>
        <v>0</v>
      </c>
      <c r="AJ46" s="117"/>
      <c r="AK46" s="141">
        <f t="shared" si="45"/>
        <v>0</v>
      </c>
      <c r="AL46" s="117"/>
      <c r="AM46" s="141">
        <f t="shared" si="46"/>
        <v>0</v>
      </c>
      <c r="AN46" s="156"/>
      <c r="AO46" s="157">
        <f t="shared" si="47"/>
        <v>0</v>
      </c>
      <c r="AP46" s="117"/>
      <c r="AQ46" s="141">
        <f t="shared" si="48"/>
        <v>0</v>
      </c>
      <c r="AR46" s="117"/>
      <c r="AS46" s="141">
        <f t="shared" si="49"/>
        <v>0</v>
      </c>
      <c r="AT46" s="117"/>
      <c r="AU46" s="141">
        <f t="shared" si="50"/>
        <v>0</v>
      </c>
      <c r="AV46" s="260"/>
      <c r="AW46" s="117"/>
      <c r="AX46" s="141">
        <f t="shared" si="51"/>
        <v>0</v>
      </c>
      <c r="AY46" s="117"/>
      <c r="AZ46" s="141">
        <f t="shared" si="52"/>
        <v>0</v>
      </c>
      <c r="BA46" s="117"/>
      <c r="BB46" s="141">
        <f t="shared" si="53"/>
        <v>0</v>
      </c>
      <c r="BD46" s="141">
        <f t="shared" si="54"/>
        <v>0</v>
      </c>
      <c r="BE46" s="117"/>
      <c r="BF46" s="141">
        <f t="shared" si="55"/>
        <v>0</v>
      </c>
      <c r="BG46" s="117"/>
      <c r="BH46" s="141">
        <f t="shared" si="56"/>
        <v>0</v>
      </c>
      <c r="BI46" s="117"/>
      <c r="BJ46" s="141">
        <f t="shared" si="57"/>
        <v>0</v>
      </c>
      <c r="BK46" s="117"/>
      <c r="BL46" s="141">
        <f t="shared" si="58"/>
        <v>0</v>
      </c>
      <c r="BM46" s="117"/>
      <c r="BN46" s="274">
        <f t="shared" si="59"/>
        <v>0</v>
      </c>
    </row>
    <row r="47" spans="1:70" s="113" customFormat="1" ht="18" customHeight="1" x14ac:dyDescent="0.2">
      <c r="A47" s="113">
        <f t="shared" si="30"/>
        <v>37</v>
      </c>
      <c r="B47" s="169" t="s">
        <v>274</v>
      </c>
      <c r="C47" s="113" t="s">
        <v>68</v>
      </c>
      <c r="D47" s="186">
        <f>LARGE((K47,M47,O47,Q47,S47,U47,W47,Y47,AA47,AC47,AE47,AG47,AI47,AK47,AM47,AU47,AX47,AZ47,BB47,BD47,BF47,BH47,BJ47,BL47,BN47),1)</f>
        <v>235.5596729532129</v>
      </c>
      <c r="E47" s="186">
        <f>LARGE((K47,M47,O47,Q47,S47,U47,W47,Y47,AA47,AC47,AE47,AG47,AI47,AK47,AM47,AU47,AX47,AZ47,BB47,BD47,BF47,BH47,BJ47,BL47,BN47),2)</f>
        <v>185.44236314433851</v>
      </c>
      <c r="F47" s="186">
        <f>LARGE((K47,M47,O47,Q47,S47,U47,W47,Y47,AA47,AC47,AE47,AG47,AI47,AK47,AM47,AU47,AX47,AZ47,BB47,BD47,BF47,BH47,BJ47,BL47,BN47),3)</f>
        <v>117.56878649079219</v>
      </c>
      <c r="G47" s="186"/>
      <c r="H47" s="111">
        <f t="shared" si="31"/>
        <v>538.57082258834362</v>
      </c>
      <c r="I47" s="246"/>
      <c r="J47" s="117"/>
      <c r="K47" s="141">
        <f t="shared" si="32"/>
        <v>0</v>
      </c>
      <c r="L47" s="97"/>
      <c r="M47" s="141">
        <f t="shared" si="33"/>
        <v>0</v>
      </c>
      <c r="N47" s="117"/>
      <c r="O47" s="141">
        <f t="shared" si="34"/>
        <v>0</v>
      </c>
      <c r="P47" s="117"/>
      <c r="Q47" s="141">
        <f t="shared" si="35"/>
        <v>0</v>
      </c>
      <c r="R47" s="117">
        <v>39</v>
      </c>
      <c r="S47" s="141">
        <f t="shared" si="36"/>
        <v>114.62956682852237</v>
      </c>
      <c r="T47" s="117">
        <v>38</v>
      </c>
      <c r="U47" s="141">
        <f t="shared" si="37"/>
        <v>117.56878649079219</v>
      </c>
      <c r="V47" s="97"/>
      <c r="W47" s="141">
        <f t="shared" si="38"/>
        <v>0</v>
      </c>
      <c r="X47" s="117"/>
      <c r="Y47" s="141">
        <f t="shared" si="39"/>
        <v>0</v>
      </c>
      <c r="Z47" s="142"/>
      <c r="AA47" s="141">
        <f t="shared" si="40"/>
        <v>0</v>
      </c>
      <c r="AB47" s="142">
        <v>20</v>
      </c>
      <c r="AC47" s="141">
        <f t="shared" si="41"/>
        <v>185.44236314433851</v>
      </c>
      <c r="AD47" s="117"/>
      <c r="AE47" s="141">
        <f t="shared" si="42"/>
        <v>0</v>
      </c>
      <c r="AF47" s="117">
        <v>17</v>
      </c>
      <c r="AG47" s="141">
        <f t="shared" si="43"/>
        <v>235.5596729532129</v>
      </c>
      <c r="AH47" s="117"/>
      <c r="AI47" s="141">
        <f t="shared" si="44"/>
        <v>0</v>
      </c>
      <c r="AJ47" s="117"/>
      <c r="AK47" s="141">
        <f t="shared" si="45"/>
        <v>0</v>
      </c>
      <c r="AL47" s="117"/>
      <c r="AM47" s="141">
        <f t="shared" si="46"/>
        <v>0</v>
      </c>
      <c r="AN47" s="156"/>
      <c r="AO47" s="157">
        <f t="shared" si="47"/>
        <v>0</v>
      </c>
      <c r="AP47" s="117"/>
      <c r="AQ47" s="141">
        <f t="shared" si="48"/>
        <v>0</v>
      </c>
      <c r="AR47" s="117"/>
      <c r="AS47" s="141">
        <f t="shared" si="49"/>
        <v>0</v>
      </c>
      <c r="AT47" s="117"/>
      <c r="AU47" s="141">
        <f t="shared" si="50"/>
        <v>0</v>
      </c>
      <c r="AV47" s="112"/>
      <c r="AW47" s="117"/>
      <c r="AX47" s="141">
        <f t="shared" si="51"/>
        <v>0</v>
      </c>
      <c r="AY47" s="117"/>
      <c r="AZ47" s="141">
        <f t="shared" si="52"/>
        <v>0</v>
      </c>
      <c r="BA47" s="117"/>
      <c r="BB47" s="141">
        <f t="shared" si="53"/>
        <v>0</v>
      </c>
      <c r="BD47" s="141">
        <f t="shared" si="54"/>
        <v>0</v>
      </c>
      <c r="BE47" s="117"/>
      <c r="BF47" s="141">
        <f t="shared" si="55"/>
        <v>0</v>
      </c>
      <c r="BG47" s="117"/>
      <c r="BH47" s="141">
        <f t="shared" si="56"/>
        <v>0</v>
      </c>
      <c r="BI47" s="117"/>
      <c r="BJ47" s="141">
        <f t="shared" si="57"/>
        <v>0</v>
      </c>
      <c r="BK47" s="117"/>
      <c r="BL47" s="141">
        <f t="shared" si="58"/>
        <v>0</v>
      </c>
      <c r="BM47" s="117"/>
      <c r="BN47" s="274">
        <f t="shared" si="59"/>
        <v>0</v>
      </c>
    </row>
    <row r="48" spans="1:70" s="113" customFormat="1" ht="18" customHeight="1" x14ac:dyDescent="0.2">
      <c r="A48" s="113">
        <f t="shared" si="30"/>
        <v>38</v>
      </c>
      <c r="B48" s="169" t="s">
        <v>67</v>
      </c>
      <c r="C48" s="113" t="s">
        <v>68</v>
      </c>
      <c r="D48" s="186">
        <f>LARGE((K48,M48,O48,Q48,S48,U48,W48,Y48,AA48,AC48,AE48,AG48,AI48,AK48,AM48,AU48,AX48,AZ48,BB48,BD48,BF48,BH48,BJ48,BL48,BN48),1)</f>
        <v>279.30336330403742</v>
      </c>
      <c r="E48" s="186">
        <f>LARGE((K48,M48,O48,Q48,S48,U48,W48,Y48,AA48,AC48,AE48,AG48,AI48,AK48,AM48,AU48,AX48,AZ48,BB48,BD48,BF48,BH48,BJ48,BL48,BN48),2)</f>
        <v>258.87494074737805</v>
      </c>
      <c r="F48" s="186">
        <f>LARGE((K48,M48,O48,Q48,S48,U48,W48,Y48,AA48,AC48,AE48,AG48,AI48,AK48,AM48,AU48,AX48,AZ48,BB48,BD48,BF48,BH48,BJ48,BL48,BN48),3)</f>
        <v>0</v>
      </c>
      <c r="G48" s="186"/>
      <c r="H48" s="111">
        <f t="shared" si="31"/>
        <v>538.17830405141547</v>
      </c>
      <c r="I48" s="246"/>
      <c r="J48" s="117">
        <v>24</v>
      </c>
      <c r="K48" s="141">
        <f t="shared" si="32"/>
        <v>279.30336330403742</v>
      </c>
      <c r="L48" s="97"/>
      <c r="M48" s="141">
        <f t="shared" si="33"/>
        <v>0</v>
      </c>
      <c r="N48" s="117"/>
      <c r="O48" s="141">
        <f t="shared" si="34"/>
        <v>0</v>
      </c>
      <c r="P48" s="117"/>
      <c r="Q48" s="141">
        <f t="shared" si="35"/>
        <v>0</v>
      </c>
      <c r="R48" s="117"/>
      <c r="S48" s="141">
        <f t="shared" si="36"/>
        <v>0</v>
      </c>
      <c r="T48" s="117"/>
      <c r="U48" s="141">
        <f t="shared" si="37"/>
        <v>0</v>
      </c>
      <c r="V48" s="97"/>
      <c r="W48" s="141">
        <f t="shared" si="38"/>
        <v>0</v>
      </c>
      <c r="X48" s="117"/>
      <c r="Y48" s="141">
        <f t="shared" si="39"/>
        <v>0</v>
      </c>
      <c r="Z48" s="142"/>
      <c r="AA48" s="141">
        <f t="shared" si="40"/>
        <v>0</v>
      </c>
      <c r="AB48" s="142"/>
      <c r="AC48" s="141">
        <f t="shared" si="41"/>
        <v>0</v>
      </c>
      <c r="AD48" s="117"/>
      <c r="AE48" s="141">
        <f t="shared" si="42"/>
        <v>0</v>
      </c>
      <c r="AF48" s="117"/>
      <c r="AG48" s="141">
        <f t="shared" si="43"/>
        <v>0</v>
      </c>
      <c r="AH48" s="117"/>
      <c r="AI48" s="141">
        <f t="shared" si="44"/>
        <v>0</v>
      </c>
      <c r="AJ48" s="117"/>
      <c r="AK48" s="141">
        <f t="shared" si="45"/>
        <v>0</v>
      </c>
      <c r="AL48" s="117"/>
      <c r="AM48" s="141">
        <f t="shared" si="46"/>
        <v>0</v>
      </c>
      <c r="AN48" s="117"/>
      <c r="AO48" s="141">
        <f t="shared" si="47"/>
        <v>0</v>
      </c>
      <c r="AP48" s="117"/>
      <c r="AQ48" s="141">
        <f t="shared" si="48"/>
        <v>0</v>
      </c>
      <c r="AR48" s="117"/>
      <c r="AS48" s="141">
        <f t="shared" si="49"/>
        <v>0</v>
      </c>
      <c r="AT48" s="117"/>
      <c r="AU48" s="141">
        <f t="shared" si="50"/>
        <v>0</v>
      </c>
      <c r="AV48" s="112"/>
      <c r="AW48" s="117"/>
      <c r="AX48" s="141">
        <f t="shared" si="51"/>
        <v>0</v>
      </c>
      <c r="AY48" s="117"/>
      <c r="AZ48" s="141">
        <f t="shared" si="52"/>
        <v>0</v>
      </c>
      <c r="BA48" s="117">
        <v>27</v>
      </c>
      <c r="BB48" s="141">
        <f t="shared" si="53"/>
        <v>258.87494074737805</v>
      </c>
      <c r="BD48" s="141">
        <f t="shared" si="54"/>
        <v>0</v>
      </c>
      <c r="BE48" s="117"/>
      <c r="BF48" s="141">
        <f t="shared" si="55"/>
        <v>0</v>
      </c>
      <c r="BG48" s="117"/>
      <c r="BH48" s="141">
        <f t="shared" si="56"/>
        <v>0</v>
      </c>
      <c r="BI48" s="117"/>
      <c r="BJ48" s="141">
        <f t="shared" si="57"/>
        <v>0</v>
      </c>
      <c r="BK48" s="117"/>
      <c r="BL48" s="141">
        <f t="shared" si="58"/>
        <v>0</v>
      </c>
      <c r="BM48" s="117"/>
      <c r="BN48" s="274">
        <f t="shared" si="59"/>
        <v>0</v>
      </c>
    </row>
    <row r="49" spans="1:70" s="113" customFormat="1" ht="18" customHeight="1" x14ac:dyDescent="0.15">
      <c r="A49" s="113">
        <f t="shared" si="30"/>
        <v>39</v>
      </c>
      <c r="B49" s="169" t="s">
        <v>172</v>
      </c>
      <c r="C49" s="113" t="s">
        <v>170</v>
      </c>
      <c r="D49" s="186">
        <f>LARGE((K49,M49,O49,Q49,S49,U49,W49,Y49,AA49,AC49,AE49,AG49,AI49,AK49,AM49,AU49,AX49,AZ49,BB49,BD49,BF49,BH49,BJ49,BL49,BN49),1)</f>
        <v>195.07414926426142</v>
      </c>
      <c r="E49" s="186">
        <f>LARGE((K49,M49,O49,Q49,S49,U49,W49,Y49,AA49,AC49,AE49,AG49,AI49,AK49,AM49,AU49,AX49,AZ49,BB49,BD49,BF49,BH49,BJ49,BL49,BN49),2)</f>
        <v>176.28614646408676</v>
      </c>
      <c r="F49" s="186">
        <f>LARGE((K49,M49,O49,Q49,S49,U49,W49,Y49,AA49,AC49,AE49,AG49,AI49,AK49,AM49,AU49,AX49,AZ49,BB49,BD49,BF49,BH49,BJ49,BL49,BN49),3)</f>
        <v>159.30765584454036</v>
      </c>
      <c r="G49" s="186"/>
      <c r="H49" s="111">
        <f t="shared" si="31"/>
        <v>530.66795157288857</v>
      </c>
      <c r="I49" s="246"/>
      <c r="J49" s="117"/>
      <c r="K49" s="141">
        <f t="shared" si="32"/>
        <v>0</v>
      </c>
      <c r="L49" s="97"/>
      <c r="M49" s="141">
        <f t="shared" si="33"/>
        <v>0</v>
      </c>
      <c r="N49" s="117"/>
      <c r="O49" s="141">
        <f t="shared" si="34"/>
        <v>0</v>
      </c>
      <c r="P49" s="117"/>
      <c r="Q49" s="141">
        <f t="shared" si="35"/>
        <v>0</v>
      </c>
      <c r="R49" s="117">
        <v>26</v>
      </c>
      <c r="S49" s="141">
        <f t="shared" si="36"/>
        <v>159.30765584454036</v>
      </c>
      <c r="T49" s="117">
        <v>22</v>
      </c>
      <c r="U49" s="141">
        <f t="shared" si="37"/>
        <v>176.28614646408676</v>
      </c>
      <c r="V49" s="97"/>
      <c r="W49" s="141">
        <f t="shared" si="38"/>
        <v>0</v>
      </c>
      <c r="X49" s="117"/>
      <c r="Y49" s="141">
        <f t="shared" si="39"/>
        <v>0</v>
      </c>
      <c r="Z49" s="142"/>
      <c r="AA49" s="141">
        <f t="shared" si="40"/>
        <v>0</v>
      </c>
      <c r="AB49" s="142">
        <v>18</v>
      </c>
      <c r="AC49" s="141">
        <f t="shared" si="41"/>
        <v>195.07414926426142</v>
      </c>
      <c r="AD49" s="117"/>
      <c r="AE49" s="141">
        <f t="shared" si="42"/>
        <v>0</v>
      </c>
      <c r="AF49" s="117"/>
      <c r="AG49" s="141">
        <f t="shared" si="43"/>
        <v>0</v>
      </c>
      <c r="AH49" s="117"/>
      <c r="AI49" s="141">
        <f t="shared" si="44"/>
        <v>0</v>
      </c>
      <c r="AJ49" s="117"/>
      <c r="AK49" s="141">
        <f t="shared" si="45"/>
        <v>0</v>
      </c>
      <c r="AL49" s="117"/>
      <c r="AM49" s="141">
        <f t="shared" si="46"/>
        <v>0</v>
      </c>
      <c r="AN49" s="156"/>
      <c r="AO49" s="157">
        <f t="shared" si="47"/>
        <v>0</v>
      </c>
      <c r="AP49" s="117"/>
      <c r="AQ49" s="141">
        <f t="shared" si="48"/>
        <v>0</v>
      </c>
      <c r="AR49" s="117"/>
      <c r="AS49" s="141">
        <f t="shared" si="49"/>
        <v>0</v>
      </c>
      <c r="AT49" s="117"/>
      <c r="AU49" s="141">
        <f t="shared" si="50"/>
        <v>0</v>
      </c>
      <c r="AV49" s="112"/>
      <c r="AW49" s="117"/>
      <c r="AX49" s="141">
        <f t="shared" si="51"/>
        <v>0</v>
      </c>
      <c r="AY49" s="117"/>
      <c r="AZ49" s="141">
        <f t="shared" si="52"/>
        <v>0</v>
      </c>
      <c r="BA49" s="117"/>
      <c r="BB49" s="141">
        <f t="shared" si="53"/>
        <v>0</v>
      </c>
      <c r="BD49" s="141">
        <f t="shared" si="54"/>
        <v>0</v>
      </c>
      <c r="BE49" s="117"/>
      <c r="BF49" s="141">
        <f t="shared" si="55"/>
        <v>0</v>
      </c>
      <c r="BG49" s="117"/>
      <c r="BH49" s="141">
        <f t="shared" si="56"/>
        <v>0</v>
      </c>
      <c r="BI49" s="117"/>
      <c r="BJ49" s="141">
        <f t="shared" si="57"/>
        <v>0</v>
      </c>
      <c r="BK49" s="117"/>
      <c r="BL49" s="141">
        <f t="shared" si="58"/>
        <v>0</v>
      </c>
      <c r="BM49" s="117"/>
      <c r="BN49" s="274">
        <f t="shared" si="59"/>
        <v>0</v>
      </c>
      <c r="BO49" s="164"/>
      <c r="BP49" s="164"/>
      <c r="BQ49" s="164"/>
      <c r="BR49" s="164"/>
    </row>
    <row r="50" spans="1:70" s="113" customFormat="1" ht="18" customHeight="1" x14ac:dyDescent="0.2">
      <c r="A50" s="113">
        <f t="shared" si="30"/>
        <v>40</v>
      </c>
      <c r="B50" s="169" t="s">
        <v>84</v>
      </c>
      <c r="C50" s="113" t="s">
        <v>85</v>
      </c>
      <c r="D50" s="186">
        <f>LARGE((K50,M50,O50,Q50,S50,U50,W50,Y50,AA50,AC50,AE50,AG50,AI50,AK50,AM50,AU50,AX50,AZ50,BB50,BD50,BF50,BH50,BJ50,BL50,BN50),1)</f>
        <v>265.83435046277197</v>
      </c>
      <c r="E50" s="186">
        <f>LARGE((K50,M50,O50,Q50,S50,U50,W50,Y50,AA50,AC50,AE50,AG50,AI50,AK50,AM50,AU50,AX50,AZ50,BB50,BD50,BF50,BH50,BJ50,BL50,BN50),2)</f>
        <v>264.32870800781245</v>
      </c>
      <c r="F50" s="186">
        <f>LARGE((K50,M50,O50,Q50,S50,U50,W50,Y50,AA50,AC50,AE50,AG50,AI50,AK50,AM50,AU50,AX50,AZ50,BB50,BD50,BF50,BH50,BJ50,BL50,BN50),3)</f>
        <v>0</v>
      </c>
      <c r="G50" s="186"/>
      <c r="H50" s="111">
        <f t="shared" si="31"/>
        <v>530.16305847058447</v>
      </c>
      <c r="I50" s="246"/>
      <c r="J50" s="117"/>
      <c r="K50" s="141">
        <f t="shared" si="32"/>
        <v>0</v>
      </c>
      <c r="L50" s="97"/>
      <c r="M50" s="141">
        <f t="shared" si="33"/>
        <v>0</v>
      </c>
      <c r="N50" s="117"/>
      <c r="O50" s="141">
        <f t="shared" si="34"/>
        <v>0</v>
      </c>
      <c r="P50" s="117"/>
      <c r="Q50" s="141">
        <f t="shared" si="35"/>
        <v>0</v>
      </c>
      <c r="R50" s="117"/>
      <c r="S50" s="141">
        <f t="shared" si="36"/>
        <v>0</v>
      </c>
      <c r="T50" s="117"/>
      <c r="U50" s="141">
        <f t="shared" si="37"/>
        <v>0</v>
      </c>
      <c r="V50" s="97"/>
      <c r="W50" s="141">
        <f t="shared" si="38"/>
        <v>0</v>
      </c>
      <c r="X50" s="117"/>
      <c r="Y50" s="141">
        <f t="shared" si="39"/>
        <v>0</v>
      </c>
      <c r="Z50" s="142"/>
      <c r="AA50" s="141">
        <f t="shared" si="40"/>
        <v>0</v>
      </c>
      <c r="AB50" s="142">
        <v>6</v>
      </c>
      <c r="AC50" s="141">
        <f t="shared" si="41"/>
        <v>264.32870800781245</v>
      </c>
      <c r="AD50" s="117"/>
      <c r="AE50" s="141">
        <f t="shared" si="42"/>
        <v>0</v>
      </c>
      <c r="AF50" s="117">
        <v>9</v>
      </c>
      <c r="AG50" s="141">
        <f t="shared" si="43"/>
        <v>265.83435046277197</v>
      </c>
      <c r="AH50" s="117"/>
      <c r="AI50" s="141">
        <f t="shared" si="44"/>
        <v>0</v>
      </c>
      <c r="AJ50" s="117"/>
      <c r="AK50" s="141">
        <f t="shared" si="45"/>
        <v>0</v>
      </c>
      <c r="AL50" s="117"/>
      <c r="AM50" s="141">
        <f t="shared" si="46"/>
        <v>0</v>
      </c>
      <c r="AN50" s="117"/>
      <c r="AO50" s="141">
        <f t="shared" si="47"/>
        <v>0</v>
      </c>
      <c r="AP50" s="117"/>
      <c r="AQ50" s="141">
        <f t="shared" si="48"/>
        <v>0</v>
      </c>
      <c r="AR50" s="117"/>
      <c r="AS50" s="141">
        <f t="shared" si="49"/>
        <v>0</v>
      </c>
      <c r="AT50" s="117"/>
      <c r="AU50" s="141">
        <f t="shared" si="50"/>
        <v>0</v>
      </c>
      <c r="AV50" s="112"/>
      <c r="AW50" s="117"/>
      <c r="AX50" s="141">
        <f t="shared" si="51"/>
        <v>0</v>
      </c>
      <c r="AY50" s="117"/>
      <c r="AZ50" s="141">
        <f t="shared" si="52"/>
        <v>0</v>
      </c>
      <c r="BA50" s="117"/>
      <c r="BB50" s="141">
        <f t="shared" si="53"/>
        <v>0</v>
      </c>
      <c r="BD50" s="141">
        <f t="shared" si="54"/>
        <v>0</v>
      </c>
      <c r="BE50" s="117"/>
      <c r="BF50" s="141">
        <f t="shared" si="55"/>
        <v>0</v>
      </c>
      <c r="BG50" s="117"/>
      <c r="BH50" s="141">
        <f t="shared" si="56"/>
        <v>0</v>
      </c>
      <c r="BI50" s="117"/>
      <c r="BJ50" s="141">
        <f t="shared" si="57"/>
        <v>0</v>
      </c>
      <c r="BK50" s="117"/>
      <c r="BL50" s="141">
        <f t="shared" si="58"/>
        <v>0</v>
      </c>
      <c r="BM50" s="117"/>
      <c r="BN50" s="274">
        <f t="shared" si="59"/>
        <v>0</v>
      </c>
    </row>
    <row r="51" spans="1:70" ht="18" customHeight="1" x14ac:dyDescent="0.15">
      <c r="A51" s="113">
        <f t="shared" si="30"/>
        <v>41</v>
      </c>
      <c r="B51" s="169" t="s">
        <v>160</v>
      </c>
      <c r="C51" s="113" t="s">
        <v>70</v>
      </c>
      <c r="D51" s="186">
        <f>LARGE((K51,M51,O51,Q51,S51,U51,W51,Y51,AA51,AC51,AE51,AG51,AI51,AK51,AM51,AU51,AX51,AZ51,BB51,BD51,BF51,BH51,BJ51,BL51,BN51),1)</f>
        <v>239.14687609463235</v>
      </c>
      <c r="E51" s="186">
        <f>LARGE((K51,M51,O51,Q51,S51,U51,W51,Y51,AA51,AC51,AE51,AG51,AI51,AK51,AM51,AU51,AX51,AZ51,BB51,BD51,BF51,BH51,BJ51,BL51,BN51),2)</f>
        <v>171.87899280248459</v>
      </c>
      <c r="F51" s="186">
        <f>LARGE((K51,M51,O51,Q51,S51,U51,W51,Y51,AA51,AC51,AE51,AG51,AI51,AK51,AM51,AU51,AX51,AZ51,BB51,BD51,BF51,BH51,BJ51,BL51,BN51),3)</f>
        <v>108.96973196636407</v>
      </c>
      <c r="G51" s="186"/>
      <c r="H51" s="111">
        <f t="shared" si="31"/>
        <v>519.99560086348106</v>
      </c>
      <c r="I51" s="246"/>
      <c r="J51" s="117"/>
      <c r="K51" s="141">
        <f t="shared" si="32"/>
        <v>0</v>
      </c>
      <c r="L51" s="97"/>
      <c r="M51" s="141">
        <f t="shared" si="33"/>
        <v>0</v>
      </c>
      <c r="N51" s="117"/>
      <c r="O51" s="141">
        <f t="shared" si="34"/>
        <v>0</v>
      </c>
      <c r="P51" s="117"/>
      <c r="Q51" s="141">
        <f t="shared" si="35"/>
        <v>0</v>
      </c>
      <c r="R51" s="117">
        <v>23</v>
      </c>
      <c r="S51" s="141">
        <f t="shared" si="36"/>
        <v>171.87899280248459</v>
      </c>
      <c r="T51" s="117">
        <v>41</v>
      </c>
      <c r="U51" s="141">
        <f t="shared" si="37"/>
        <v>108.96973196636407</v>
      </c>
      <c r="V51" s="97"/>
      <c r="W51" s="141">
        <f t="shared" si="38"/>
        <v>0</v>
      </c>
      <c r="X51" s="117"/>
      <c r="Y51" s="141">
        <f t="shared" si="39"/>
        <v>0</v>
      </c>
      <c r="Z51" s="142"/>
      <c r="AA51" s="141">
        <f t="shared" si="40"/>
        <v>0</v>
      </c>
      <c r="AB51" s="142">
        <v>51</v>
      </c>
      <c r="AC51" s="141">
        <f t="shared" si="41"/>
        <v>84.596430702275043</v>
      </c>
      <c r="AD51" s="117"/>
      <c r="AE51" s="141">
        <f t="shared" si="42"/>
        <v>0</v>
      </c>
      <c r="AF51" s="117">
        <v>16</v>
      </c>
      <c r="AG51" s="141">
        <f t="shared" si="43"/>
        <v>239.14687609463235</v>
      </c>
      <c r="AH51" s="117"/>
      <c r="AI51" s="141">
        <f t="shared" si="44"/>
        <v>0</v>
      </c>
      <c r="AJ51" s="117"/>
      <c r="AK51" s="141">
        <f t="shared" si="45"/>
        <v>0</v>
      </c>
      <c r="AL51" s="117"/>
      <c r="AM51" s="141">
        <f t="shared" si="46"/>
        <v>0</v>
      </c>
      <c r="AN51" s="156"/>
      <c r="AO51" s="157">
        <f t="shared" si="47"/>
        <v>0</v>
      </c>
      <c r="AP51" s="117"/>
      <c r="AQ51" s="141">
        <f t="shared" si="48"/>
        <v>0</v>
      </c>
      <c r="AR51" s="117"/>
      <c r="AS51" s="141">
        <f t="shared" si="49"/>
        <v>0</v>
      </c>
      <c r="AT51" s="117"/>
      <c r="AU51" s="141">
        <f t="shared" si="50"/>
        <v>0</v>
      </c>
      <c r="AV51" s="154"/>
      <c r="AW51" s="117"/>
      <c r="AX51" s="141">
        <f t="shared" si="51"/>
        <v>0</v>
      </c>
      <c r="AY51" s="117"/>
      <c r="AZ51" s="141">
        <f t="shared" si="52"/>
        <v>0</v>
      </c>
      <c r="BA51" s="117"/>
      <c r="BB51" s="141">
        <f t="shared" si="53"/>
        <v>0</v>
      </c>
      <c r="BC51" s="154"/>
      <c r="BD51" s="141">
        <f t="shared" si="54"/>
        <v>0</v>
      </c>
      <c r="BE51" s="117"/>
      <c r="BF51" s="141">
        <f t="shared" si="55"/>
        <v>0</v>
      </c>
      <c r="BG51" s="117"/>
      <c r="BH51" s="141">
        <f t="shared" si="56"/>
        <v>0</v>
      </c>
      <c r="BI51" s="117"/>
      <c r="BJ51" s="141">
        <f t="shared" si="57"/>
        <v>0</v>
      </c>
      <c r="BK51" s="117"/>
      <c r="BL51" s="141">
        <f t="shared" si="58"/>
        <v>0</v>
      </c>
      <c r="BM51" s="117"/>
      <c r="BN51" s="274">
        <f t="shared" si="59"/>
        <v>0</v>
      </c>
      <c r="BO51" s="154"/>
      <c r="BP51" s="154"/>
      <c r="BQ51" s="154"/>
      <c r="BR51" s="154"/>
    </row>
    <row r="52" spans="1:70" s="113" customFormat="1" ht="18" customHeight="1" x14ac:dyDescent="0.2">
      <c r="A52" s="113">
        <f t="shared" si="30"/>
        <v>42</v>
      </c>
      <c r="B52" s="169" t="s">
        <v>251</v>
      </c>
      <c r="C52" s="113" t="s">
        <v>68</v>
      </c>
      <c r="D52" s="186">
        <f>LARGE((K52,M52,O52,Q52,S52,U52,W52,Y52,AA52,AC52,AE52,AG52,AI52,AK52,AM52,AU52,AX52,AZ52,BB52,BD52,BF52,BH52,BJ52,BL52,BN52),1)</f>
        <v>210.46790325043798</v>
      </c>
      <c r="E52" s="186">
        <f>LARGE((K52,M52,O52,Q52,S52,U52,W52,Y52,AA52,AC52,AE52,AG52,AI52,AK52,AM52,AU52,AX52,AZ52,BB52,BD52,BF52,BH52,BJ52,BL52,BN52),2)</f>
        <v>202.51782180648482</v>
      </c>
      <c r="F52" s="186">
        <f>LARGE((K52,M52,O52,Q52,S52,U52,W52,Y52,AA52,AC52,AE52,AG52,AI52,AK52,AM52,AU52,AX52,AZ52,BB52,BD52,BF52,BH52,BJ52,BL52,BN52),3)</f>
        <v>91.272131440948144</v>
      </c>
      <c r="G52" s="186"/>
      <c r="H52" s="111">
        <f t="shared" si="31"/>
        <v>504.25785649787093</v>
      </c>
      <c r="I52" s="246"/>
      <c r="J52" s="117"/>
      <c r="K52" s="141">
        <f t="shared" si="32"/>
        <v>0</v>
      </c>
      <c r="L52" s="97"/>
      <c r="M52" s="141">
        <f t="shared" si="33"/>
        <v>0</v>
      </c>
      <c r="N52" s="117"/>
      <c r="O52" s="141">
        <f t="shared" si="34"/>
        <v>0</v>
      </c>
      <c r="P52" s="117"/>
      <c r="Q52" s="141">
        <f t="shared" si="35"/>
        <v>0</v>
      </c>
      <c r="R52" s="117">
        <v>15</v>
      </c>
      <c r="S52" s="141">
        <f t="shared" si="36"/>
        <v>210.46790325043798</v>
      </c>
      <c r="T52" s="117">
        <v>48</v>
      </c>
      <c r="U52" s="141">
        <f t="shared" si="37"/>
        <v>91.272131440948144</v>
      </c>
      <c r="V52" s="97"/>
      <c r="W52" s="141">
        <f t="shared" si="38"/>
        <v>0</v>
      </c>
      <c r="X52" s="117"/>
      <c r="Y52" s="141">
        <f t="shared" si="39"/>
        <v>0</v>
      </c>
      <c r="Z52" s="142"/>
      <c r="AA52" s="141">
        <f t="shared" si="40"/>
        <v>0</v>
      </c>
      <c r="AB52" s="142">
        <v>50</v>
      </c>
      <c r="AC52" s="141">
        <f t="shared" si="41"/>
        <v>86.765569951051347</v>
      </c>
      <c r="AD52" s="117"/>
      <c r="AE52" s="141">
        <f t="shared" si="42"/>
        <v>0</v>
      </c>
      <c r="AF52" s="117">
        <v>27</v>
      </c>
      <c r="AG52" s="141">
        <f t="shared" si="43"/>
        <v>202.51782180648482</v>
      </c>
      <c r="AH52" s="117"/>
      <c r="AI52" s="141">
        <f t="shared" si="44"/>
        <v>0</v>
      </c>
      <c r="AJ52" s="117"/>
      <c r="AK52" s="141">
        <f t="shared" si="45"/>
        <v>0</v>
      </c>
      <c r="AL52" s="117"/>
      <c r="AM52" s="141">
        <f t="shared" si="46"/>
        <v>0</v>
      </c>
      <c r="AN52" s="156"/>
      <c r="AO52" s="157">
        <f t="shared" si="47"/>
        <v>0</v>
      </c>
      <c r="AP52" s="117"/>
      <c r="AQ52" s="141">
        <f t="shared" si="48"/>
        <v>0</v>
      </c>
      <c r="AR52" s="117"/>
      <c r="AS52" s="141">
        <f t="shared" si="49"/>
        <v>0</v>
      </c>
      <c r="AT52" s="117"/>
      <c r="AU52" s="141">
        <f t="shared" si="50"/>
        <v>0</v>
      </c>
      <c r="AV52" s="112"/>
      <c r="AW52" s="117"/>
      <c r="AX52" s="141">
        <f t="shared" si="51"/>
        <v>0</v>
      </c>
      <c r="AY52" s="117"/>
      <c r="AZ52" s="141">
        <f t="shared" si="52"/>
        <v>0</v>
      </c>
      <c r="BA52" s="117"/>
      <c r="BB52" s="141">
        <f t="shared" si="53"/>
        <v>0</v>
      </c>
      <c r="BD52" s="141">
        <f t="shared" si="54"/>
        <v>0</v>
      </c>
      <c r="BE52" s="117"/>
      <c r="BF52" s="141">
        <f t="shared" si="55"/>
        <v>0</v>
      </c>
      <c r="BG52" s="117"/>
      <c r="BH52" s="141">
        <f t="shared" si="56"/>
        <v>0</v>
      </c>
      <c r="BI52" s="117"/>
      <c r="BJ52" s="141">
        <f t="shared" si="57"/>
        <v>0</v>
      </c>
      <c r="BK52" s="117"/>
      <c r="BL52" s="141">
        <f t="shared" si="58"/>
        <v>0</v>
      </c>
      <c r="BM52" s="117"/>
      <c r="BN52" s="274">
        <f t="shared" si="59"/>
        <v>0</v>
      </c>
    </row>
    <row r="53" spans="1:70" s="113" customFormat="1" ht="18" customHeight="1" x14ac:dyDescent="0.2">
      <c r="A53" s="113">
        <f t="shared" si="30"/>
        <v>43</v>
      </c>
      <c r="B53" s="169" t="s">
        <v>128</v>
      </c>
      <c r="C53" s="113" t="s">
        <v>125</v>
      </c>
      <c r="D53" s="186">
        <f>LARGE((K53,M53,O53,Q53,S53,U53,W53,Y53,AA53,AC53,AE53,AG53,AI53,AK53,AM53,AU53,AX53,AZ53,BB53,BD53,BF53,BH53,BJ53,BL53,BN53),1)</f>
        <v>225.11769543566552</v>
      </c>
      <c r="E53" s="186">
        <f>LARGE((K53,M53,O53,Q53,S53,U53,W53,Y53,AA53,AC53,AE53,AG53,AI53,AK53,AM53,AU53,AX53,AZ53,BB53,BD53,BF53,BH53,BJ53,BL53,BN53),2)</f>
        <v>167.58201798242246</v>
      </c>
      <c r="F53" s="186">
        <f>LARGE((K53,M53,O53,Q53,S53,U53,W53,Y53,AA53,AC53,AE53,AG53,AI53,AK53,AM53,AU53,AX53,AZ53,BB53,BD53,BF53,BH53,BJ53,BL53,BN53),3)</f>
        <v>108.96973196636407</v>
      </c>
      <c r="G53" s="186"/>
      <c r="H53" s="111">
        <f t="shared" si="31"/>
        <v>501.66944538445205</v>
      </c>
      <c r="I53" s="246"/>
      <c r="J53" s="117"/>
      <c r="K53" s="141">
        <f t="shared" si="32"/>
        <v>0</v>
      </c>
      <c r="L53" s="97"/>
      <c r="M53" s="141">
        <f t="shared" si="33"/>
        <v>0</v>
      </c>
      <c r="N53" s="117"/>
      <c r="O53" s="141">
        <f t="shared" si="34"/>
        <v>0</v>
      </c>
      <c r="P53" s="117"/>
      <c r="Q53" s="141">
        <f t="shared" si="35"/>
        <v>0</v>
      </c>
      <c r="R53" s="117">
        <v>41</v>
      </c>
      <c r="S53" s="141">
        <f t="shared" si="36"/>
        <v>108.96973196636407</v>
      </c>
      <c r="T53" s="117"/>
      <c r="U53" s="141">
        <f t="shared" si="37"/>
        <v>0</v>
      </c>
      <c r="V53" s="97"/>
      <c r="W53" s="141">
        <f t="shared" si="38"/>
        <v>0</v>
      </c>
      <c r="X53" s="117"/>
      <c r="Y53" s="141">
        <f t="shared" si="39"/>
        <v>0</v>
      </c>
      <c r="Z53" s="142"/>
      <c r="AA53" s="141">
        <f t="shared" si="40"/>
        <v>0</v>
      </c>
      <c r="AB53" s="142">
        <v>24</v>
      </c>
      <c r="AC53" s="141">
        <f t="shared" si="41"/>
        <v>167.58201798242246</v>
      </c>
      <c r="AD53" s="117"/>
      <c r="AE53" s="141">
        <f t="shared" si="42"/>
        <v>0</v>
      </c>
      <c r="AF53" s="117">
        <v>20</v>
      </c>
      <c r="AG53" s="141">
        <f t="shared" si="43"/>
        <v>225.11769543566552</v>
      </c>
      <c r="AH53" s="117"/>
      <c r="AI53" s="141">
        <f t="shared" si="44"/>
        <v>0</v>
      </c>
      <c r="AJ53" s="117"/>
      <c r="AK53" s="141">
        <f t="shared" si="45"/>
        <v>0</v>
      </c>
      <c r="AL53" s="117"/>
      <c r="AM53" s="141">
        <f t="shared" si="46"/>
        <v>0</v>
      </c>
      <c r="AN53" s="156"/>
      <c r="AO53" s="157">
        <f t="shared" si="47"/>
        <v>0</v>
      </c>
      <c r="AP53" s="117"/>
      <c r="AQ53" s="141">
        <f t="shared" si="48"/>
        <v>0</v>
      </c>
      <c r="AR53" s="117"/>
      <c r="AS53" s="141">
        <f t="shared" si="49"/>
        <v>0</v>
      </c>
      <c r="AT53" s="117"/>
      <c r="AU53" s="141">
        <f t="shared" si="50"/>
        <v>0</v>
      </c>
      <c r="AV53" s="112"/>
      <c r="AW53" s="117"/>
      <c r="AX53" s="141">
        <f t="shared" si="51"/>
        <v>0</v>
      </c>
      <c r="AY53" s="117"/>
      <c r="AZ53" s="141">
        <f t="shared" si="52"/>
        <v>0</v>
      </c>
      <c r="BA53" s="117"/>
      <c r="BB53" s="141">
        <f t="shared" si="53"/>
        <v>0</v>
      </c>
      <c r="BD53" s="141">
        <f t="shared" si="54"/>
        <v>0</v>
      </c>
      <c r="BE53" s="117"/>
      <c r="BF53" s="141">
        <f t="shared" si="55"/>
        <v>0</v>
      </c>
      <c r="BG53" s="117"/>
      <c r="BH53" s="141">
        <f t="shared" si="56"/>
        <v>0</v>
      </c>
      <c r="BI53" s="117"/>
      <c r="BJ53" s="141">
        <f t="shared" si="57"/>
        <v>0</v>
      </c>
      <c r="BK53" s="117"/>
      <c r="BL53" s="141">
        <f t="shared" si="58"/>
        <v>0</v>
      </c>
      <c r="BM53" s="117"/>
      <c r="BN53" s="274">
        <f t="shared" si="59"/>
        <v>0</v>
      </c>
    </row>
    <row r="54" spans="1:70" s="113" customFormat="1" ht="18" customHeight="1" x14ac:dyDescent="0.2">
      <c r="A54" s="113">
        <f t="shared" si="30"/>
        <v>44</v>
      </c>
      <c r="B54" s="169" t="s">
        <v>267</v>
      </c>
      <c r="C54" s="113" t="s">
        <v>70</v>
      </c>
      <c r="D54" s="186">
        <f>LARGE((K54,M54,O54,Q54,S54,U54,W54,Y54,AA54,AC54,AE54,AG54,AI54,AK54,AM54,AU54,AX54,AZ54,BB54,BD54,BF54,BH54,BJ54,BL54,BN54),1)</f>
        <v>195.07414926426142</v>
      </c>
      <c r="E54" s="186">
        <f>LARGE((K54,M54,O54,Q54,S54,U54,W54,Y54,AA54,AC54,AE54,AG54,AI54,AK54,AM54,AU54,AX54,AZ54,BB54,BD54,BF54,BH54,BJ54,BL54,BN54),2)</f>
        <v>159.30765584454036</v>
      </c>
      <c r="F54" s="186">
        <f>LARGE((K54,M54,O54,Q54,S54,U54,W54,Y54,AA54,AC54,AE54,AG54,AI54,AK54,AM54,AU54,AX54,AZ54,BB54,BD54,BF54,BH54,BJ54,BL54,BN54),3)</f>
        <v>130.09888448265076</v>
      </c>
      <c r="G54" s="186"/>
      <c r="H54" s="111">
        <f t="shared" si="31"/>
        <v>484.48068959145257</v>
      </c>
      <c r="I54" s="246"/>
      <c r="J54" s="117"/>
      <c r="K54" s="141">
        <f t="shared" si="32"/>
        <v>0</v>
      </c>
      <c r="L54" s="97"/>
      <c r="M54" s="141">
        <f t="shared" si="33"/>
        <v>0</v>
      </c>
      <c r="N54" s="117"/>
      <c r="O54" s="141">
        <f t="shared" si="34"/>
        <v>0</v>
      </c>
      <c r="P54" s="117"/>
      <c r="Q54" s="141">
        <f t="shared" si="35"/>
        <v>0</v>
      </c>
      <c r="R54" s="117">
        <v>18</v>
      </c>
      <c r="S54" s="141">
        <f t="shared" si="36"/>
        <v>195.07414926426142</v>
      </c>
      <c r="T54" s="117">
        <v>34</v>
      </c>
      <c r="U54" s="141">
        <f t="shared" si="37"/>
        <v>130.09888448265076</v>
      </c>
      <c r="V54" s="97"/>
      <c r="W54" s="141">
        <f t="shared" si="38"/>
        <v>0</v>
      </c>
      <c r="X54" s="117"/>
      <c r="Y54" s="141">
        <f t="shared" si="39"/>
        <v>0</v>
      </c>
      <c r="Z54" s="142"/>
      <c r="AA54" s="141">
        <f t="shared" si="40"/>
        <v>0</v>
      </c>
      <c r="AB54" s="142">
        <v>26</v>
      </c>
      <c r="AC54" s="141">
        <f t="shared" si="41"/>
        <v>159.30765584454036</v>
      </c>
      <c r="AD54" s="117"/>
      <c r="AE54" s="141">
        <f t="shared" si="42"/>
        <v>0</v>
      </c>
      <c r="AF54" s="117"/>
      <c r="AG54" s="141">
        <f t="shared" si="43"/>
        <v>0</v>
      </c>
      <c r="AH54" s="117"/>
      <c r="AI54" s="141">
        <f t="shared" si="44"/>
        <v>0</v>
      </c>
      <c r="AJ54" s="117"/>
      <c r="AK54" s="141">
        <f t="shared" si="45"/>
        <v>0</v>
      </c>
      <c r="AL54" s="117"/>
      <c r="AM54" s="141">
        <f t="shared" si="46"/>
        <v>0</v>
      </c>
      <c r="AN54" s="156"/>
      <c r="AO54" s="157">
        <f t="shared" si="47"/>
        <v>0</v>
      </c>
      <c r="AP54" s="117"/>
      <c r="AQ54" s="141">
        <f t="shared" si="48"/>
        <v>0</v>
      </c>
      <c r="AR54" s="117"/>
      <c r="AS54" s="141">
        <f t="shared" si="49"/>
        <v>0</v>
      </c>
      <c r="AT54" s="117"/>
      <c r="AU54" s="141">
        <f t="shared" si="50"/>
        <v>0</v>
      </c>
      <c r="AV54" s="112"/>
      <c r="AW54" s="117"/>
      <c r="AX54" s="141">
        <f t="shared" si="51"/>
        <v>0</v>
      </c>
      <c r="AY54" s="117"/>
      <c r="AZ54" s="141">
        <f t="shared" si="52"/>
        <v>0</v>
      </c>
      <c r="BA54" s="117"/>
      <c r="BB54" s="141">
        <f t="shared" si="53"/>
        <v>0</v>
      </c>
      <c r="BD54" s="141">
        <f t="shared" si="54"/>
        <v>0</v>
      </c>
      <c r="BE54" s="117"/>
      <c r="BF54" s="141">
        <f t="shared" si="55"/>
        <v>0</v>
      </c>
      <c r="BG54" s="117"/>
      <c r="BH54" s="141">
        <f t="shared" si="56"/>
        <v>0</v>
      </c>
      <c r="BI54" s="117"/>
      <c r="BJ54" s="141">
        <f t="shared" si="57"/>
        <v>0</v>
      </c>
      <c r="BK54" s="117"/>
      <c r="BL54" s="141">
        <f t="shared" si="58"/>
        <v>0</v>
      </c>
      <c r="BM54" s="117"/>
      <c r="BN54" s="274">
        <f t="shared" si="59"/>
        <v>0</v>
      </c>
    </row>
    <row r="55" spans="1:70" s="113" customFormat="1" ht="18" customHeight="1" x14ac:dyDescent="0.15">
      <c r="A55" s="113">
        <f t="shared" si="30"/>
        <v>45</v>
      </c>
      <c r="B55" s="169" t="s">
        <v>260</v>
      </c>
      <c r="C55" s="113" t="s">
        <v>70</v>
      </c>
      <c r="D55" s="186">
        <f>LARGE((K55,M55,O55,Q55,S55,U55,W55,Y55,AA55,AC55,AE55,AG55,AI55,AK55,AM55,AU55,AX55,AZ55,BB55,BD55,BF55,BH55,BJ55,BL55,BN55),1)</f>
        <v>211.91151490605867</v>
      </c>
      <c r="E55" s="186">
        <f>LARGE((K55,M55,O55,Q55,S55,U55,W55,Y55,AA55,AC55,AE55,AG55,AI55,AK55,AM55,AU55,AX55,AZ55,BB55,BD55,BF55,BH55,BJ55,BL55,BN55),2)</f>
        <v>147.65579432878576</v>
      </c>
      <c r="F55" s="186">
        <f>LARGE((K55,M55,O55,Q55,S55,U55,W55,Y55,AA55,AC55,AE55,AG55,AI55,AK55,AM55,AU55,AX55,AZ55,BB55,BD55,BF55,BH55,BJ55,BL55,BN55),3)</f>
        <v>123.67525206131987</v>
      </c>
      <c r="G55" s="186"/>
      <c r="H55" s="111">
        <f t="shared" si="31"/>
        <v>483.24256129616424</v>
      </c>
      <c r="I55" s="246"/>
      <c r="J55" s="117"/>
      <c r="K55" s="141">
        <f t="shared" si="32"/>
        <v>0</v>
      </c>
      <c r="L55" s="97"/>
      <c r="M55" s="141">
        <f t="shared" si="33"/>
        <v>0</v>
      </c>
      <c r="N55" s="117"/>
      <c r="O55" s="141">
        <f t="shared" si="34"/>
        <v>0</v>
      </c>
      <c r="P55" s="117"/>
      <c r="Q55" s="141">
        <f t="shared" si="35"/>
        <v>0</v>
      </c>
      <c r="R55" s="117">
        <v>36</v>
      </c>
      <c r="S55" s="141">
        <f t="shared" si="36"/>
        <v>123.67525206131987</v>
      </c>
      <c r="T55" s="117">
        <v>29</v>
      </c>
      <c r="U55" s="141">
        <f t="shared" si="37"/>
        <v>147.65579432878576</v>
      </c>
      <c r="V55" s="97"/>
      <c r="W55" s="141">
        <f t="shared" si="38"/>
        <v>0</v>
      </c>
      <c r="X55" s="117"/>
      <c r="Y55" s="141">
        <f t="shared" si="39"/>
        <v>0</v>
      </c>
      <c r="Z55" s="142"/>
      <c r="AA55" s="141">
        <f t="shared" si="40"/>
        <v>0</v>
      </c>
      <c r="AB55" s="142">
        <v>36</v>
      </c>
      <c r="AC55" s="141">
        <f t="shared" si="41"/>
        <v>123.67525206131987</v>
      </c>
      <c r="AD55" s="117"/>
      <c r="AE55" s="141">
        <f t="shared" si="42"/>
        <v>0</v>
      </c>
      <c r="AF55" s="117">
        <v>24</v>
      </c>
      <c r="AG55" s="141">
        <f t="shared" si="43"/>
        <v>211.91151490605867</v>
      </c>
      <c r="AH55" s="117"/>
      <c r="AI55" s="141">
        <f t="shared" si="44"/>
        <v>0</v>
      </c>
      <c r="AJ55" s="117"/>
      <c r="AK55" s="141">
        <f t="shared" si="45"/>
        <v>0</v>
      </c>
      <c r="AL55" s="117"/>
      <c r="AM55" s="141">
        <f t="shared" si="46"/>
        <v>0</v>
      </c>
      <c r="AN55" s="156"/>
      <c r="AO55" s="157">
        <f t="shared" si="47"/>
        <v>0</v>
      </c>
      <c r="AP55" s="117"/>
      <c r="AQ55" s="141">
        <f t="shared" si="48"/>
        <v>0</v>
      </c>
      <c r="AR55" s="117"/>
      <c r="AS55" s="141">
        <f t="shared" si="49"/>
        <v>0</v>
      </c>
      <c r="AT55" s="117"/>
      <c r="AU55" s="141">
        <f t="shared" si="50"/>
        <v>0</v>
      </c>
      <c r="AV55" s="165"/>
      <c r="AW55" s="117"/>
      <c r="AX55" s="141">
        <f t="shared" si="51"/>
        <v>0</v>
      </c>
      <c r="AY55" s="117"/>
      <c r="AZ55" s="141">
        <f t="shared" si="52"/>
        <v>0</v>
      </c>
      <c r="BA55" s="117"/>
      <c r="BB55" s="141">
        <f t="shared" si="53"/>
        <v>0</v>
      </c>
      <c r="BC55" s="164"/>
      <c r="BD55" s="141">
        <f t="shared" si="54"/>
        <v>0</v>
      </c>
      <c r="BE55" s="117"/>
      <c r="BF55" s="141">
        <f t="shared" si="55"/>
        <v>0</v>
      </c>
      <c r="BG55" s="117"/>
      <c r="BH55" s="141">
        <f t="shared" si="56"/>
        <v>0</v>
      </c>
      <c r="BI55" s="117"/>
      <c r="BJ55" s="141">
        <f t="shared" si="57"/>
        <v>0</v>
      </c>
      <c r="BK55" s="117"/>
      <c r="BL55" s="141">
        <f t="shared" si="58"/>
        <v>0</v>
      </c>
      <c r="BM55" s="117"/>
      <c r="BN55" s="274">
        <f t="shared" si="59"/>
        <v>0</v>
      </c>
    </row>
    <row r="56" spans="1:70" s="113" customFormat="1" ht="18" customHeight="1" x14ac:dyDescent="0.15">
      <c r="A56" s="113">
        <f t="shared" si="30"/>
        <v>46</v>
      </c>
      <c r="B56" s="170" t="s">
        <v>95</v>
      </c>
      <c r="C56" s="164" t="s">
        <v>66</v>
      </c>
      <c r="D56" s="186">
        <f>LARGE((K56,M56,O56,Q56,S56,U56,W56,Y56,AA56,AC56,AE56,AG56,AI56,AK56,AM56,AU56,AX56,AZ56,BB56,BD56,BF56,BH56,BJ56,BL56,BN56),1)</f>
        <v>179.45397872354096</v>
      </c>
      <c r="E56" s="186">
        <f>LARGE((K56,M56,O56,Q56,S56,U56,W56,Y56,AA56,AC56,AE56,AG56,AI56,AK56,AM56,AU56,AX56,AZ56,BB56,BD56,BF56,BH56,BJ56,BL56,BN56),2)</f>
        <v>133.43475331553924</v>
      </c>
      <c r="F56" s="186">
        <f>LARGE((K56,M56,O56,Q56,S56,U56,W56,Y56,AA56,AC56,AE56,AG56,AI56,AK56,AM56,AU56,AX56,AZ56,BB56,BD56,BF56,BH56,BJ56,BL56,BN56),3)</f>
        <v>133.43475331553924</v>
      </c>
      <c r="G56" s="186"/>
      <c r="H56" s="111">
        <f t="shared" si="31"/>
        <v>446.32348535461944</v>
      </c>
      <c r="I56" s="246"/>
      <c r="J56" s="117"/>
      <c r="K56" s="141">
        <f t="shared" si="32"/>
        <v>0</v>
      </c>
      <c r="L56" s="97"/>
      <c r="M56" s="141">
        <f t="shared" si="33"/>
        <v>0</v>
      </c>
      <c r="N56" s="117"/>
      <c r="O56" s="141">
        <f t="shared" si="34"/>
        <v>0</v>
      </c>
      <c r="P56" s="117"/>
      <c r="Q56" s="141">
        <f t="shared" si="35"/>
        <v>0</v>
      </c>
      <c r="R56" s="117">
        <v>33</v>
      </c>
      <c r="S56" s="141">
        <f t="shared" si="36"/>
        <v>133.43475331553924</v>
      </c>
      <c r="T56" s="117">
        <v>33</v>
      </c>
      <c r="U56" s="141">
        <f t="shared" si="37"/>
        <v>133.43475331553924</v>
      </c>
      <c r="V56" s="97"/>
      <c r="W56" s="141">
        <f t="shared" si="38"/>
        <v>0</v>
      </c>
      <c r="X56" s="117"/>
      <c r="Y56" s="141">
        <f t="shared" si="39"/>
        <v>0</v>
      </c>
      <c r="Z56" s="142"/>
      <c r="AA56" s="141">
        <f t="shared" si="40"/>
        <v>0</v>
      </c>
      <c r="AB56" s="142">
        <v>44</v>
      </c>
      <c r="AC56" s="141">
        <f t="shared" si="41"/>
        <v>100.99961766426172</v>
      </c>
      <c r="AD56" s="117"/>
      <c r="AE56" s="141">
        <f t="shared" si="42"/>
        <v>0</v>
      </c>
      <c r="AF56" s="117">
        <v>35</v>
      </c>
      <c r="AG56" s="141">
        <f t="shared" si="43"/>
        <v>179.45397872354096</v>
      </c>
      <c r="AH56" s="117"/>
      <c r="AI56" s="141">
        <f t="shared" si="44"/>
        <v>0</v>
      </c>
      <c r="AJ56" s="117"/>
      <c r="AK56" s="141">
        <f t="shared" si="45"/>
        <v>0</v>
      </c>
      <c r="AL56" s="117"/>
      <c r="AM56" s="141">
        <f t="shared" si="46"/>
        <v>0</v>
      </c>
      <c r="AN56" s="117"/>
      <c r="AO56" s="141">
        <f t="shared" si="47"/>
        <v>0</v>
      </c>
      <c r="AP56" s="117"/>
      <c r="AQ56" s="141">
        <f t="shared" si="48"/>
        <v>0</v>
      </c>
      <c r="AR56" s="117"/>
      <c r="AS56" s="141">
        <f t="shared" si="49"/>
        <v>0</v>
      </c>
      <c r="AT56" s="117"/>
      <c r="AU56" s="141">
        <f t="shared" si="50"/>
        <v>0</v>
      </c>
      <c r="AV56" s="112"/>
      <c r="AW56" s="117"/>
      <c r="AX56" s="141">
        <f t="shared" si="51"/>
        <v>0</v>
      </c>
      <c r="AY56" s="117"/>
      <c r="AZ56" s="141">
        <f t="shared" si="52"/>
        <v>0</v>
      </c>
      <c r="BA56" s="117"/>
      <c r="BB56" s="141">
        <f t="shared" si="53"/>
        <v>0</v>
      </c>
      <c r="BD56" s="141">
        <f t="shared" si="54"/>
        <v>0</v>
      </c>
      <c r="BE56" s="117"/>
      <c r="BF56" s="141">
        <f t="shared" si="55"/>
        <v>0</v>
      </c>
      <c r="BG56" s="117"/>
      <c r="BH56" s="141">
        <f t="shared" si="56"/>
        <v>0</v>
      </c>
      <c r="BI56" s="117"/>
      <c r="BJ56" s="141">
        <f t="shared" si="57"/>
        <v>0</v>
      </c>
      <c r="BK56" s="117"/>
      <c r="BL56" s="141">
        <f t="shared" si="58"/>
        <v>0</v>
      </c>
      <c r="BM56" s="117"/>
      <c r="BN56" s="274">
        <f t="shared" si="59"/>
        <v>0</v>
      </c>
      <c r="BO56" s="164"/>
      <c r="BP56" s="164"/>
      <c r="BQ56" s="164"/>
      <c r="BR56" s="164"/>
    </row>
    <row r="57" spans="1:70" s="113" customFormat="1" ht="18" customHeight="1" x14ac:dyDescent="0.15">
      <c r="A57" s="113">
        <f t="shared" si="30"/>
        <v>47</v>
      </c>
      <c r="B57" s="169" t="s">
        <v>256</v>
      </c>
      <c r="C57" s="113" t="s">
        <v>66</v>
      </c>
      <c r="D57" s="186">
        <f>LARGE((K57,M57,O57,Q57,S57,U57,W57,Y57,AA57,AC57,AE57,AG57,AI57,AK57,AM57,AU57,AX57,AZ57,BB57,BD57,BF57,BH57,BJ57,BL57,BN57),1)</f>
        <v>193.54053585726376</v>
      </c>
      <c r="E57" s="186">
        <f>LARGE((K57,M57,O57,Q57,S57,U57,W57,Y57,AA57,AC57,AE57,AG57,AI57,AK57,AM57,AU57,AX57,AZ57,BB57,BD57,BF57,BH57,BJ57,BL57,BN57),2)</f>
        <v>147.65579432878576</v>
      </c>
      <c r="F57" s="186">
        <f>LARGE((K57,M57,O57,Q57,S57,U57,W57,Y57,AA57,AC57,AE57,AG57,AI57,AK57,AM57,AU57,AX57,AZ57,BB57,BD57,BF57,BH57,BJ57,BL57,BN57),3)</f>
        <v>103.58935145052484</v>
      </c>
      <c r="G57" s="186"/>
      <c r="H57" s="111">
        <f t="shared" si="31"/>
        <v>444.7856816365744</v>
      </c>
      <c r="I57" s="246"/>
      <c r="J57" s="117"/>
      <c r="K57" s="141">
        <f t="shared" si="32"/>
        <v>0</v>
      </c>
      <c r="L57" s="97"/>
      <c r="M57" s="141">
        <f t="shared" si="33"/>
        <v>0</v>
      </c>
      <c r="N57" s="117"/>
      <c r="O57" s="141">
        <f t="shared" si="34"/>
        <v>0</v>
      </c>
      <c r="P57" s="117"/>
      <c r="Q57" s="141">
        <f t="shared" si="35"/>
        <v>0</v>
      </c>
      <c r="R57" s="117">
        <v>29</v>
      </c>
      <c r="S57" s="141">
        <f t="shared" si="36"/>
        <v>147.65579432878576</v>
      </c>
      <c r="T57" s="117">
        <v>43</v>
      </c>
      <c r="U57" s="141">
        <f t="shared" si="37"/>
        <v>103.58935145052484</v>
      </c>
      <c r="V57" s="97"/>
      <c r="W57" s="141">
        <f t="shared" si="38"/>
        <v>0</v>
      </c>
      <c r="X57" s="117"/>
      <c r="Y57" s="141">
        <f t="shared" si="39"/>
        <v>0</v>
      </c>
      <c r="Z57" s="142"/>
      <c r="AA57" s="141">
        <f t="shared" si="40"/>
        <v>0</v>
      </c>
      <c r="AB57" s="142">
        <v>46</v>
      </c>
      <c r="AC57" s="141">
        <f t="shared" si="41"/>
        <v>96.012761542088782</v>
      </c>
      <c r="AD57" s="117"/>
      <c r="AE57" s="141">
        <f t="shared" si="42"/>
        <v>0</v>
      </c>
      <c r="AF57" s="117">
        <v>30</v>
      </c>
      <c r="AG57" s="141">
        <f t="shared" si="43"/>
        <v>193.54053585726376</v>
      </c>
      <c r="AH57" s="117"/>
      <c r="AI57" s="141">
        <f t="shared" si="44"/>
        <v>0</v>
      </c>
      <c r="AJ57" s="117"/>
      <c r="AK57" s="141">
        <f t="shared" si="45"/>
        <v>0</v>
      </c>
      <c r="AL57" s="117"/>
      <c r="AM57" s="141">
        <f t="shared" si="46"/>
        <v>0</v>
      </c>
      <c r="AN57" s="156"/>
      <c r="AO57" s="157">
        <f t="shared" si="47"/>
        <v>0</v>
      </c>
      <c r="AP57" s="117"/>
      <c r="AQ57" s="141">
        <f t="shared" si="48"/>
        <v>0</v>
      </c>
      <c r="AR57" s="117"/>
      <c r="AS57" s="141">
        <f t="shared" si="49"/>
        <v>0</v>
      </c>
      <c r="AT57" s="117"/>
      <c r="AU57" s="141">
        <f t="shared" si="50"/>
        <v>0</v>
      </c>
      <c r="AV57" s="165"/>
      <c r="AW57" s="117"/>
      <c r="AX57" s="141">
        <f t="shared" si="51"/>
        <v>0</v>
      </c>
      <c r="AY57" s="117"/>
      <c r="AZ57" s="141">
        <f t="shared" si="52"/>
        <v>0</v>
      </c>
      <c r="BA57" s="117"/>
      <c r="BB57" s="141">
        <f t="shared" si="53"/>
        <v>0</v>
      </c>
      <c r="BC57" s="164"/>
      <c r="BD57" s="141">
        <f t="shared" si="54"/>
        <v>0</v>
      </c>
      <c r="BE57" s="117"/>
      <c r="BF57" s="141">
        <f t="shared" si="55"/>
        <v>0</v>
      </c>
      <c r="BG57" s="117"/>
      <c r="BH57" s="141">
        <f t="shared" si="56"/>
        <v>0</v>
      </c>
      <c r="BI57" s="117"/>
      <c r="BJ57" s="141">
        <f t="shared" si="57"/>
        <v>0</v>
      </c>
      <c r="BK57" s="117"/>
      <c r="BL57" s="141">
        <f t="shared" si="58"/>
        <v>0</v>
      </c>
      <c r="BM57" s="117"/>
      <c r="BN57" s="274">
        <f t="shared" si="59"/>
        <v>0</v>
      </c>
    </row>
    <row r="58" spans="1:70" s="113" customFormat="1" ht="18" customHeight="1" x14ac:dyDescent="0.15">
      <c r="A58" s="113">
        <f t="shared" si="30"/>
        <v>48</v>
      </c>
      <c r="B58" s="169" t="s">
        <v>266</v>
      </c>
      <c r="C58" s="113" t="s">
        <v>120</v>
      </c>
      <c r="D58" s="186">
        <f>LARGE((K58,M58,O58,Q58,S58,U58,W58,Y58,AA58,AC58,AE58,AG58,AI58,AK58,AM58,AU58,AX58,AZ58,BB58,BD58,BF58,BH58,BJ58,BL58,BN58),1)</f>
        <v>166.39269048763694</v>
      </c>
      <c r="E58" s="186">
        <f>LARGE((K58,M58,O58,Q58,S58,U58,W58,Y58,AA58,AC58,AE58,AG58,AI58,AK58,AM58,AU58,AX58,AZ58,BB58,BD58,BF58,BH58,BJ58,BL58,BN58),2)</f>
        <v>126.84641237058447</v>
      </c>
      <c r="F58" s="186">
        <f>LARGE((K58,M58,O58,Q58,S58,U58,W58,Y58,AA58,AC58,AE58,AG58,AI58,AK58,AM58,AU58,AX58,AZ58,BB58,BD58,BF58,BH58,BJ58,BL58,BN58),3)</f>
        <v>126.84641237058447</v>
      </c>
      <c r="G58" s="186"/>
      <c r="H58" s="111">
        <f t="shared" si="31"/>
        <v>420.08551522880589</v>
      </c>
      <c r="I58" s="246"/>
      <c r="J58" s="117"/>
      <c r="K58" s="141">
        <f t="shared" si="32"/>
        <v>0</v>
      </c>
      <c r="L58" s="97"/>
      <c r="M58" s="141">
        <f t="shared" si="33"/>
        <v>0</v>
      </c>
      <c r="N58" s="117"/>
      <c r="O58" s="141">
        <f t="shared" si="34"/>
        <v>0</v>
      </c>
      <c r="P58" s="117"/>
      <c r="Q58" s="141">
        <f t="shared" si="35"/>
        <v>0</v>
      </c>
      <c r="R58" s="117">
        <v>35</v>
      </c>
      <c r="S58" s="141">
        <f t="shared" si="36"/>
        <v>126.84641237058447</v>
      </c>
      <c r="T58" s="117"/>
      <c r="U58" s="141">
        <f t="shared" si="37"/>
        <v>0</v>
      </c>
      <c r="V58" s="97"/>
      <c r="W58" s="141">
        <f t="shared" si="38"/>
        <v>0</v>
      </c>
      <c r="X58" s="117"/>
      <c r="Y58" s="141">
        <f t="shared" si="39"/>
        <v>0</v>
      </c>
      <c r="Z58" s="142"/>
      <c r="AA58" s="141">
        <f t="shared" si="40"/>
        <v>0</v>
      </c>
      <c r="AB58" s="142">
        <v>35</v>
      </c>
      <c r="AC58" s="141">
        <f t="shared" si="41"/>
        <v>126.84641237058447</v>
      </c>
      <c r="AD58" s="117"/>
      <c r="AE58" s="141">
        <f t="shared" si="42"/>
        <v>0</v>
      </c>
      <c r="AF58" s="117">
        <v>40</v>
      </c>
      <c r="AG58" s="141">
        <f t="shared" si="43"/>
        <v>166.39269048763694</v>
      </c>
      <c r="AH58" s="117"/>
      <c r="AI58" s="141">
        <f t="shared" si="44"/>
        <v>0</v>
      </c>
      <c r="AJ58" s="117"/>
      <c r="AK58" s="141">
        <f t="shared" si="45"/>
        <v>0</v>
      </c>
      <c r="AL58" s="117"/>
      <c r="AM58" s="141">
        <f t="shared" si="46"/>
        <v>0</v>
      </c>
      <c r="AN58" s="156"/>
      <c r="AO58" s="157">
        <f t="shared" si="47"/>
        <v>0</v>
      </c>
      <c r="AP58" s="117"/>
      <c r="AQ58" s="141">
        <f t="shared" si="48"/>
        <v>0</v>
      </c>
      <c r="AR58" s="117"/>
      <c r="AS58" s="141">
        <f t="shared" si="49"/>
        <v>0</v>
      </c>
      <c r="AT58" s="117"/>
      <c r="AU58" s="141">
        <f t="shared" si="50"/>
        <v>0</v>
      </c>
      <c r="AV58" s="155"/>
      <c r="AW58" s="117"/>
      <c r="AX58" s="141">
        <f t="shared" si="51"/>
        <v>0</v>
      </c>
      <c r="AY58" s="117"/>
      <c r="AZ58" s="141">
        <f t="shared" si="52"/>
        <v>0</v>
      </c>
      <c r="BA58" s="117"/>
      <c r="BB58" s="141">
        <f t="shared" si="53"/>
        <v>0</v>
      </c>
      <c r="BC58" s="99"/>
      <c r="BD58" s="141">
        <f t="shared" si="54"/>
        <v>0</v>
      </c>
      <c r="BE58" s="117"/>
      <c r="BF58" s="141">
        <f t="shared" si="55"/>
        <v>0</v>
      </c>
      <c r="BG58" s="117"/>
      <c r="BH58" s="141">
        <f t="shared" si="56"/>
        <v>0</v>
      </c>
      <c r="BI58" s="117"/>
      <c r="BJ58" s="141">
        <f t="shared" si="57"/>
        <v>0</v>
      </c>
      <c r="BK58" s="117"/>
      <c r="BL58" s="141">
        <f t="shared" si="58"/>
        <v>0</v>
      </c>
      <c r="BM58" s="117"/>
      <c r="BN58" s="274">
        <f t="shared" si="59"/>
        <v>0</v>
      </c>
    </row>
    <row r="59" spans="1:70" s="113" customFormat="1" ht="18" customHeight="1" x14ac:dyDescent="0.15">
      <c r="A59" s="113">
        <f t="shared" si="30"/>
        <v>49</v>
      </c>
      <c r="B59" s="169" t="s">
        <v>278</v>
      </c>
      <c r="C59" s="113" t="s">
        <v>88</v>
      </c>
      <c r="D59" s="186">
        <f>LARGE((K59,M59,O59,Q59,S59,U59,W59,Y59,AA59,AC59,AE59,AG59,AI59,AK59,AM59,AU59,AX59,AZ59,BB59,BD59,BF59,BH59,BJ59,BL59,BN59),1)</f>
        <v>161.43834812836752</v>
      </c>
      <c r="E59" s="186">
        <f>LARGE((K59,M59,O59,Q59,S59,U59,W59,Y59,AA59,AC59,AE59,AG59,AI59,AK59,AM59,AU59,AX59,AZ59,BB59,BD59,BF59,BH59,BJ59,BL59,BN59),2)</f>
        <v>140.36528948380194</v>
      </c>
      <c r="F59" s="186">
        <f>LARGE((K59,M59,O59,Q59,S59,U59,W59,Y59,AA59,AC59,AE59,AG59,AI59,AK59,AM59,AU59,AX59,AZ59,BB59,BD59,BF59,BH59,BJ59,BL59,BN59),3)</f>
        <v>93.61244250353657</v>
      </c>
      <c r="G59" s="186"/>
      <c r="H59" s="111">
        <f t="shared" si="31"/>
        <v>395.41608011570605</v>
      </c>
      <c r="I59" s="246"/>
      <c r="J59" s="117"/>
      <c r="K59" s="141">
        <f t="shared" si="32"/>
        <v>0</v>
      </c>
      <c r="L59" s="97"/>
      <c r="M59" s="141">
        <f t="shared" si="33"/>
        <v>0</v>
      </c>
      <c r="N59" s="117"/>
      <c r="O59" s="141">
        <f t="shared" si="34"/>
        <v>0</v>
      </c>
      <c r="P59" s="117"/>
      <c r="Q59" s="141">
        <f t="shared" si="35"/>
        <v>0</v>
      </c>
      <c r="R59" s="117">
        <v>47</v>
      </c>
      <c r="S59" s="141">
        <f t="shared" si="36"/>
        <v>93.61244250353657</v>
      </c>
      <c r="T59" s="117">
        <v>52</v>
      </c>
      <c r="U59" s="141">
        <f t="shared" si="37"/>
        <v>82.481519934718179</v>
      </c>
      <c r="V59" s="97"/>
      <c r="W59" s="141">
        <f t="shared" si="38"/>
        <v>0</v>
      </c>
      <c r="X59" s="117"/>
      <c r="Y59" s="141">
        <f t="shared" si="39"/>
        <v>0</v>
      </c>
      <c r="Z59" s="142"/>
      <c r="AA59" s="141">
        <f t="shared" si="40"/>
        <v>0</v>
      </c>
      <c r="AB59" s="142">
        <v>31</v>
      </c>
      <c r="AC59" s="141">
        <f t="shared" si="41"/>
        <v>140.36528948380194</v>
      </c>
      <c r="AD59" s="117"/>
      <c r="AE59" s="141">
        <f t="shared" si="42"/>
        <v>0</v>
      </c>
      <c r="AF59" s="117">
        <v>42</v>
      </c>
      <c r="AG59" s="141">
        <f t="shared" si="43"/>
        <v>161.43834812836752</v>
      </c>
      <c r="AH59" s="117"/>
      <c r="AI59" s="141">
        <f t="shared" si="44"/>
        <v>0</v>
      </c>
      <c r="AJ59" s="117"/>
      <c r="AK59" s="141">
        <f t="shared" si="45"/>
        <v>0</v>
      </c>
      <c r="AL59" s="117"/>
      <c r="AM59" s="141">
        <f t="shared" si="46"/>
        <v>0</v>
      </c>
      <c r="AN59" s="156"/>
      <c r="AO59" s="157">
        <f t="shared" si="47"/>
        <v>0</v>
      </c>
      <c r="AP59" s="117"/>
      <c r="AQ59" s="141">
        <f t="shared" si="48"/>
        <v>0</v>
      </c>
      <c r="AR59" s="117"/>
      <c r="AS59" s="141">
        <f t="shared" si="49"/>
        <v>0</v>
      </c>
      <c r="AT59" s="117"/>
      <c r="AU59" s="141">
        <f t="shared" si="50"/>
        <v>0</v>
      </c>
      <c r="AV59" s="155"/>
      <c r="AW59" s="117"/>
      <c r="AX59" s="141">
        <f t="shared" si="51"/>
        <v>0</v>
      </c>
      <c r="AY59" s="117"/>
      <c r="AZ59" s="141">
        <f t="shared" si="52"/>
        <v>0</v>
      </c>
      <c r="BA59" s="117"/>
      <c r="BB59" s="141">
        <f t="shared" si="53"/>
        <v>0</v>
      </c>
      <c r="BC59" s="99"/>
      <c r="BD59" s="141">
        <f t="shared" si="54"/>
        <v>0</v>
      </c>
      <c r="BE59" s="117"/>
      <c r="BF59" s="141">
        <f t="shared" si="55"/>
        <v>0</v>
      </c>
      <c r="BG59" s="117"/>
      <c r="BH59" s="141">
        <f t="shared" si="56"/>
        <v>0</v>
      </c>
      <c r="BI59" s="117"/>
      <c r="BJ59" s="141">
        <f t="shared" si="57"/>
        <v>0</v>
      </c>
      <c r="BK59" s="117"/>
      <c r="BL59" s="141">
        <f t="shared" si="58"/>
        <v>0</v>
      </c>
      <c r="BM59" s="117"/>
      <c r="BN59" s="274">
        <f t="shared" si="59"/>
        <v>0</v>
      </c>
    </row>
    <row r="60" spans="1:70" s="113" customFormat="1" ht="18" customHeight="1" x14ac:dyDescent="0.2">
      <c r="A60" s="113">
        <f t="shared" si="30"/>
        <v>50</v>
      </c>
      <c r="B60" s="169" t="s">
        <v>173</v>
      </c>
      <c r="C60" s="113" t="s">
        <v>170</v>
      </c>
      <c r="D60" s="186">
        <f>LARGE((K60,M60,O60,Q60,S60,U60,W60,Y60,AA60,AC60,AE60,AG60,AI60,AK60,AM60,AU60,AX60,AZ60,BB60,BD60,BF60,BH60,BJ60,BL60,BN60),1)</f>
        <v>151.44184033721615</v>
      </c>
      <c r="E60" s="186">
        <f>LARGE((K60,M60,O60,Q60,S60,U60,W60,Y60,AA60,AC60,AE60,AG60,AI60,AK60,AM60,AU60,AX60,AZ60,BB60,BD60,BF60,BH60,BJ60,BL60,BN60),2)</f>
        <v>149.6883004992691</v>
      </c>
      <c r="F60" s="186">
        <f>LARGE((K60,M60,O60,Q60,S60,U60,W60,Y60,AA60,AC60,AE60,AG60,AI60,AK60,AM60,AU60,AX60,AZ60,BB60,BD60,BF60,BH60,BJ60,BL60,BN60),3)</f>
        <v>91.272131440948144</v>
      </c>
      <c r="G60" s="186"/>
      <c r="H60" s="111">
        <f t="shared" si="31"/>
        <v>392.40227227743338</v>
      </c>
      <c r="I60" s="246"/>
      <c r="J60" s="117"/>
      <c r="K60" s="141">
        <f t="shared" si="32"/>
        <v>0</v>
      </c>
      <c r="L60" s="97"/>
      <c r="M60" s="141">
        <f t="shared" si="33"/>
        <v>0</v>
      </c>
      <c r="N60" s="117"/>
      <c r="O60" s="141">
        <f t="shared" si="34"/>
        <v>0</v>
      </c>
      <c r="P60" s="117"/>
      <c r="Q60" s="141">
        <f t="shared" si="35"/>
        <v>0</v>
      </c>
      <c r="R60" s="117">
        <v>55</v>
      </c>
      <c r="S60" s="141">
        <f t="shared" si="36"/>
        <v>76.448770015742909</v>
      </c>
      <c r="T60" s="117">
        <v>28</v>
      </c>
      <c r="U60" s="141">
        <f t="shared" si="37"/>
        <v>151.44184033721615</v>
      </c>
      <c r="V60" s="97"/>
      <c r="W60" s="141">
        <f t="shared" si="38"/>
        <v>0</v>
      </c>
      <c r="X60" s="117"/>
      <c r="Y60" s="141">
        <f t="shared" si="39"/>
        <v>0</v>
      </c>
      <c r="Z60" s="142"/>
      <c r="AA60" s="141">
        <f t="shared" si="40"/>
        <v>0</v>
      </c>
      <c r="AB60" s="142">
        <v>48</v>
      </c>
      <c r="AC60" s="141">
        <f t="shared" si="41"/>
        <v>91.272131440948144</v>
      </c>
      <c r="AD60" s="117"/>
      <c r="AE60" s="141">
        <f t="shared" si="42"/>
        <v>0</v>
      </c>
      <c r="AF60" s="117">
        <v>47</v>
      </c>
      <c r="AG60" s="141">
        <f t="shared" si="43"/>
        <v>149.6883004992691</v>
      </c>
      <c r="AH60" s="117"/>
      <c r="AI60" s="141">
        <f t="shared" si="44"/>
        <v>0</v>
      </c>
      <c r="AJ60" s="117"/>
      <c r="AK60" s="141">
        <f t="shared" si="45"/>
        <v>0</v>
      </c>
      <c r="AL60" s="117"/>
      <c r="AM60" s="141">
        <f t="shared" si="46"/>
        <v>0</v>
      </c>
      <c r="AN60" s="156"/>
      <c r="AO60" s="157">
        <f t="shared" si="47"/>
        <v>0</v>
      </c>
      <c r="AP60" s="117"/>
      <c r="AQ60" s="141">
        <f t="shared" si="48"/>
        <v>0</v>
      </c>
      <c r="AR60" s="117"/>
      <c r="AS60" s="141">
        <f t="shared" si="49"/>
        <v>0</v>
      </c>
      <c r="AT60" s="117"/>
      <c r="AU60" s="141">
        <f t="shared" si="50"/>
        <v>0</v>
      </c>
      <c r="AV60" s="112"/>
      <c r="AW60" s="117"/>
      <c r="AX60" s="141">
        <f t="shared" si="51"/>
        <v>0</v>
      </c>
      <c r="AY60" s="117"/>
      <c r="AZ60" s="141">
        <f t="shared" si="52"/>
        <v>0</v>
      </c>
      <c r="BA60" s="117"/>
      <c r="BB60" s="141">
        <f t="shared" si="53"/>
        <v>0</v>
      </c>
      <c r="BD60" s="141">
        <f t="shared" si="54"/>
        <v>0</v>
      </c>
      <c r="BE60" s="117"/>
      <c r="BF60" s="141">
        <f t="shared" si="55"/>
        <v>0</v>
      </c>
      <c r="BG60" s="117"/>
      <c r="BH60" s="141">
        <f t="shared" si="56"/>
        <v>0</v>
      </c>
      <c r="BI60" s="117"/>
      <c r="BJ60" s="141">
        <f t="shared" si="57"/>
        <v>0</v>
      </c>
      <c r="BK60" s="117"/>
      <c r="BL60" s="141">
        <f t="shared" si="58"/>
        <v>0</v>
      </c>
      <c r="BM60" s="117"/>
      <c r="BN60" s="274">
        <f t="shared" si="59"/>
        <v>0</v>
      </c>
    </row>
    <row r="61" spans="1:70" s="113" customFormat="1" ht="18" customHeight="1" x14ac:dyDescent="0.2">
      <c r="A61" s="113">
        <f t="shared" si="30"/>
        <v>51</v>
      </c>
      <c r="B61" s="169" t="s">
        <v>283</v>
      </c>
      <c r="C61" s="113" t="s">
        <v>157</v>
      </c>
      <c r="D61" s="186">
        <f>LARGE((K61,M61,O61,Q61,S61,U61,W61,Y61,AA61,AC61,AE61,AG61,AI61,AK61,AM61,AU61,AX61,AZ61,BB61,BD61,BF61,BH61,BJ61,BL61,BN61),1)</f>
        <v>218.41481605406858</v>
      </c>
      <c r="E61" s="186">
        <f>LARGE((K61,M61,O61,Q61,S61,U61,W61,Y61,AA61,AC61,AE61,AG61,AI61,AK61,AM61,AU61,AX61,AZ61,BB61,BD61,BF61,BH61,BJ61,BL61,BN61),2)</f>
        <v>171.87899280248459</v>
      </c>
      <c r="F61" s="186">
        <f>LARGE((K61,M61,O61,Q61,S61,U61,W61,Y61,AA61,AC61,AE61,AG61,AI61,AK61,AM61,AU61,AX61,AZ61,BB61,BD61,BF61,BH61,BJ61,BL61,BN61),3)</f>
        <v>0</v>
      </c>
      <c r="G61" s="186"/>
      <c r="H61" s="111">
        <f t="shared" si="31"/>
        <v>390.29380885655314</v>
      </c>
      <c r="I61" s="246"/>
      <c r="J61" s="117"/>
      <c r="K61" s="141">
        <f t="shared" si="32"/>
        <v>0</v>
      </c>
      <c r="L61" s="97"/>
      <c r="M61" s="141">
        <f t="shared" si="33"/>
        <v>0</v>
      </c>
      <c r="N61" s="117"/>
      <c r="O61" s="141">
        <f t="shared" si="34"/>
        <v>0</v>
      </c>
      <c r="P61" s="117"/>
      <c r="Q61" s="141">
        <f t="shared" si="35"/>
        <v>0</v>
      </c>
      <c r="R61" s="117"/>
      <c r="S61" s="141">
        <f t="shared" si="36"/>
        <v>0</v>
      </c>
      <c r="T61" s="117"/>
      <c r="U61" s="141">
        <f t="shared" si="37"/>
        <v>0</v>
      </c>
      <c r="V61" s="97"/>
      <c r="W61" s="141">
        <f t="shared" si="38"/>
        <v>0</v>
      </c>
      <c r="X61" s="117"/>
      <c r="Y61" s="141">
        <f t="shared" si="39"/>
        <v>0</v>
      </c>
      <c r="Z61" s="142"/>
      <c r="AA61" s="141">
        <f t="shared" si="40"/>
        <v>0</v>
      </c>
      <c r="AB61" s="142">
        <v>23</v>
      </c>
      <c r="AC61" s="141">
        <f t="shared" si="41"/>
        <v>171.87899280248459</v>
      </c>
      <c r="AD61" s="117"/>
      <c r="AE61" s="141">
        <f t="shared" si="42"/>
        <v>0</v>
      </c>
      <c r="AF61" s="117">
        <v>22</v>
      </c>
      <c r="AG61" s="141">
        <f t="shared" si="43"/>
        <v>218.41481605406858</v>
      </c>
      <c r="AH61" s="117"/>
      <c r="AI61" s="141">
        <f t="shared" si="44"/>
        <v>0</v>
      </c>
      <c r="AJ61" s="117"/>
      <c r="AK61" s="141">
        <f t="shared" si="45"/>
        <v>0</v>
      </c>
      <c r="AL61" s="117"/>
      <c r="AM61" s="141">
        <f t="shared" si="46"/>
        <v>0</v>
      </c>
      <c r="AN61" s="156"/>
      <c r="AO61" s="157">
        <f t="shared" si="47"/>
        <v>0</v>
      </c>
      <c r="AP61" s="117"/>
      <c r="AQ61" s="141">
        <f t="shared" si="48"/>
        <v>0</v>
      </c>
      <c r="AR61" s="117"/>
      <c r="AS61" s="141">
        <f t="shared" si="49"/>
        <v>0</v>
      </c>
      <c r="AT61" s="117"/>
      <c r="AU61" s="141">
        <f t="shared" si="50"/>
        <v>0</v>
      </c>
      <c r="AV61" s="112"/>
      <c r="AW61" s="117"/>
      <c r="AX61" s="141">
        <f t="shared" si="51"/>
        <v>0</v>
      </c>
      <c r="AY61" s="117"/>
      <c r="AZ61" s="141">
        <f t="shared" si="52"/>
        <v>0</v>
      </c>
      <c r="BA61" s="117"/>
      <c r="BB61" s="141">
        <f t="shared" si="53"/>
        <v>0</v>
      </c>
      <c r="BD61" s="141">
        <f t="shared" si="54"/>
        <v>0</v>
      </c>
      <c r="BE61" s="117"/>
      <c r="BF61" s="141">
        <f t="shared" si="55"/>
        <v>0</v>
      </c>
      <c r="BG61" s="117"/>
      <c r="BH61" s="141">
        <f t="shared" si="56"/>
        <v>0</v>
      </c>
      <c r="BI61" s="117"/>
      <c r="BJ61" s="141">
        <f t="shared" si="57"/>
        <v>0</v>
      </c>
      <c r="BK61" s="117"/>
      <c r="BL61" s="141">
        <f t="shared" si="58"/>
        <v>0</v>
      </c>
      <c r="BM61" s="117"/>
      <c r="BN61" s="274">
        <f t="shared" si="59"/>
        <v>0</v>
      </c>
    </row>
    <row r="62" spans="1:70" s="113" customFormat="1" ht="18" customHeight="1" x14ac:dyDescent="0.15">
      <c r="A62" s="113">
        <f t="shared" si="30"/>
        <v>52</v>
      </c>
      <c r="B62" s="169" t="s">
        <v>268</v>
      </c>
      <c r="C62" s="113" t="s">
        <v>70</v>
      </c>
      <c r="D62" s="186">
        <f>LARGE((K62,M62,O62,Q62,S62,U62,W62,Y62,AA62,AC62,AE62,AG62,AI62,AK62,AM62,AU62,AX62,AZ62,BB62,BD62,BF62,BH62,BJ62,BL62,BN62),1)</f>
        <v>278.05781249999995</v>
      </c>
      <c r="E62" s="186">
        <f>LARGE((K62,M62,O62,Q62,S62,U62,W62,Y62,AA62,AC62,AE62,AG62,AI62,AK62,AM62,AU62,AX62,AZ62,BB62,BD62,BF62,BH62,BJ62,BL62,BN62),2)</f>
        <v>96.012761542088782</v>
      </c>
      <c r="F62" s="186">
        <f>LARGE((K62,M62,O62,Q62,S62,U62,W62,Y62,AA62,AC62,AE62,AG62,AI62,AK62,AM62,AU62,AX62,AZ62,BB62,BD62,BF62,BH62,BJ62,BL62,BN62),3)</f>
        <v>0</v>
      </c>
      <c r="G62" s="186"/>
      <c r="H62" s="111">
        <f t="shared" si="31"/>
        <v>374.07057404208877</v>
      </c>
      <c r="I62" s="246"/>
      <c r="J62" s="117"/>
      <c r="K62" s="277">
        <f t="shared" si="32"/>
        <v>0</v>
      </c>
      <c r="L62" s="97"/>
      <c r="M62" s="277">
        <f t="shared" si="33"/>
        <v>0</v>
      </c>
      <c r="N62" s="117"/>
      <c r="O62" s="277">
        <f t="shared" si="34"/>
        <v>0</v>
      </c>
      <c r="P62" s="117"/>
      <c r="Q62" s="277">
        <f t="shared" si="35"/>
        <v>0</v>
      </c>
      <c r="R62" s="117">
        <v>4</v>
      </c>
      <c r="S62" s="277">
        <f t="shared" si="36"/>
        <v>278.05781249999995</v>
      </c>
      <c r="T62" s="117">
        <v>46</v>
      </c>
      <c r="U62" s="277">
        <f t="shared" si="37"/>
        <v>96.012761542088782</v>
      </c>
      <c r="V62" s="97"/>
      <c r="W62" s="277">
        <f t="shared" si="38"/>
        <v>0</v>
      </c>
      <c r="X62" s="117"/>
      <c r="Y62" s="277">
        <f t="shared" si="39"/>
        <v>0</v>
      </c>
      <c r="Z62" s="142"/>
      <c r="AA62" s="277">
        <f t="shared" si="40"/>
        <v>0</v>
      </c>
      <c r="AB62" s="142"/>
      <c r="AC62" s="277">
        <f t="shared" si="41"/>
        <v>0</v>
      </c>
      <c r="AD62" s="117"/>
      <c r="AE62" s="277">
        <f t="shared" si="42"/>
        <v>0</v>
      </c>
      <c r="AF62" s="117"/>
      <c r="AG62" s="277">
        <f t="shared" si="43"/>
        <v>0</v>
      </c>
      <c r="AH62" s="117"/>
      <c r="AI62" s="277">
        <f t="shared" si="44"/>
        <v>0</v>
      </c>
      <c r="AJ62" s="117"/>
      <c r="AK62" s="277">
        <f t="shared" si="45"/>
        <v>0</v>
      </c>
      <c r="AL62" s="117"/>
      <c r="AM62" s="277">
        <f t="shared" si="46"/>
        <v>0</v>
      </c>
      <c r="AN62" s="156"/>
      <c r="AO62" s="278">
        <f t="shared" si="47"/>
        <v>0</v>
      </c>
      <c r="AP62" s="117"/>
      <c r="AQ62" s="277">
        <f t="shared" si="48"/>
        <v>0</v>
      </c>
      <c r="AR62" s="117"/>
      <c r="AS62" s="277">
        <f t="shared" si="49"/>
        <v>0</v>
      </c>
      <c r="AT62" s="117"/>
      <c r="AU62" s="277">
        <f t="shared" si="50"/>
        <v>0</v>
      </c>
      <c r="AV62" s="155"/>
      <c r="AW62" s="117"/>
      <c r="AX62" s="277">
        <f t="shared" si="51"/>
        <v>0</v>
      </c>
      <c r="AY62" s="117"/>
      <c r="AZ62" s="277">
        <f t="shared" si="52"/>
        <v>0</v>
      </c>
      <c r="BA62" s="117"/>
      <c r="BB62" s="277">
        <f t="shared" si="53"/>
        <v>0</v>
      </c>
      <c r="BC62" s="99"/>
      <c r="BD62" s="277">
        <f t="shared" si="54"/>
        <v>0</v>
      </c>
      <c r="BE62" s="117"/>
      <c r="BF62" s="277">
        <f t="shared" si="55"/>
        <v>0</v>
      </c>
      <c r="BG62" s="117"/>
      <c r="BH62" s="277">
        <f t="shared" si="56"/>
        <v>0</v>
      </c>
      <c r="BI62" s="117"/>
      <c r="BJ62" s="277">
        <f t="shared" si="57"/>
        <v>0</v>
      </c>
      <c r="BK62" s="117"/>
      <c r="BL62" s="277">
        <f t="shared" si="58"/>
        <v>0</v>
      </c>
      <c r="BM62" s="117"/>
      <c r="BN62" s="279">
        <f t="shared" si="59"/>
        <v>0</v>
      </c>
      <c r="BO62" s="164"/>
      <c r="BP62" s="164"/>
      <c r="BQ62" s="164"/>
      <c r="BR62" s="164"/>
    </row>
    <row r="63" spans="1:70" ht="18" customHeight="1" x14ac:dyDescent="0.15">
      <c r="A63" s="113">
        <f t="shared" si="30"/>
        <v>53</v>
      </c>
      <c r="B63" s="169" t="s">
        <v>253</v>
      </c>
      <c r="C63" s="113" t="s">
        <v>66</v>
      </c>
      <c r="D63" s="186">
        <f>LARGE((K63,M63,O63,Q63,S63,U63,W63,Y63,AA63,AC63,AE63,AG63,AI63,AK63,AM63,AU63,AX63,AZ63,BB63,BD63,BF63,BH63,BJ63,BL63,BN63),1)</f>
        <v>143.05286138162481</v>
      </c>
      <c r="E63" s="186">
        <f>LARGE((K63,M63,O63,Q63,S63,U63,W63,Y63,AA63,AC63,AE63,AG63,AI63,AK63,AM63,AU63,AX63,AZ63,BB63,BD63,BF63,BH63,BJ63,BL63,BN63),2)</f>
        <v>126.84641237058447</v>
      </c>
      <c r="F63" s="186">
        <f>LARGE((K63,M63,O63,Q63,S63,U63,W63,Y63,AA63,AC63,AE63,AG63,AI63,AK63,AM63,AU63,AX63,AZ63,BB63,BD63,BF63,BH63,BJ63,BL63,BN63),3)</f>
        <v>93.61244250353657</v>
      </c>
      <c r="G63" s="186"/>
      <c r="H63" s="111">
        <f t="shared" si="31"/>
        <v>363.51171625574585</v>
      </c>
      <c r="I63" s="246"/>
      <c r="J63" s="117"/>
      <c r="K63" s="141">
        <f t="shared" si="32"/>
        <v>0</v>
      </c>
      <c r="L63" s="97"/>
      <c r="M63" s="141">
        <f t="shared" si="33"/>
        <v>0</v>
      </c>
      <c r="N63" s="117"/>
      <c r="O63" s="141">
        <f t="shared" si="34"/>
        <v>0</v>
      </c>
      <c r="P63" s="117"/>
      <c r="Q63" s="141">
        <f t="shared" si="35"/>
        <v>0</v>
      </c>
      <c r="R63" s="117">
        <v>54</v>
      </c>
      <c r="S63" s="141">
        <f t="shared" si="36"/>
        <v>78.408994887941461</v>
      </c>
      <c r="T63" s="117">
        <v>35</v>
      </c>
      <c r="U63" s="141">
        <f t="shared" si="37"/>
        <v>126.84641237058447</v>
      </c>
      <c r="V63" s="97"/>
      <c r="W63" s="141">
        <f t="shared" si="38"/>
        <v>0</v>
      </c>
      <c r="X63" s="117"/>
      <c r="Y63" s="141">
        <f t="shared" si="39"/>
        <v>0</v>
      </c>
      <c r="Z63" s="142"/>
      <c r="AA63" s="141">
        <f t="shared" si="40"/>
        <v>0</v>
      </c>
      <c r="AB63" s="142">
        <v>47</v>
      </c>
      <c r="AC63" s="141">
        <f t="shared" si="41"/>
        <v>93.61244250353657</v>
      </c>
      <c r="AD63" s="117"/>
      <c r="AE63" s="141">
        <f t="shared" si="42"/>
        <v>0</v>
      </c>
      <c r="AF63" s="117">
        <v>50</v>
      </c>
      <c r="AG63" s="141">
        <f t="shared" si="43"/>
        <v>143.05286138162481</v>
      </c>
      <c r="AH63" s="117"/>
      <c r="AI63" s="141">
        <f t="shared" si="44"/>
        <v>0</v>
      </c>
      <c r="AJ63" s="117"/>
      <c r="AK63" s="141">
        <f t="shared" si="45"/>
        <v>0</v>
      </c>
      <c r="AL63" s="117"/>
      <c r="AM63" s="141">
        <f t="shared" si="46"/>
        <v>0</v>
      </c>
      <c r="AN63" s="156"/>
      <c r="AO63" s="157">
        <f t="shared" si="47"/>
        <v>0</v>
      </c>
      <c r="AP63" s="117"/>
      <c r="AQ63" s="141">
        <f t="shared" si="48"/>
        <v>0</v>
      </c>
      <c r="AR63" s="117"/>
      <c r="AS63" s="141">
        <f t="shared" si="49"/>
        <v>0</v>
      </c>
      <c r="AT63" s="117"/>
      <c r="AU63" s="141">
        <f t="shared" si="50"/>
        <v>0</v>
      </c>
      <c r="AV63" s="154"/>
      <c r="AW63" s="117"/>
      <c r="AX63" s="141">
        <f t="shared" si="51"/>
        <v>0</v>
      </c>
      <c r="AY63" s="117"/>
      <c r="AZ63" s="141">
        <f t="shared" si="52"/>
        <v>0</v>
      </c>
      <c r="BA63" s="117"/>
      <c r="BB63" s="141">
        <f t="shared" si="53"/>
        <v>0</v>
      </c>
      <c r="BC63" s="154"/>
      <c r="BD63" s="141">
        <f t="shared" si="54"/>
        <v>0</v>
      </c>
      <c r="BE63" s="117"/>
      <c r="BF63" s="141">
        <f t="shared" si="55"/>
        <v>0</v>
      </c>
      <c r="BG63" s="117"/>
      <c r="BH63" s="141">
        <f t="shared" si="56"/>
        <v>0</v>
      </c>
      <c r="BI63" s="117"/>
      <c r="BJ63" s="141">
        <f t="shared" si="57"/>
        <v>0</v>
      </c>
      <c r="BK63" s="117"/>
      <c r="BL63" s="141">
        <f t="shared" si="58"/>
        <v>0</v>
      </c>
      <c r="BM63" s="117"/>
      <c r="BN63" s="274">
        <f t="shared" si="59"/>
        <v>0</v>
      </c>
      <c r="BO63" s="154"/>
      <c r="BP63" s="154"/>
      <c r="BQ63" s="154"/>
      <c r="BR63" s="154"/>
    </row>
    <row r="64" spans="1:70" s="113" customFormat="1" ht="18" customHeight="1" x14ac:dyDescent="0.2">
      <c r="A64" s="113">
        <f t="shared" si="30"/>
        <v>54</v>
      </c>
      <c r="B64" s="169" t="s">
        <v>123</v>
      </c>
      <c r="C64" s="113" t="s">
        <v>66</v>
      </c>
      <c r="D64" s="186">
        <f>LARGE((K64,M64,O64,Q64,S64,U64,W64,Y64,AA64,AC64,AE64,AG64,AI64,AK64,AM64,AU64,AX64,AZ64,BB64,BD64,BF64,BH64,BJ64,BL64,BN64),1)</f>
        <v>163.3924675328619</v>
      </c>
      <c r="E64" s="186">
        <f>LARGE((K64,M64,O64,Q64,S64,U64,W64,Y64,AA64,AC64,AE64,AG64,AI64,AK64,AM64,AU64,AX64,AZ64,BB64,BD64,BF64,BH64,BJ64,BL64,BN64),2)</f>
        <v>111.7638276578093</v>
      </c>
      <c r="F64" s="186">
        <f>LARGE((K64,M64,O64,Q64,S64,U64,W64,Y64,AA64,AC64,AE64,AG64,AI64,AK64,AM64,AU64,AX64,AZ64,BB64,BD64,BF64,BH64,BJ64,BL64,BN64),3)</f>
        <v>86.765569951051347</v>
      </c>
      <c r="G64" s="186"/>
      <c r="H64" s="111">
        <f t="shared" si="31"/>
        <v>361.92186514172255</v>
      </c>
      <c r="I64" s="246"/>
      <c r="J64" s="117"/>
      <c r="K64" s="141">
        <f t="shared" si="32"/>
        <v>0</v>
      </c>
      <c r="L64" s="97"/>
      <c r="M64" s="141">
        <f t="shared" si="33"/>
        <v>0</v>
      </c>
      <c r="N64" s="117"/>
      <c r="O64" s="141">
        <f t="shared" si="34"/>
        <v>0</v>
      </c>
      <c r="P64" s="117"/>
      <c r="Q64" s="141">
        <f t="shared" si="35"/>
        <v>0</v>
      </c>
      <c r="R64" s="117">
        <v>50</v>
      </c>
      <c r="S64" s="141">
        <f t="shared" si="36"/>
        <v>86.765569951051347</v>
      </c>
      <c r="T64" s="117">
        <v>40</v>
      </c>
      <c r="U64" s="141">
        <f t="shared" si="37"/>
        <v>111.7638276578093</v>
      </c>
      <c r="V64" s="97"/>
      <c r="W64" s="141">
        <f t="shared" si="38"/>
        <v>0</v>
      </c>
      <c r="X64" s="117"/>
      <c r="Y64" s="141">
        <f t="shared" si="39"/>
        <v>0</v>
      </c>
      <c r="Z64" s="142"/>
      <c r="AA64" s="141">
        <f t="shared" si="40"/>
        <v>0</v>
      </c>
      <c r="AB64" s="142">
        <v>25</v>
      </c>
      <c r="AC64" s="141">
        <f t="shared" si="41"/>
        <v>163.3924675328619</v>
      </c>
      <c r="AD64" s="117"/>
      <c r="AE64" s="141">
        <f t="shared" si="42"/>
        <v>0</v>
      </c>
      <c r="AF64" s="117"/>
      <c r="AG64" s="141">
        <f t="shared" si="43"/>
        <v>0</v>
      </c>
      <c r="AH64" s="117"/>
      <c r="AI64" s="141">
        <f t="shared" si="44"/>
        <v>0</v>
      </c>
      <c r="AJ64" s="117"/>
      <c r="AK64" s="141">
        <f t="shared" si="45"/>
        <v>0</v>
      </c>
      <c r="AL64" s="117"/>
      <c r="AM64" s="141">
        <f t="shared" si="46"/>
        <v>0</v>
      </c>
      <c r="AN64" s="156"/>
      <c r="AO64" s="157">
        <f t="shared" si="47"/>
        <v>0</v>
      </c>
      <c r="AP64" s="117"/>
      <c r="AQ64" s="141">
        <f t="shared" si="48"/>
        <v>0</v>
      </c>
      <c r="AR64" s="117"/>
      <c r="AS64" s="141">
        <f t="shared" si="49"/>
        <v>0</v>
      </c>
      <c r="AT64" s="117"/>
      <c r="AU64" s="141">
        <f t="shared" si="50"/>
        <v>0</v>
      </c>
      <c r="AV64" s="112"/>
      <c r="AW64" s="117"/>
      <c r="AX64" s="141">
        <f t="shared" si="51"/>
        <v>0</v>
      </c>
      <c r="AY64" s="117"/>
      <c r="AZ64" s="141">
        <f t="shared" si="52"/>
        <v>0</v>
      </c>
      <c r="BA64" s="117"/>
      <c r="BB64" s="141">
        <f t="shared" si="53"/>
        <v>0</v>
      </c>
      <c r="BD64" s="141">
        <f t="shared" si="54"/>
        <v>0</v>
      </c>
      <c r="BE64" s="117"/>
      <c r="BF64" s="141">
        <f t="shared" si="55"/>
        <v>0</v>
      </c>
      <c r="BG64" s="117"/>
      <c r="BH64" s="141">
        <f t="shared" si="56"/>
        <v>0</v>
      </c>
      <c r="BI64" s="117"/>
      <c r="BJ64" s="141">
        <f t="shared" si="57"/>
        <v>0</v>
      </c>
      <c r="BK64" s="117"/>
      <c r="BL64" s="141">
        <f t="shared" si="58"/>
        <v>0</v>
      </c>
      <c r="BM64" s="117"/>
      <c r="BN64" s="274">
        <f t="shared" si="59"/>
        <v>0</v>
      </c>
    </row>
    <row r="65" spans="1:70" ht="18" customHeight="1" x14ac:dyDescent="0.15">
      <c r="A65" s="113">
        <f t="shared" si="30"/>
        <v>55</v>
      </c>
      <c r="B65" s="169" t="s">
        <v>93</v>
      </c>
      <c r="C65" s="113" t="s">
        <v>70</v>
      </c>
      <c r="D65" s="186">
        <f>LARGE((K65,M65,O65,Q65,S65,U65,W65,Y65,AA65,AC65,AE65,AG65,AI65,AK65,AM65,AU65,AX65,AZ65,BB65,BD65,BF65,BH65,BJ65,BL65,BN65),1)</f>
        <v>264.32870800781245</v>
      </c>
      <c r="E65" s="186">
        <f>LARGE((K65,M65,O65,Q65,S65,U65,W65,Y65,AA65,AC65,AE65,AG65,AI65,AK65,AM65,AU65,AX65,AZ65,BB65,BD65,BF65,BH65,BJ65,BL65,BN65),2)</f>
        <v>91.272131440948144</v>
      </c>
      <c r="F65" s="186">
        <f>LARGE((K65,M65,O65,Q65,S65,U65,W65,Y65,AA65,AC65,AE65,AG65,AI65,AK65,AM65,AU65,AX65,AZ65,BB65,BD65,BF65,BH65,BJ65,BL65,BN65),3)</f>
        <v>0</v>
      </c>
      <c r="G65" s="186"/>
      <c r="H65" s="111">
        <f t="shared" si="31"/>
        <v>355.60083944876061</v>
      </c>
      <c r="I65" s="246"/>
      <c r="J65" s="117"/>
      <c r="K65" s="141">
        <f t="shared" si="32"/>
        <v>0</v>
      </c>
      <c r="L65" s="97"/>
      <c r="M65" s="141">
        <f t="shared" si="33"/>
        <v>0</v>
      </c>
      <c r="N65" s="117"/>
      <c r="O65" s="141">
        <f t="shared" si="34"/>
        <v>0</v>
      </c>
      <c r="P65" s="117"/>
      <c r="Q65" s="141">
        <f t="shared" si="35"/>
        <v>0</v>
      </c>
      <c r="R65" s="117">
        <v>48</v>
      </c>
      <c r="S65" s="141">
        <f t="shared" si="36"/>
        <v>91.272131440948144</v>
      </c>
      <c r="T65" s="117">
        <v>6</v>
      </c>
      <c r="U65" s="141">
        <f t="shared" si="37"/>
        <v>264.32870800781245</v>
      </c>
      <c r="V65" s="97"/>
      <c r="W65" s="141">
        <f t="shared" si="38"/>
        <v>0</v>
      </c>
      <c r="X65" s="117"/>
      <c r="Y65" s="141">
        <f t="shared" si="39"/>
        <v>0</v>
      </c>
      <c r="Z65" s="142"/>
      <c r="AA65" s="141">
        <f t="shared" si="40"/>
        <v>0</v>
      </c>
      <c r="AB65" s="142"/>
      <c r="AC65" s="141">
        <f t="shared" si="41"/>
        <v>0</v>
      </c>
      <c r="AD65" s="117"/>
      <c r="AE65" s="141">
        <f t="shared" si="42"/>
        <v>0</v>
      </c>
      <c r="AF65" s="117"/>
      <c r="AG65" s="141">
        <f t="shared" si="43"/>
        <v>0</v>
      </c>
      <c r="AH65" s="117"/>
      <c r="AI65" s="141">
        <f t="shared" si="44"/>
        <v>0</v>
      </c>
      <c r="AJ65" s="117"/>
      <c r="AK65" s="141">
        <f t="shared" si="45"/>
        <v>0</v>
      </c>
      <c r="AL65" s="117"/>
      <c r="AM65" s="141">
        <f t="shared" si="46"/>
        <v>0</v>
      </c>
      <c r="AN65" s="117"/>
      <c r="AO65" s="141">
        <f t="shared" si="47"/>
        <v>0</v>
      </c>
      <c r="AP65" s="117"/>
      <c r="AQ65" s="141">
        <f t="shared" si="48"/>
        <v>0</v>
      </c>
      <c r="AR65" s="117"/>
      <c r="AS65" s="141">
        <f t="shared" si="49"/>
        <v>0</v>
      </c>
      <c r="AT65" s="117"/>
      <c r="AU65" s="141">
        <f t="shared" si="50"/>
        <v>0</v>
      </c>
      <c r="AV65" s="154"/>
      <c r="AW65" s="117"/>
      <c r="AX65" s="141">
        <f t="shared" si="51"/>
        <v>0</v>
      </c>
      <c r="AY65" s="117"/>
      <c r="AZ65" s="141">
        <f t="shared" si="52"/>
        <v>0</v>
      </c>
      <c r="BA65" s="117"/>
      <c r="BB65" s="141">
        <f t="shared" si="53"/>
        <v>0</v>
      </c>
      <c r="BC65" s="154"/>
      <c r="BD65" s="141">
        <f t="shared" si="54"/>
        <v>0</v>
      </c>
      <c r="BE65" s="117"/>
      <c r="BF65" s="141">
        <f t="shared" si="55"/>
        <v>0</v>
      </c>
      <c r="BG65" s="117"/>
      <c r="BH65" s="141">
        <f t="shared" si="56"/>
        <v>0</v>
      </c>
      <c r="BI65" s="117"/>
      <c r="BJ65" s="141">
        <f t="shared" si="57"/>
        <v>0</v>
      </c>
      <c r="BK65" s="117"/>
      <c r="BL65" s="141">
        <f t="shared" si="58"/>
        <v>0</v>
      </c>
      <c r="BM65" s="117"/>
      <c r="BN65" s="274">
        <f t="shared" si="59"/>
        <v>0</v>
      </c>
      <c r="BO65" s="154"/>
      <c r="BP65" s="154"/>
      <c r="BQ65" s="154"/>
      <c r="BR65" s="154"/>
    </row>
    <row r="66" spans="1:70" s="113" customFormat="1" ht="18" customHeight="1" x14ac:dyDescent="0.15">
      <c r="A66" s="113">
        <f t="shared" si="30"/>
        <v>56</v>
      </c>
      <c r="B66" s="102" t="s">
        <v>257</v>
      </c>
      <c r="C66" s="99" t="s">
        <v>66</v>
      </c>
      <c r="D66" s="186">
        <f>LARGE((K66,M66,O66,Q66,S66,U66,W66,Y66,AA66,AC66,AE66,AG66,AI66,AK66,AM66,AU66,AX66,AZ66,BB66,BD66,BF66,BH66,BJ66,BL66,BN66),1)</f>
        <v>180.80630406573005</v>
      </c>
      <c r="E66" s="186">
        <f>LARGE((K66,M66,O66,Q66,S66,U66,W66,Y66,AA66,AC66,AE66,AG66,AI66,AK66,AM66,AU66,AX66,AZ66,BB66,BD66,BF66,BH66,BJ66,BL66,BN66),2)</f>
        <v>171.87899280248459</v>
      </c>
      <c r="F66" s="186">
        <f>LARGE((K66,M66,O66,Q66,S66,U66,W66,Y66,AA66,AC66,AE66,AG66,AI66,AK66,AM66,AU66,AX66,AZ66,BB66,BD66,BF66,BH66,BJ66,BL66,BN66),3)</f>
        <v>0</v>
      </c>
      <c r="G66" s="186"/>
      <c r="H66" s="111">
        <f t="shared" si="31"/>
        <v>352.68529686821466</v>
      </c>
      <c r="I66" s="246"/>
      <c r="J66" s="117"/>
      <c r="K66" s="141">
        <f t="shared" si="32"/>
        <v>0</v>
      </c>
      <c r="L66" s="97"/>
      <c r="M66" s="141">
        <f t="shared" si="33"/>
        <v>0</v>
      </c>
      <c r="N66" s="117"/>
      <c r="O66" s="141">
        <f t="shared" si="34"/>
        <v>0</v>
      </c>
      <c r="P66" s="117"/>
      <c r="Q66" s="141">
        <f t="shared" si="35"/>
        <v>0</v>
      </c>
      <c r="R66" s="117">
        <v>21</v>
      </c>
      <c r="S66" s="141">
        <f t="shared" si="36"/>
        <v>180.80630406573005</v>
      </c>
      <c r="T66" s="117">
        <v>23</v>
      </c>
      <c r="U66" s="141">
        <f t="shared" si="37"/>
        <v>171.87899280248459</v>
      </c>
      <c r="V66" s="97"/>
      <c r="W66" s="141">
        <f t="shared" si="38"/>
        <v>0</v>
      </c>
      <c r="X66" s="117"/>
      <c r="Y66" s="141">
        <f t="shared" si="39"/>
        <v>0</v>
      </c>
      <c r="Z66" s="142"/>
      <c r="AA66" s="141">
        <f t="shared" si="40"/>
        <v>0</v>
      </c>
      <c r="AB66" s="142"/>
      <c r="AC66" s="141">
        <f t="shared" si="41"/>
        <v>0</v>
      </c>
      <c r="AD66" s="117"/>
      <c r="AE66" s="141">
        <f t="shared" si="42"/>
        <v>0</v>
      </c>
      <c r="AF66" s="117"/>
      <c r="AG66" s="141">
        <f t="shared" si="43"/>
        <v>0</v>
      </c>
      <c r="AH66" s="117"/>
      <c r="AI66" s="141">
        <f t="shared" si="44"/>
        <v>0</v>
      </c>
      <c r="AJ66" s="117"/>
      <c r="AK66" s="141">
        <f t="shared" si="45"/>
        <v>0</v>
      </c>
      <c r="AL66" s="117"/>
      <c r="AM66" s="141">
        <f t="shared" si="46"/>
        <v>0</v>
      </c>
      <c r="AN66" s="156"/>
      <c r="AO66" s="157">
        <f t="shared" si="47"/>
        <v>0</v>
      </c>
      <c r="AP66" s="117"/>
      <c r="AQ66" s="141">
        <f t="shared" si="48"/>
        <v>0</v>
      </c>
      <c r="AR66" s="117"/>
      <c r="AS66" s="141">
        <f t="shared" si="49"/>
        <v>0</v>
      </c>
      <c r="AT66" s="117"/>
      <c r="AU66" s="141">
        <f t="shared" si="50"/>
        <v>0</v>
      </c>
      <c r="AV66" s="112"/>
      <c r="AW66" s="117"/>
      <c r="AX66" s="141">
        <f t="shared" si="51"/>
        <v>0</v>
      </c>
      <c r="AY66" s="117"/>
      <c r="AZ66" s="141">
        <f t="shared" si="52"/>
        <v>0</v>
      </c>
      <c r="BA66" s="117"/>
      <c r="BB66" s="141">
        <f t="shared" si="53"/>
        <v>0</v>
      </c>
      <c r="BD66" s="141">
        <f t="shared" si="54"/>
        <v>0</v>
      </c>
      <c r="BE66" s="117"/>
      <c r="BF66" s="141">
        <f t="shared" si="55"/>
        <v>0</v>
      </c>
      <c r="BG66" s="117"/>
      <c r="BH66" s="141">
        <f t="shared" si="56"/>
        <v>0</v>
      </c>
      <c r="BI66" s="117"/>
      <c r="BJ66" s="141">
        <f t="shared" si="57"/>
        <v>0</v>
      </c>
      <c r="BK66" s="117"/>
      <c r="BL66" s="141">
        <f t="shared" si="58"/>
        <v>0</v>
      </c>
      <c r="BM66" s="117"/>
      <c r="BN66" s="274">
        <f t="shared" si="59"/>
        <v>0</v>
      </c>
    </row>
    <row r="67" spans="1:70" s="113" customFormat="1" ht="18" customHeight="1" x14ac:dyDescent="0.2">
      <c r="A67" s="113">
        <f t="shared" si="30"/>
        <v>57</v>
      </c>
      <c r="B67" s="169" t="s">
        <v>168</v>
      </c>
      <c r="C67" s="113" t="s">
        <v>85</v>
      </c>
      <c r="D67" s="186">
        <f>LARGE((K67,M67,O67,Q67,S67,U67,W67,Y67,AA67,AC67,AE67,AG67,AI67,AK67,AM67,AU67,AX67,AZ67,BB67,BD67,BF67,BH67,BJ67,BL67,BN67),1)</f>
        <v>196.48785366219673</v>
      </c>
      <c r="E67" s="186">
        <f>LARGE((K67,M67,O67,Q67,S67,U67,W67,Y67,AA67,AC67,AE67,AG67,AI67,AK67,AM67,AU67,AX67,AZ67,BB67,BD67,BF67,BH67,BJ67,BL67,BN67),2)</f>
        <v>155.32496444842684</v>
      </c>
      <c r="F67" s="186">
        <f>LARGE((K67,M67,O67,Q67,S67,U67,W67,Y67,AA67,AC67,AE67,AG67,AI67,AK67,AM67,AU67,AX67,AZ67,BB67,BD67,BF67,BH67,BJ67,BL67,BN67),3)</f>
        <v>0</v>
      </c>
      <c r="G67" s="186"/>
      <c r="H67" s="111">
        <f t="shared" si="31"/>
        <v>351.81281811062354</v>
      </c>
      <c r="I67" s="246"/>
      <c r="J67" s="117"/>
      <c r="K67" s="141">
        <f t="shared" si="32"/>
        <v>0</v>
      </c>
      <c r="L67" s="97"/>
      <c r="M67" s="141">
        <f t="shared" si="33"/>
        <v>0</v>
      </c>
      <c r="N67" s="117"/>
      <c r="O67" s="141">
        <f t="shared" si="34"/>
        <v>0</v>
      </c>
      <c r="P67" s="117"/>
      <c r="Q67" s="141">
        <f t="shared" si="35"/>
        <v>0</v>
      </c>
      <c r="R67" s="117"/>
      <c r="S67" s="141">
        <f t="shared" si="36"/>
        <v>0</v>
      </c>
      <c r="T67" s="117"/>
      <c r="U67" s="141">
        <f t="shared" si="37"/>
        <v>0</v>
      </c>
      <c r="V67" s="97"/>
      <c r="W67" s="141">
        <f t="shared" si="38"/>
        <v>0</v>
      </c>
      <c r="X67" s="117"/>
      <c r="Y67" s="141">
        <f t="shared" si="39"/>
        <v>0</v>
      </c>
      <c r="Z67" s="142"/>
      <c r="AA67" s="141">
        <f t="shared" si="40"/>
        <v>0</v>
      </c>
      <c r="AB67" s="142">
        <v>27</v>
      </c>
      <c r="AC67" s="141">
        <f t="shared" si="41"/>
        <v>155.32496444842684</v>
      </c>
      <c r="AD67" s="117"/>
      <c r="AE67" s="141">
        <f t="shared" si="42"/>
        <v>0</v>
      </c>
      <c r="AF67" s="117">
        <v>29</v>
      </c>
      <c r="AG67" s="141">
        <f t="shared" si="43"/>
        <v>196.48785366219673</v>
      </c>
      <c r="AH67" s="117"/>
      <c r="AI67" s="141">
        <f t="shared" si="44"/>
        <v>0</v>
      </c>
      <c r="AJ67" s="117"/>
      <c r="AK67" s="141">
        <f t="shared" si="45"/>
        <v>0</v>
      </c>
      <c r="AL67" s="117"/>
      <c r="AM67" s="141">
        <f t="shared" si="46"/>
        <v>0</v>
      </c>
      <c r="AN67" s="156"/>
      <c r="AO67" s="157">
        <f t="shared" si="47"/>
        <v>0</v>
      </c>
      <c r="AP67" s="117"/>
      <c r="AQ67" s="141">
        <f t="shared" si="48"/>
        <v>0</v>
      </c>
      <c r="AR67" s="117"/>
      <c r="AS67" s="141">
        <f t="shared" si="49"/>
        <v>0</v>
      </c>
      <c r="AT67" s="117"/>
      <c r="AU67" s="141">
        <f t="shared" si="50"/>
        <v>0</v>
      </c>
      <c r="AV67" s="112"/>
      <c r="AW67" s="117"/>
      <c r="AX67" s="141">
        <f t="shared" si="51"/>
        <v>0</v>
      </c>
      <c r="AY67" s="117"/>
      <c r="AZ67" s="141">
        <f t="shared" si="52"/>
        <v>0</v>
      </c>
      <c r="BA67" s="117"/>
      <c r="BB67" s="141">
        <f t="shared" si="53"/>
        <v>0</v>
      </c>
      <c r="BD67" s="141">
        <f t="shared" si="54"/>
        <v>0</v>
      </c>
      <c r="BE67" s="117"/>
      <c r="BF67" s="141">
        <f t="shared" si="55"/>
        <v>0</v>
      </c>
      <c r="BG67" s="117"/>
      <c r="BH67" s="141">
        <f t="shared" si="56"/>
        <v>0</v>
      </c>
      <c r="BI67" s="117"/>
      <c r="BJ67" s="141">
        <f t="shared" si="57"/>
        <v>0</v>
      </c>
      <c r="BK67" s="117"/>
      <c r="BL67" s="141">
        <f t="shared" si="58"/>
        <v>0</v>
      </c>
      <c r="BM67" s="117"/>
      <c r="BN67" s="274">
        <f t="shared" si="59"/>
        <v>0</v>
      </c>
    </row>
    <row r="68" spans="1:70" s="113" customFormat="1" ht="18" customHeight="1" x14ac:dyDescent="0.2">
      <c r="A68" s="113">
        <f t="shared" si="30"/>
        <v>58</v>
      </c>
      <c r="B68" s="169" t="s">
        <v>122</v>
      </c>
      <c r="C68" s="113" t="s">
        <v>117</v>
      </c>
      <c r="D68" s="186">
        <f>LARGE((K68,M68,O68,Q68,S68,U68,W68,Y68,AA68,AC68,AE68,AG68,AI68,AK68,AM68,AU68,AX68,AZ68,BB68,BD68,BF68,BH68,BJ68,BL68,BN68),1)</f>
        <v>205.60184954973079</v>
      </c>
      <c r="E68" s="186">
        <f>LARGE((K68,M68,O68,Q68,S68,U68,W68,Y68,AA68,AC68,AE68,AG68,AI68,AK68,AM68,AU68,AX68,AZ68,BB68,BD68,BF68,BH68,BJ68,BL68,BN68),2)</f>
        <v>130.09888448265076</v>
      </c>
      <c r="F68" s="186">
        <f>LARGE((K68,M68,O68,Q68,S68,U68,W68,Y68,AA68,AC68,AE68,AG68,AI68,AK68,AM68,AU68,AX68,AZ68,BB68,BD68,BF68,BH68,BJ68,BL68,BN68),3)</f>
        <v>0</v>
      </c>
      <c r="G68" s="186"/>
      <c r="H68" s="111">
        <f t="shared" si="31"/>
        <v>335.70073403238155</v>
      </c>
      <c r="I68" s="246"/>
      <c r="J68" s="117"/>
      <c r="K68" s="141">
        <f t="shared" si="32"/>
        <v>0</v>
      </c>
      <c r="L68" s="97"/>
      <c r="M68" s="141">
        <f t="shared" si="33"/>
        <v>0</v>
      </c>
      <c r="N68" s="117"/>
      <c r="O68" s="141">
        <f t="shared" si="34"/>
        <v>0</v>
      </c>
      <c r="P68" s="117"/>
      <c r="Q68" s="141">
        <f t="shared" si="35"/>
        <v>0</v>
      </c>
      <c r="R68" s="117"/>
      <c r="S68" s="141">
        <f t="shared" si="36"/>
        <v>0</v>
      </c>
      <c r="T68" s="117"/>
      <c r="U68" s="141">
        <f t="shared" si="37"/>
        <v>0</v>
      </c>
      <c r="V68" s="97"/>
      <c r="W68" s="141">
        <f t="shared" si="38"/>
        <v>0</v>
      </c>
      <c r="X68" s="117"/>
      <c r="Y68" s="141">
        <f t="shared" si="39"/>
        <v>0</v>
      </c>
      <c r="Z68" s="142"/>
      <c r="AA68" s="141">
        <f t="shared" si="40"/>
        <v>0</v>
      </c>
      <c r="AB68" s="142">
        <v>34</v>
      </c>
      <c r="AC68" s="141">
        <f t="shared" si="41"/>
        <v>130.09888448265076</v>
      </c>
      <c r="AD68" s="117"/>
      <c r="AE68" s="141">
        <f t="shared" si="42"/>
        <v>0</v>
      </c>
      <c r="AF68" s="117">
        <v>26</v>
      </c>
      <c r="AG68" s="141">
        <f t="shared" si="43"/>
        <v>205.60184954973079</v>
      </c>
      <c r="AH68" s="117"/>
      <c r="AI68" s="141">
        <f t="shared" si="44"/>
        <v>0</v>
      </c>
      <c r="AJ68" s="117"/>
      <c r="AK68" s="141">
        <f t="shared" si="45"/>
        <v>0</v>
      </c>
      <c r="AL68" s="117"/>
      <c r="AM68" s="141">
        <f t="shared" si="46"/>
        <v>0</v>
      </c>
      <c r="AN68" s="156"/>
      <c r="AO68" s="157">
        <f t="shared" si="47"/>
        <v>0</v>
      </c>
      <c r="AP68" s="117"/>
      <c r="AQ68" s="141">
        <f t="shared" si="48"/>
        <v>0</v>
      </c>
      <c r="AR68" s="117"/>
      <c r="AS68" s="141">
        <f t="shared" si="49"/>
        <v>0</v>
      </c>
      <c r="AT68" s="117"/>
      <c r="AU68" s="141">
        <f t="shared" si="50"/>
        <v>0</v>
      </c>
      <c r="AV68" s="112"/>
      <c r="AW68" s="117"/>
      <c r="AX68" s="141">
        <f t="shared" si="51"/>
        <v>0</v>
      </c>
      <c r="AY68" s="117"/>
      <c r="AZ68" s="141">
        <f t="shared" si="52"/>
        <v>0</v>
      </c>
      <c r="BA68" s="117"/>
      <c r="BB68" s="141">
        <f t="shared" si="53"/>
        <v>0</v>
      </c>
      <c r="BD68" s="141">
        <f t="shared" si="54"/>
        <v>0</v>
      </c>
      <c r="BE68" s="117"/>
      <c r="BF68" s="141">
        <f t="shared" si="55"/>
        <v>0</v>
      </c>
      <c r="BG68" s="117"/>
      <c r="BH68" s="141">
        <f t="shared" si="56"/>
        <v>0</v>
      </c>
      <c r="BI68" s="117"/>
      <c r="BJ68" s="141">
        <f t="shared" si="57"/>
        <v>0</v>
      </c>
      <c r="BK68" s="117"/>
      <c r="BL68" s="141">
        <f t="shared" si="58"/>
        <v>0</v>
      </c>
      <c r="BM68" s="117"/>
      <c r="BN68" s="274">
        <f t="shared" si="59"/>
        <v>0</v>
      </c>
    </row>
    <row r="69" spans="1:70" s="113" customFormat="1" ht="18" customHeight="1" x14ac:dyDescent="0.2">
      <c r="A69" s="113">
        <f t="shared" si="30"/>
        <v>59</v>
      </c>
      <c r="B69" s="169" t="s">
        <v>270</v>
      </c>
      <c r="C69" s="113" t="s">
        <v>70</v>
      </c>
      <c r="D69" s="186">
        <f>LARGE((K69,M69,O69,Q69,S69,U69,W69,Y69,AA69,AC69,AE69,AG69,AI69,AK69,AM69,AU69,AX69,AZ69,BB69,BD69,BF69,BH69,BJ69,BL69,BN69),1)</f>
        <v>244.99554109867853</v>
      </c>
      <c r="E69" s="186">
        <f>LARGE((K69,M69,O69,Q69,S69,U69,W69,Y69,AA69,AC69,AE69,AG69,AI69,AK69,AM69,AU69,AX69,AZ69,BB69,BD69,BF69,BH69,BJ69,BL69,BN69),2)</f>
        <v>86.765569951051347</v>
      </c>
      <c r="F69" s="186">
        <f>LARGE((K69,M69,O69,Q69,S69,U69,W69,Y69,AA69,AC69,AE69,AG69,AI69,AK69,AM69,AU69,AX69,AZ69,BB69,BD69,BF69,BH69,BJ69,BL69,BN69),3)</f>
        <v>0</v>
      </c>
      <c r="G69" s="186"/>
      <c r="H69" s="111">
        <f t="shared" si="31"/>
        <v>331.76111104972989</v>
      </c>
      <c r="I69" s="246"/>
      <c r="J69" s="117"/>
      <c r="K69" s="141">
        <f t="shared" si="32"/>
        <v>0</v>
      </c>
      <c r="L69" s="97"/>
      <c r="M69" s="141">
        <f t="shared" si="33"/>
        <v>0</v>
      </c>
      <c r="N69" s="117"/>
      <c r="O69" s="141">
        <f t="shared" si="34"/>
        <v>0</v>
      </c>
      <c r="P69" s="117"/>
      <c r="Q69" s="141">
        <f t="shared" si="35"/>
        <v>0</v>
      </c>
      <c r="R69" s="117">
        <v>9</v>
      </c>
      <c r="S69" s="141">
        <f t="shared" si="36"/>
        <v>244.99554109867853</v>
      </c>
      <c r="T69" s="117">
        <v>50</v>
      </c>
      <c r="U69" s="141">
        <f t="shared" si="37"/>
        <v>86.765569951051347</v>
      </c>
      <c r="V69" s="97"/>
      <c r="W69" s="141">
        <f t="shared" si="38"/>
        <v>0</v>
      </c>
      <c r="X69" s="117"/>
      <c r="Y69" s="141">
        <f t="shared" si="39"/>
        <v>0</v>
      </c>
      <c r="Z69" s="142"/>
      <c r="AA69" s="141">
        <f t="shared" si="40"/>
        <v>0</v>
      </c>
      <c r="AB69" s="142"/>
      <c r="AC69" s="141">
        <f t="shared" si="41"/>
        <v>0</v>
      </c>
      <c r="AD69" s="117"/>
      <c r="AE69" s="141">
        <f t="shared" si="42"/>
        <v>0</v>
      </c>
      <c r="AF69" s="117"/>
      <c r="AG69" s="141">
        <f t="shared" si="43"/>
        <v>0</v>
      </c>
      <c r="AH69" s="117"/>
      <c r="AI69" s="141">
        <f t="shared" si="44"/>
        <v>0</v>
      </c>
      <c r="AJ69" s="117"/>
      <c r="AK69" s="141">
        <f t="shared" si="45"/>
        <v>0</v>
      </c>
      <c r="AL69" s="117"/>
      <c r="AM69" s="141">
        <f t="shared" si="46"/>
        <v>0</v>
      </c>
      <c r="AN69" s="156"/>
      <c r="AO69" s="157">
        <f t="shared" si="47"/>
        <v>0</v>
      </c>
      <c r="AP69" s="117"/>
      <c r="AQ69" s="141">
        <f t="shared" si="48"/>
        <v>0</v>
      </c>
      <c r="AR69" s="117"/>
      <c r="AS69" s="141">
        <f t="shared" si="49"/>
        <v>0</v>
      </c>
      <c r="AT69" s="117"/>
      <c r="AU69" s="141">
        <f t="shared" si="50"/>
        <v>0</v>
      </c>
      <c r="AV69" s="112"/>
      <c r="AW69" s="117"/>
      <c r="AX69" s="141">
        <f t="shared" si="51"/>
        <v>0</v>
      </c>
      <c r="AY69" s="117"/>
      <c r="AZ69" s="141">
        <f t="shared" si="52"/>
        <v>0</v>
      </c>
      <c r="BA69" s="117"/>
      <c r="BB69" s="141">
        <f t="shared" si="53"/>
        <v>0</v>
      </c>
      <c r="BD69" s="141">
        <f t="shared" si="54"/>
        <v>0</v>
      </c>
      <c r="BE69" s="117"/>
      <c r="BF69" s="141">
        <f t="shared" si="55"/>
        <v>0</v>
      </c>
      <c r="BG69" s="117"/>
      <c r="BH69" s="141">
        <f t="shared" si="56"/>
        <v>0</v>
      </c>
      <c r="BI69" s="117"/>
      <c r="BJ69" s="141">
        <f t="shared" si="57"/>
        <v>0</v>
      </c>
      <c r="BK69" s="117"/>
      <c r="BL69" s="141">
        <f t="shared" si="58"/>
        <v>0</v>
      </c>
      <c r="BM69" s="117"/>
      <c r="BN69" s="274">
        <f t="shared" si="59"/>
        <v>0</v>
      </c>
    </row>
    <row r="70" spans="1:70" s="113" customFormat="1" ht="18" customHeight="1" x14ac:dyDescent="0.2">
      <c r="A70" s="113">
        <f t="shared" si="30"/>
        <v>60</v>
      </c>
      <c r="B70" s="169" t="s">
        <v>113</v>
      </c>
      <c r="C70" s="113" t="s">
        <v>68</v>
      </c>
      <c r="D70" s="186">
        <f>LARGE((K70,M70,O70,Q70,S70,U70,W70,Y70,AA70,AC70,AE70,AG70,AI70,AK70,AM70,AU70,AX70,AZ70,BB70,BD70,BF70,BH70,BJ70,BL70,BN70),1)</f>
        <v>325.12358210710232</v>
      </c>
      <c r="E70" s="186">
        <f>LARGE((K70,M70,O70,Q70,S70,U70,W70,Y70,AA70,AC70,AE70,AG70,AI70,AK70,AM70,AU70,AX70,AZ70,BB70,BD70,BF70,BH70,BJ70,BL70,BN70),2)</f>
        <v>0</v>
      </c>
      <c r="F70" s="186">
        <f>LARGE((K70,M70,O70,Q70,S70,U70,W70,Y70,AA70,AC70,AE70,AG70,AI70,AK70,AM70,AU70,AX70,AZ70,BB70,BD70,BF70,BH70,BJ70,BL70,BN70),3)</f>
        <v>0</v>
      </c>
      <c r="G70" s="186"/>
      <c r="H70" s="111">
        <f t="shared" si="31"/>
        <v>325.12358210710232</v>
      </c>
      <c r="I70" s="246"/>
      <c r="J70" s="117"/>
      <c r="K70" s="141">
        <f t="shared" si="32"/>
        <v>0</v>
      </c>
      <c r="L70" s="97"/>
      <c r="M70" s="141">
        <f t="shared" si="33"/>
        <v>0</v>
      </c>
      <c r="N70" s="117"/>
      <c r="O70" s="141">
        <f t="shared" si="34"/>
        <v>0</v>
      </c>
      <c r="P70" s="117"/>
      <c r="Q70" s="141">
        <f t="shared" si="35"/>
        <v>0</v>
      </c>
      <c r="R70" s="117"/>
      <c r="S70" s="141">
        <f t="shared" si="36"/>
        <v>0</v>
      </c>
      <c r="T70" s="117"/>
      <c r="U70" s="141">
        <f t="shared" si="37"/>
        <v>0</v>
      </c>
      <c r="V70" s="97"/>
      <c r="W70" s="141">
        <f t="shared" si="38"/>
        <v>0</v>
      </c>
      <c r="X70" s="117"/>
      <c r="Y70" s="141">
        <f t="shared" si="39"/>
        <v>0</v>
      </c>
      <c r="Z70" s="142"/>
      <c r="AA70" s="141">
        <f t="shared" si="40"/>
        <v>0</v>
      </c>
      <c r="AB70" s="142"/>
      <c r="AC70" s="141">
        <f t="shared" si="41"/>
        <v>0</v>
      </c>
      <c r="AD70" s="117"/>
      <c r="AE70" s="141">
        <f t="shared" si="42"/>
        <v>0</v>
      </c>
      <c r="AF70" s="117"/>
      <c r="AG70" s="141">
        <f t="shared" si="43"/>
        <v>0</v>
      </c>
      <c r="AH70" s="117"/>
      <c r="AI70" s="141">
        <f t="shared" si="44"/>
        <v>0</v>
      </c>
      <c r="AJ70" s="117"/>
      <c r="AK70" s="141">
        <f t="shared" si="45"/>
        <v>0</v>
      </c>
      <c r="AL70" s="117"/>
      <c r="AM70" s="141">
        <f t="shared" si="46"/>
        <v>0</v>
      </c>
      <c r="AN70" s="117"/>
      <c r="AO70" s="141">
        <f t="shared" si="47"/>
        <v>0</v>
      </c>
      <c r="AP70" s="117"/>
      <c r="AQ70" s="141">
        <f t="shared" si="48"/>
        <v>0</v>
      </c>
      <c r="AR70" s="117"/>
      <c r="AS70" s="141">
        <f t="shared" si="49"/>
        <v>0</v>
      </c>
      <c r="AT70" s="117"/>
      <c r="AU70" s="141">
        <f t="shared" si="50"/>
        <v>0</v>
      </c>
      <c r="AV70" s="112"/>
      <c r="AW70" s="117"/>
      <c r="AX70" s="141">
        <f t="shared" si="51"/>
        <v>0</v>
      </c>
      <c r="AY70" s="117"/>
      <c r="AZ70" s="141">
        <f t="shared" si="52"/>
        <v>0</v>
      </c>
      <c r="BA70" s="117">
        <v>18</v>
      </c>
      <c r="BB70" s="141">
        <f t="shared" si="53"/>
        <v>325.12358210710232</v>
      </c>
      <c r="BD70" s="141">
        <f t="shared" si="54"/>
        <v>0</v>
      </c>
      <c r="BE70" s="117"/>
      <c r="BF70" s="141">
        <f t="shared" si="55"/>
        <v>0</v>
      </c>
      <c r="BG70" s="117"/>
      <c r="BH70" s="141">
        <f t="shared" si="56"/>
        <v>0</v>
      </c>
      <c r="BI70" s="117"/>
      <c r="BJ70" s="141">
        <f t="shared" si="57"/>
        <v>0</v>
      </c>
      <c r="BK70" s="117"/>
      <c r="BL70" s="141">
        <f t="shared" si="58"/>
        <v>0</v>
      </c>
      <c r="BM70" s="117"/>
      <c r="BN70" s="274">
        <f t="shared" si="59"/>
        <v>0</v>
      </c>
    </row>
    <row r="71" spans="1:70" s="113" customFormat="1" ht="18" customHeight="1" x14ac:dyDescent="0.2">
      <c r="A71" s="113">
        <f t="shared" si="30"/>
        <v>61</v>
      </c>
      <c r="B71" s="169" t="s">
        <v>277</v>
      </c>
      <c r="C71" s="113" t="s">
        <v>70</v>
      </c>
      <c r="D71" s="186">
        <f>LARGE((K71,M71,O71,Q71,S71,U71,W71,Y71,AA71,AC71,AE71,AG71,AI71,AK71,AM71,AU71,AX71,AZ71,BB71,BD71,BF71,BH71,BJ71,BL71,BN71),1)</f>
        <v>215.86451615429536</v>
      </c>
      <c r="E71" s="186">
        <f>LARGE((K71,M71,O71,Q71,S71,U71,W71,Y71,AA71,AC71,AE71,AG71,AI71,AK71,AM71,AU71,AX71,AZ71,BB71,BD71,BF71,BH71,BJ71,BL71,BN71),2)</f>
        <v>98.474627222655187</v>
      </c>
      <c r="F71" s="186">
        <f>LARGE((K71,M71,O71,Q71,S71,U71,W71,Y71,AA71,AC71,AE71,AG71,AI71,AK71,AM71,AU71,AX71,AZ71,BB71,BD71,BF71,BH71,BJ71,BL71,BN71),3)</f>
        <v>0</v>
      </c>
      <c r="G71" s="186"/>
      <c r="H71" s="111">
        <f t="shared" si="31"/>
        <v>314.33914337695057</v>
      </c>
      <c r="I71" s="246"/>
      <c r="J71" s="117"/>
      <c r="K71" s="141">
        <f t="shared" si="32"/>
        <v>0</v>
      </c>
      <c r="L71" s="97"/>
      <c r="M71" s="141">
        <f t="shared" si="33"/>
        <v>0</v>
      </c>
      <c r="N71" s="117"/>
      <c r="O71" s="141">
        <f t="shared" si="34"/>
        <v>0</v>
      </c>
      <c r="P71" s="117"/>
      <c r="Q71" s="141">
        <f t="shared" si="35"/>
        <v>0</v>
      </c>
      <c r="R71" s="117">
        <v>45</v>
      </c>
      <c r="S71" s="141">
        <f t="shared" si="36"/>
        <v>98.474627222655187</v>
      </c>
      <c r="T71" s="117">
        <v>14</v>
      </c>
      <c r="U71" s="141">
        <f t="shared" si="37"/>
        <v>215.86451615429536</v>
      </c>
      <c r="V71" s="97"/>
      <c r="W71" s="141">
        <f t="shared" si="38"/>
        <v>0</v>
      </c>
      <c r="X71" s="117"/>
      <c r="Y71" s="141">
        <f t="shared" si="39"/>
        <v>0</v>
      </c>
      <c r="Z71" s="142"/>
      <c r="AA71" s="141">
        <f t="shared" si="40"/>
        <v>0</v>
      </c>
      <c r="AB71" s="142"/>
      <c r="AC71" s="141">
        <f t="shared" si="41"/>
        <v>0</v>
      </c>
      <c r="AD71" s="117"/>
      <c r="AE71" s="141">
        <f t="shared" si="42"/>
        <v>0</v>
      </c>
      <c r="AF71" s="117"/>
      <c r="AG71" s="141">
        <f t="shared" si="43"/>
        <v>0</v>
      </c>
      <c r="AH71" s="117"/>
      <c r="AI71" s="141">
        <f t="shared" si="44"/>
        <v>0</v>
      </c>
      <c r="AJ71" s="117"/>
      <c r="AK71" s="141">
        <f t="shared" si="45"/>
        <v>0</v>
      </c>
      <c r="AL71" s="117"/>
      <c r="AM71" s="141">
        <f t="shared" si="46"/>
        <v>0</v>
      </c>
      <c r="AN71" s="156"/>
      <c r="AO71" s="157">
        <f t="shared" si="47"/>
        <v>0</v>
      </c>
      <c r="AP71" s="117"/>
      <c r="AQ71" s="141">
        <f t="shared" si="48"/>
        <v>0</v>
      </c>
      <c r="AR71" s="117"/>
      <c r="AS71" s="141">
        <f t="shared" si="49"/>
        <v>0</v>
      </c>
      <c r="AT71" s="117"/>
      <c r="AU71" s="141">
        <f t="shared" si="50"/>
        <v>0</v>
      </c>
      <c r="AV71" s="112"/>
      <c r="AW71" s="117"/>
      <c r="AX71" s="141">
        <f t="shared" si="51"/>
        <v>0</v>
      </c>
      <c r="AY71" s="117"/>
      <c r="AZ71" s="141">
        <f t="shared" si="52"/>
        <v>0</v>
      </c>
      <c r="BA71" s="117"/>
      <c r="BB71" s="141">
        <f t="shared" si="53"/>
        <v>0</v>
      </c>
      <c r="BD71" s="141">
        <f t="shared" si="54"/>
        <v>0</v>
      </c>
      <c r="BE71" s="117"/>
      <c r="BF71" s="141">
        <f t="shared" si="55"/>
        <v>0</v>
      </c>
      <c r="BG71" s="117"/>
      <c r="BH71" s="141">
        <f t="shared" si="56"/>
        <v>0</v>
      </c>
      <c r="BI71" s="117"/>
      <c r="BJ71" s="141">
        <f t="shared" si="57"/>
        <v>0</v>
      </c>
      <c r="BK71" s="117"/>
      <c r="BL71" s="141">
        <f t="shared" si="58"/>
        <v>0</v>
      </c>
      <c r="BM71" s="117"/>
      <c r="BN71" s="274">
        <f t="shared" si="59"/>
        <v>0</v>
      </c>
    </row>
    <row r="72" spans="1:70" s="113" customFormat="1" ht="18" customHeight="1" x14ac:dyDescent="0.2">
      <c r="A72" s="113">
        <f t="shared" si="30"/>
        <v>62</v>
      </c>
      <c r="B72" s="169" t="s">
        <v>265</v>
      </c>
      <c r="C72" s="113" t="s">
        <v>68</v>
      </c>
      <c r="D72" s="186">
        <f>LARGE((K72,M72,O72,Q72,S72,U72,W72,Y72,AA72,AC72,AE72,AG72,AI72,AK72,AM72,AU72,AX72,AZ72,BB72,BD72,BF72,BH72,BJ72,BL72,BN72),1)</f>
        <v>123.67525206131987</v>
      </c>
      <c r="E72" s="186">
        <f>LARGE((K72,M72,O72,Q72,S72,U72,W72,Y72,AA72,AC72,AE72,AG72,AI72,AK72,AM72,AU72,AX72,AZ72,BB72,BD72,BF72,BH72,BJ72,BL72,BN72),2)</f>
        <v>96.012761542088782</v>
      </c>
      <c r="F72" s="186">
        <f>LARGE((K72,M72,O72,Q72,S72,U72,W72,Y72,AA72,AC72,AE72,AG72,AI72,AK72,AM72,AU72,AX72,AZ72,BB72,BD72,BF72,BH72,BJ72,BL72,BN72),3)</f>
        <v>80.419481936350223</v>
      </c>
      <c r="G72" s="186"/>
      <c r="H72" s="111">
        <f t="shared" si="31"/>
        <v>300.10749553975887</v>
      </c>
      <c r="I72" s="246"/>
      <c r="J72" s="117"/>
      <c r="K72" s="141">
        <f t="shared" si="32"/>
        <v>0</v>
      </c>
      <c r="L72" s="97"/>
      <c r="M72" s="141">
        <f t="shared" si="33"/>
        <v>0</v>
      </c>
      <c r="N72" s="117"/>
      <c r="O72" s="141">
        <f t="shared" si="34"/>
        <v>0</v>
      </c>
      <c r="P72" s="117"/>
      <c r="Q72" s="141">
        <f t="shared" si="35"/>
        <v>0</v>
      </c>
      <c r="R72" s="117">
        <v>46</v>
      </c>
      <c r="S72" s="141">
        <f t="shared" si="36"/>
        <v>96.012761542088782</v>
      </c>
      <c r="T72" s="117">
        <v>36</v>
      </c>
      <c r="U72" s="141">
        <f t="shared" si="37"/>
        <v>123.67525206131987</v>
      </c>
      <c r="V72" s="97"/>
      <c r="W72" s="141">
        <f t="shared" si="38"/>
        <v>0</v>
      </c>
      <c r="X72" s="117"/>
      <c r="Y72" s="141">
        <f t="shared" si="39"/>
        <v>0</v>
      </c>
      <c r="Z72" s="142"/>
      <c r="AA72" s="141">
        <f t="shared" si="40"/>
        <v>0</v>
      </c>
      <c r="AB72" s="142">
        <v>53</v>
      </c>
      <c r="AC72" s="141">
        <f t="shared" si="41"/>
        <v>80.419481936350223</v>
      </c>
      <c r="AD72" s="117"/>
      <c r="AE72" s="141">
        <f t="shared" si="42"/>
        <v>0</v>
      </c>
      <c r="AF72" s="117"/>
      <c r="AG72" s="141">
        <f t="shared" si="43"/>
        <v>0</v>
      </c>
      <c r="AH72" s="117"/>
      <c r="AI72" s="141">
        <f t="shared" si="44"/>
        <v>0</v>
      </c>
      <c r="AJ72" s="117"/>
      <c r="AK72" s="141">
        <f t="shared" si="45"/>
        <v>0</v>
      </c>
      <c r="AL72" s="117"/>
      <c r="AM72" s="141">
        <f t="shared" si="46"/>
        <v>0</v>
      </c>
      <c r="AN72" s="156"/>
      <c r="AO72" s="157">
        <f t="shared" si="47"/>
        <v>0</v>
      </c>
      <c r="AP72" s="117"/>
      <c r="AQ72" s="141">
        <f t="shared" si="48"/>
        <v>0</v>
      </c>
      <c r="AR72" s="117"/>
      <c r="AS72" s="141">
        <f t="shared" si="49"/>
        <v>0</v>
      </c>
      <c r="AT72" s="117"/>
      <c r="AU72" s="141">
        <f t="shared" si="50"/>
        <v>0</v>
      </c>
      <c r="AV72" s="112"/>
      <c r="AW72" s="117"/>
      <c r="AX72" s="141">
        <f t="shared" si="51"/>
        <v>0</v>
      </c>
      <c r="AY72" s="117"/>
      <c r="AZ72" s="141">
        <f t="shared" si="52"/>
        <v>0</v>
      </c>
      <c r="BA72" s="117"/>
      <c r="BB72" s="141">
        <f t="shared" si="53"/>
        <v>0</v>
      </c>
      <c r="BD72" s="141">
        <f t="shared" si="54"/>
        <v>0</v>
      </c>
      <c r="BE72" s="117"/>
      <c r="BF72" s="141">
        <f t="shared" si="55"/>
        <v>0</v>
      </c>
      <c r="BG72" s="117"/>
      <c r="BH72" s="141">
        <f t="shared" si="56"/>
        <v>0</v>
      </c>
      <c r="BI72" s="117"/>
      <c r="BJ72" s="141">
        <f t="shared" si="57"/>
        <v>0</v>
      </c>
      <c r="BK72" s="117"/>
      <c r="BL72" s="141">
        <f t="shared" si="58"/>
        <v>0</v>
      </c>
      <c r="BM72" s="117"/>
      <c r="BN72" s="274">
        <f t="shared" si="59"/>
        <v>0</v>
      </c>
    </row>
    <row r="73" spans="1:70" s="113" customFormat="1" ht="18" customHeight="1" x14ac:dyDescent="0.2">
      <c r="A73" s="113">
        <f t="shared" si="30"/>
        <v>63</v>
      </c>
      <c r="B73" s="169" t="s">
        <v>87</v>
      </c>
      <c r="C73" s="113" t="s">
        <v>88</v>
      </c>
      <c r="D73" s="186">
        <f>LARGE((K73,M73,O73,Q73,S73,U73,W73,Y73,AA73,AC73,AE73,AG73,AI73,AK73,AM73,AU73,AX73,AZ73,BB73,BD73,BF73,BH73,BJ73,BL73,BN73),1)</f>
        <v>190.63742781940485</v>
      </c>
      <c r="E73" s="186">
        <f>LARGE((K73,M73,O73,Q73,S73,U73,W73,Y73,AA73,AC73,AE73,AG73,AI73,AK73,AM73,AU73,AX73,AZ73,BB73,BD73,BF73,BH73,BJ73,BL73,BN73),2)</f>
        <v>103.58935145052484</v>
      </c>
      <c r="F73" s="186">
        <f>LARGE((K73,M73,O73,Q73,S73,U73,W73,Y73,AA73,AC73,AE73,AG73,AI73,AK73,AM73,AU73,AX73,AZ73,BB73,BD73,BF73,BH73,BJ73,BL73,BN73),3)</f>
        <v>0</v>
      </c>
      <c r="G73" s="186"/>
      <c r="H73" s="111">
        <f t="shared" si="31"/>
        <v>294.22677926992969</v>
      </c>
      <c r="I73" s="246"/>
      <c r="J73" s="117"/>
      <c r="K73" s="141">
        <f t="shared" si="32"/>
        <v>0</v>
      </c>
      <c r="L73" s="97"/>
      <c r="M73" s="141">
        <f t="shared" si="33"/>
        <v>0</v>
      </c>
      <c r="N73" s="117"/>
      <c r="O73" s="141">
        <f t="shared" si="34"/>
        <v>0</v>
      </c>
      <c r="P73" s="117"/>
      <c r="Q73" s="141">
        <f t="shared" si="35"/>
        <v>0</v>
      </c>
      <c r="R73" s="117"/>
      <c r="S73" s="141">
        <f t="shared" si="36"/>
        <v>0</v>
      </c>
      <c r="T73" s="117"/>
      <c r="U73" s="141">
        <f t="shared" si="37"/>
        <v>0</v>
      </c>
      <c r="V73" s="97"/>
      <c r="W73" s="141">
        <f t="shared" si="38"/>
        <v>0</v>
      </c>
      <c r="X73" s="117"/>
      <c r="Y73" s="141">
        <f t="shared" si="39"/>
        <v>0</v>
      </c>
      <c r="Z73" s="142"/>
      <c r="AA73" s="141">
        <f t="shared" si="40"/>
        <v>0</v>
      </c>
      <c r="AB73" s="142">
        <v>43</v>
      </c>
      <c r="AC73" s="141">
        <f t="shared" si="41"/>
        <v>103.58935145052484</v>
      </c>
      <c r="AD73" s="117"/>
      <c r="AE73" s="141">
        <f t="shared" si="42"/>
        <v>0</v>
      </c>
      <c r="AF73" s="117">
        <v>31</v>
      </c>
      <c r="AG73" s="141">
        <f t="shared" si="43"/>
        <v>190.63742781940485</v>
      </c>
      <c r="AH73" s="117"/>
      <c r="AI73" s="141">
        <f t="shared" si="44"/>
        <v>0</v>
      </c>
      <c r="AJ73" s="117"/>
      <c r="AK73" s="141">
        <f t="shared" si="45"/>
        <v>0</v>
      </c>
      <c r="AL73" s="117"/>
      <c r="AM73" s="141">
        <f t="shared" si="46"/>
        <v>0</v>
      </c>
      <c r="AN73" s="117"/>
      <c r="AO73" s="141">
        <f t="shared" si="47"/>
        <v>0</v>
      </c>
      <c r="AP73" s="117"/>
      <c r="AQ73" s="141">
        <f t="shared" si="48"/>
        <v>0</v>
      </c>
      <c r="AR73" s="117"/>
      <c r="AS73" s="141">
        <f t="shared" si="49"/>
        <v>0</v>
      </c>
      <c r="AT73" s="117"/>
      <c r="AU73" s="141">
        <f t="shared" si="50"/>
        <v>0</v>
      </c>
      <c r="AV73" s="112"/>
      <c r="AW73" s="117"/>
      <c r="AX73" s="141">
        <f t="shared" si="51"/>
        <v>0</v>
      </c>
      <c r="AY73" s="117"/>
      <c r="AZ73" s="141">
        <f t="shared" si="52"/>
        <v>0</v>
      </c>
      <c r="BA73" s="117"/>
      <c r="BB73" s="141">
        <f t="shared" si="53"/>
        <v>0</v>
      </c>
      <c r="BD73" s="141">
        <f t="shared" si="54"/>
        <v>0</v>
      </c>
      <c r="BE73" s="117"/>
      <c r="BF73" s="141">
        <f t="shared" si="55"/>
        <v>0</v>
      </c>
      <c r="BG73" s="117"/>
      <c r="BH73" s="141">
        <f t="shared" si="56"/>
        <v>0</v>
      </c>
      <c r="BI73" s="117"/>
      <c r="BJ73" s="141">
        <f t="shared" si="57"/>
        <v>0</v>
      </c>
      <c r="BK73" s="117"/>
      <c r="BL73" s="141">
        <f t="shared" si="58"/>
        <v>0</v>
      </c>
      <c r="BM73" s="117"/>
      <c r="BN73" s="274">
        <f t="shared" si="59"/>
        <v>0</v>
      </c>
    </row>
    <row r="74" spans="1:70" s="113" customFormat="1" ht="18" customHeight="1" x14ac:dyDescent="0.2">
      <c r="A74" s="113">
        <f t="shared" si="30"/>
        <v>64</v>
      </c>
      <c r="B74" s="169" t="s">
        <v>105</v>
      </c>
      <c r="C74" s="113" t="s">
        <v>66</v>
      </c>
      <c r="D74" s="186">
        <f>LARGE((K74,M74,O74,Q74,S74,U74,W74,Y74,AA74,AC74,AE74,AG74,AI74,AK74,AM74,AU74,AX74,AZ74,BB74,BD74,BF74,BH74,BJ74,BL74,BN74),1)</f>
        <v>163.3924675328619</v>
      </c>
      <c r="E74" s="186">
        <f>LARGE((K74,M74,O74,Q74,S74,U74,W74,Y74,AA74,AC74,AE74,AG74,AI74,AK74,AM74,AU74,AX74,AZ74,BB74,BD74,BF74,BH74,BJ74,BL74,BN74),2)</f>
        <v>130.09888448265076</v>
      </c>
      <c r="F74" s="186">
        <f>LARGE((K74,M74,O74,Q74,S74,U74,W74,Y74,AA74,AC74,AE74,AG74,AI74,AK74,AM74,AU74,AX74,AZ74,BB74,BD74,BF74,BH74,BJ74,BL74,BN74),3)</f>
        <v>0</v>
      </c>
      <c r="G74" s="186"/>
      <c r="H74" s="111">
        <f t="shared" si="31"/>
        <v>293.49135201551269</v>
      </c>
      <c r="I74" s="246"/>
      <c r="J74" s="117"/>
      <c r="K74" s="141">
        <f t="shared" si="32"/>
        <v>0</v>
      </c>
      <c r="L74" s="97"/>
      <c r="M74" s="141">
        <f t="shared" si="33"/>
        <v>0</v>
      </c>
      <c r="N74" s="117"/>
      <c r="O74" s="141">
        <f t="shared" si="34"/>
        <v>0</v>
      </c>
      <c r="P74" s="117"/>
      <c r="Q74" s="141">
        <f t="shared" si="35"/>
        <v>0</v>
      </c>
      <c r="R74" s="117">
        <v>34</v>
      </c>
      <c r="S74" s="141">
        <f t="shared" si="36"/>
        <v>130.09888448265076</v>
      </c>
      <c r="T74" s="117">
        <v>25</v>
      </c>
      <c r="U74" s="141">
        <f t="shared" si="37"/>
        <v>163.3924675328619</v>
      </c>
      <c r="V74" s="97"/>
      <c r="W74" s="141">
        <f t="shared" si="38"/>
        <v>0</v>
      </c>
      <c r="X74" s="117"/>
      <c r="Y74" s="141">
        <f t="shared" si="39"/>
        <v>0</v>
      </c>
      <c r="Z74" s="142"/>
      <c r="AA74" s="141">
        <f t="shared" si="40"/>
        <v>0</v>
      </c>
      <c r="AB74" s="142"/>
      <c r="AC74" s="141">
        <f t="shared" si="41"/>
        <v>0</v>
      </c>
      <c r="AD74" s="117"/>
      <c r="AE74" s="141">
        <f t="shared" si="42"/>
        <v>0</v>
      </c>
      <c r="AF74" s="117"/>
      <c r="AG74" s="141">
        <f t="shared" si="43"/>
        <v>0</v>
      </c>
      <c r="AH74" s="117"/>
      <c r="AI74" s="141">
        <f t="shared" si="44"/>
        <v>0</v>
      </c>
      <c r="AJ74" s="117"/>
      <c r="AK74" s="141">
        <f t="shared" si="45"/>
        <v>0</v>
      </c>
      <c r="AL74" s="117"/>
      <c r="AM74" s="141">
        <f t="shared" si="46"/>
        <v>0</v>
      </c>
      <c r="AN74" s="156"/>
      <c r="AO74" s="157">
        <f t="shared" si="47"/>
        <v>0</v>
      </c>
      <c r="AP74" s="117"/>
      <c r="AQ74" s="141">
        <f t="shared" si="48"/>
        <v>0</v>
      </c>
      <c r="AR74" s="117"/>
      <c r="AS74" s="141">
        <f t="shared" si="49"/>
        <v>0</v>
      </c>
      <c r="AT74" s="117"/>
      <c r="AU74" s="141">
        <f t="shared" si="50"/>
        <v>0</v>
      </c>
      <c r="AV74" s="112"/>
      <c r="AW74" s="117"/>
      <c r="AX74" s="141">
        <f t="shared" si="51"/>
        <v>0</v>
      </c>
      <c r="AY74" s="117"/>
      <c r="AZ74" s="141">
        <f t="shared" si="52"/>
        <v>0</v>
      </c>
      <c r="BA74" s="117"/>
      <c r="BB74" s="141">
        <f t="shared" si="53"/>
        <v>0</v>
      </c>
      <c r="BD74" s="141">
        <f t="shared" si="54"/>
        <v>0</v>
      </c>
      <c r="BE74" s="117"/>
      <c r="BF74" s="141">
        <f t="shared" si="55"/>
        <v>0</v>
      </c>
      <c r="BG74" s="117"/>
      <c r="BH74" s="141">
        <f t="shared" si="56"/>
        <v>0</v>
      </c>
      <c r="BI74" s="117"/>
      <c r="BJ74" s="141">
        <f t="shared" si="57"/>
        <v>0</v>
      </c>
      <c r="BK74" s="117"/>
      <c r="BL74" s="141">
        <f t="shared" si="58"/>
        <v>0</v>
      </c>
      <c r="BM74" s="117"/>
      <c r="BN74" s="274">
        <f t="shared" si="59"/>
        <v>0</v>
      </c>
    </row>
    <row r="75" spans="1:70" s="113" customFormat="1" ht="18" customHeight="1" x14ac:dyDescent="0.15">
      <c r="A75" s="113">
        <f t="shared" ref="A75:A106" si="60">RANK($H75,($H$11:$H$222),0)</f>
        <v>65</v>
      </c>
      <c r="B75" s="169" t="s">
        <v>262</v>
      </c>
      <c r="C75" s="113" t="s">
        <v>68</v>
      </c>
      <c r="D75" s="186">
        <f>LARGE((K75,M75,O75,Q75,S75,U75,W75,Y75,AA75,AC75,AE75,AG75,AI75,AK75,AM75,AU75,AX75,AZ75,BB75,BD75,BF75,BH75,BJ75,BL75,BN75),1)</f>
        <v>143.96439947056609</v>
      </c>
      <c r="E75" s="186">
        <f>LARGE((K75,M75,O75,Q75,S75,U75,W75,Y75,AA75,AC75,AE75,AG75,AI75,AK75,AM75,AU75,AX75,AZ75,BB75,BD75,BF75,BH75,BJ75,BL75,BN75),2)</f>
        <v>136.85615724670689</v>
      </c>
      <c r="F75" s="186">
        <f>LARGE((K75,M75,O75,Q75,S75,U75,W75,Y75,AA75,AC75,AE75,AG75,AI75,AK75,AM75,AU75,AX75,AZ75,BB75,BD75,BF75,BH75,BJ75,BL75,BN75),3)</f>
        <v>0</v>
      </c>
      <c r="G75" s="186"/>
      <c r="H75" s="111">
        <f t="shared" ref="H75:H106" si="61">SUM(D75:G75)</f>
        <v>280.82055671727301</v>
      </c>
      <c r="I75" s="246"/>
      <c r="J75" s="117"/>
      <c r="K75" s="141">
        <f t="shared" ref="K75:K106" si="62">IF(((J75&gt;=1)*AND(J75&lt;=J$5)),J$9*(1-J$7)^(J75-1),0)</f>
        <v>0</v>
      </c>
      <c r="L75" s="97"/>
      <c r="M75" s="141">
        <f t="shared" ref="M75:M106" si="63">IF(((L75&gt;=1)*AND(L75&lt;=L$5)),L$9*(1-L$7)^(L75-1),0)</f>
        <v>0</v>
      </c>
      <c r="N75" s="117"/>
      <c r="O75" s="141">
        <f t="shared" ref="O75:O106" si="64">IF(((N75&gt;=1)*AND(N75&lt;=N$5)),N$9*(1-N$7)^(N75-1),0)</f>
        <v>0</v>
      </c>
      <c r="P75" s="117"/>
      <c r="Q75" s="141">
        <f t="shared" ref="Q75:Q106" si="65">IF(((P75&gt;=1)*AND(P75&lt;=P$5)),P$9*(1-P$7)^(P75-1),0)</f>
        <v>0</v>
      </c>
      <c r="R75" s="117">
        <v>32</v>
      </c>
      <c r="S75" s="141">
        <f t="shared" ref="S75:S106" si="66">IF(((R75&gt;=1)*AND(R75&lt;=R$5)),R$9*(1-R$7)^(R75-1),0)</f>
        <v>136.85615724670689</v>
      </c>
      <c r="T75" s="117">
        <v>30</v>
      </c>
      <c r="U75" s="141">
        <f t="shared" ref="U75:U106" si="67">IF(((T75&gt;=1)*AND(T75&lt;=T$5)),T$9*(1-T$7)^(T75-1),0)</f>
        <v>143.96439947056609</v>
      </c>
      <c r="V75" s="97"/>
      <c r="W75" s="141">
        <f t="shared" ref="W75:W106" si="68">IF(((V75&gt;=1)*AND(V75&lt;=V$5)),V$9*(1-V$7)^(V75-1),0)</f>
        <v>0</v>
      </c>
      <c r="X75" s="117"/>
      <c r="Y75" s="141">
        <f t="shared" ref="Y75:Y106" si="69">IF(((X75&gt;=1)*AND(X75&lt;=X$5)),X$9*(1-X$7)^(X75-1),0)</f>
        <v>0</v>
      </c>
      <c r="Z75" s="142"/>
      <c r="AA75" s="141">
        <f t="shared" ref="AA75:AA106" si="70">IF(((Z75&gt;=1)*AND(Z75&lt;=Z$5)),Z$9*(1-Z$7)^(Z75-1),0)</f>
        <v>0</v>
      </c>
      <c r="AB75" s="142"/>
      <c r="AC75" s="141">
        <f t="shared" ref="AC75:AC106" si="71">IF(((AB75&gt;=1)*AND(AB75&lt;=AB$5)),AB$9*(1-AB$7)^(AB75-1),0)</f>
        <v>0</v>
      </c>
      <c r="AD75" s="117"/>
      <c r="AE75" s="141">
        <f t="shared" ref="AE75:AE106" si="72">IF(((AD75&gt;=1)*AND(AD75&lt;=AD$5)),AD$9*(1-AD$7)^(AD75-1),0)</f>
        <v>0</v>
      </c>
      <c r="AF75" s="117"/>
      <c r="AG75" s="141">
        <f t="shared" ref="AG75:AG106" si="73">IF(((AF75&gt;=1)*AND(AF75&lt;=AF$5)),AF$9*(1-AF$7)^(AF75-1),0)</f>
        <v>0</v>
      </c>
      <c r="AH75" s="117"/>
      <c r="AI75" s="141">
        <f t="shared" ref="AI75:AI106" si="74">IF(((AH75&gt;=1)*AND(AH75&lt;=AH$5)),AH$9*(1-AH$7)^(AH75-1),0)</f>
        <v>0</v>
      </c>
      <c r="AJ75" s="117"/>
      <c r="AK75" s="141">
        <f t="shared" ref="AK75:AK106" si="75">IF(((AJ75&gt;=1)*AND(AJ75&lt;=AJ$5)),AJ$9*(1-AJ$7)^(AJ75-1),0)</f>
        <v>0</v>
      </c>
      <c r="AL75" s="117"/>
      <c r="AM75" s="141">
        <f t="shared" ref="AM75:AM106" si="76">IF(((AL75&gt;=1)*AND(AL75&lt;=AL$4)),AL$9*(1-AL$7)^(AL75-1),0)</f>
        <v>0</v>
      </c>
      <c r="AN75" s="156"/>
      <c r="AO75" s="157">
        <f t="shared" ref="AO75:AO106" si="77">IF(((AN75&gt;=1)*AND(AN75&lt;=AN$4)),AN$9*(1-AN$7)^(AN75-1),0)</f>
        <v>0</v>
      </c>
      <c r="AP75" s="117"/>
      <c r="AQ75" s="141">
        <f t="shared" ref="AQ75:AQ106" si="78">IF(((AP75&gt;=1)*AND(AP75&lt;=AP$4)),AP$9*(1-AP$7)^(AP75-1),0)</f>
        <v>0</v>
      </c>
      <c r="AR75" s="117"/>
      <c r="AS75" s="141">
        <f t="shared" ref="AS75:AS106" si="79">IF(((AR75&gt;=1)*AND(AR75&lt;=AR$4)),AR$9*(1-AR$7)^(AR75-1),0)</f>
        <v>0</v>
      </c>
      <c r="AT75" s="117"/>
      <c r="AU75" s="141">
        <f t="shared" ref="AU75:AU106" si="80">IF(((AT75&gt;=1)*AND(AT75&lt;=AT$5)),AT$9*(1-AT$7)^(AT75-1),0)</f>
        <v>0</v>
      </c>
      <c r="AV75" s="165"/>
      <c r="AW75" s="117"/>
      <c r="AX75" s="141">
        <f t="shared" ref="AX75:AX106" si="81">IF(((AW75&gt;=1)*AND(AW75&lt;=AW$5)),AW$9*(1-AW$7)^(AW75-1),0)</f>
        <v>0</v>
      </c>
      <c r="AY75" s="117"/>
      <c r="AZ75" s="141">
        <f t="shared" ref="AZ75:AZ106" si="82">IF(((AY75&gt;=1)*AND(AY75&lt;=AY$5)),AY$9*(1-AY$7)^(AY75-1),0)</f>
        <v>0</v>
      </c>
      <c r="BA75" s="117"/>
      <c r="BB75" s="141">
        <f t="shared" ref="BB75:BB106" si="83">IF(((BA75&gt;=1)*AND(BA75&lt;=BA$5)),BA$9*(1-BA$7)^(BA75-1),0)</f>
        <v>0</v>
      </c>
      <c r="BC75" s="164"/>
      <c r="BD75" s="141">
        <f t="shared" ref="BD75:BD106" si="84">IF(((BC75&gt;=1)*AND(BC75&lt;=BC$5)),BC$9*(1-BC$7)^(BC75-1),0)</f>
        <v>0</v>
      </c>
      <c r="BE75" s="117"/>
      <c r="BF75" s="141">
        <f t="shared" ref="BF75:BF106" si="85">IF(((BE75&gt;=1)*AND(BE75&lt;=BE$5)),BE$9*(1-BE$7)^(BE75-1),0)</f>
        <v>0</v>
      </c>
      <c r="BG75" s="117"/>
      <c r="BH75" s="141">
        <f t="shared" ref="BH75:BH106" si="86">IF(((BG75&gt;=1)*AND(BG75&lt;=BG$5)),BG$9*(1-BG$7)^(BG75-1),0)</f>
        <v>0</v>
      </c>
      <c r="BI75" s="117"/>
      <c r="BJ75" s="141">
        <f t="shared" ref="BJ75:BJ106" si="87">IF(((BI75&gt;=1)*AND(BI75&lt;=BI$5)),BI$9*(1-BI$7)^(BI75-1),0)</f>
        <v>0</v>
      </c>
      <c r="BK75" s="117"/>
      <c r="BL75" s="141">
        <f t="shared" ref="BL75:BL106" si="88">IF(((BK75&gt;=1)*AND(BK75&lt;=BK$5)),BK$9*(1-BK$7)^(BK75-1),0)</f>
        <v>0</v>
      </c>
      <c r="BM75" s="117"/>
      <c r="BN75" s="274">
        <f t="shared" ref="BN75:BN106" si="89">IF(((BM75&gt;=1)*AND(BM75&lt;=BM$5)),BM$9*(1-BM$7)^(BM75-1),0)</f>
        <v>0</v>
      </c>
    </row>
    <row r="76" spans="1:70" s="113" customFormat="1" ht="18" customHeight="1" x14ac:dyDescent="0.2">
      <c r="A76" s="113">
        <f t="shared" si="60"/>
        <v>66</v>
      </c>
      <c r="B76" s="169" t="s">
        <v>127</v>
      </c>
      <c r="C76" s="113" t="s">
        <v>70</v>
      </c>
      <c r="D76" s="186">
        <f>LARGE((K76,M76,O76,Q76,S76,U76,W76,Y76,AA76,AC76,AE76,AG76,AI76,AK76,AM76,AU76,AX76,AZ76,BB76,BD76,BF76,BH76,BJ76,BL76,BN76),1)</f>
        <v>246.48599664472917</v>
      </c>
      <c r="E76" s="186">
        <f>LARGE((K76,M76,O76,Q76,S76,U76,W76,Y76,AA76,AC76,AE76,AG76,AI76,AK76,AM76,AU76,AX76,AZ76,BB76,BD76,BF76,BH76,BJ76,BL76,BN76),2)</f>
        <v>0</v>
      </c>
      <c r="F76" s="186">
        <f>LARGE((K76,M76,O76,Q76,S76,U76,W76,Y76,AA76,AC76,AE76,AG76,AI76,AK76,AM76,AU76,AX76,AZ76,BB76,BD76,BF76,BH76,BJ76,BL76,BN76),3)</f>
        <v>0</v>
      </c>
      <c r="G76" s="186"/>
      <c r="H76" s="111">
        <f t="shared" si="61"/>
        <v>246.48599664472917</v>
      </c>
      <c r="I76" s="246"/>
      <c r="J76" s="117"/>
      <c r="K76" s="141">
        <f t="shared" si="62"/>
        <v>0</v>
      </c>
      <c r="L76" s="97"/>
      <c r="M76" s="141">
        <f t="shared" si="63"/>
        <v>0</v>
      </c>
      <c r="N76" s="117"/>
      <c r="O76" s="141">
        <f t="shared" si="64"/>
        <v>0</v>
      </c>
      <c r="P76" s="117"/>
      <c r="Q76" s="141">
        <f t="shared" si="65"/>
        <v>0</v>
      </c>
      <c r="R76" s="117"/>
      <c r="S76" s="141">
        <f t="shared" si="66"/>
        <v>0</v>
      </c>
      <c r="T76" s="117"/>
      <c r="U76" s="141">
        <f t="shared" si="67"/>
        <v>0</v>
      </c>
      <c r="V76" s="97"/>
      <c r="W76" s="141">
        <f t="shared" si="68"/>
        <v>0</v>
      </c>
      <c r="X76" s="117"/>
      <c r="Y76" s="141">
        <f t="shared" si="69"/>
        <v>0</v>
      </c>
      <c r="Z76" s="142"/>
      <c r="AA76" s="141">
        <f t="shared" si="70"/>
        <v>0</v>
      </c>
      <c r="AB76" s="142"/>
      <c r="AC76" s="141">
        <f t="shared" si="71"/>
        <v>0</v>
      </c>
      <c r="AD76" s="117"/>
      <c r="AE76" s="141">
        <f t="shared" si="72"/>
        <v>0</v>
      </c>
      <c r="AF76" s="117">
        <v>14</v>
      </c>
      <c r="AG76" s="141">
        <f t="shared" si="73"/>
        <v>246.48599664472917</v>
      </c>
      <c r="AH76" s="117"/>
      <c r="AI76" s="141">
        <f t="shared" si="74"/>
        <v>0</v>
      </c>
      <c r="AJ76" s="117"/>
      <c r="AK76" s="141">
        <f t="shared" si="75"/>
        <v>0</v>
      </c>
      <c r="AL76" s="117"/>
      <c r="AM76" s="141">
        <f t="shared" si="76"/>
        <v>0</v>
      </c>
      <c r="AN76" s="156"/>
      <c r="AO76" s="157">
        <f t="shared" si="77"/>
        <v>0</v>
      </c>
      <c r="AP76" s="117"/>
      <c r="AQ76" s="141">
        <f t="shared" si="78"/>
        <v>0</v>
      </c>
      <c r="AR76" s="117"/>
      <c r="AS76" s="141">
        <f t="shared" si="79"/>
        <v>0</v>
      </c>
      <c r="AT76" s="117"/>
      <c r="AU76" s="141">
        <f t="shared" si="80"/>
        <v>0</v>
      </c>
      <c r="AV76" s="112"/>
      <c r="AW76" s="117"/>
      <c r="AX76" s="141">
        <f t="shared" si="81"/>
        <v>0</v>
      </c>
      <c r="AY76" s="117"/>
      <c r="AZ76" s="141">
        <f t="shared" si="82"/>
        <v>0</v>
      </c>
      <c r="BA76" s="117"/>
      <c r="BB76" s="141">
        <f t="shared" si="83"/>
        <v>0</v>
      </c>
      <c r="BD76" s="141">
        <f t="shared" si="84"/>
        <v>0</v>
      </c>
      <c r="BE76" s="97"/>
      <c r="BF76" s="141">
        <f t="shared" si="85"/>
        <v>0</v>
      </c>
      <c r="BG76" s="97"/>
      <c r="BH76" s="141">
        <f t="shared" si="86"/>
        <v>0</v>
      </c>
      <c r="BI76" s="117"/>
      <c r="BJ76" s="141">
        <f t="shared" si="87"/>
        <v>0</v>
      </c>
      <c r="BK76" s="117"/>
      <c r="BL76" s="141">
        <f t="shared" si="88"/>
        <v>0</v>
      </c>
      <c r="BM76" s="117"/>
      <c r="BN76" s="274">
        <f t="shared" si="89"/>
        <v>0</v>
      </c>
    </row>
    <row r="77" spans="1:70" s="113" customFormat="1" ht="18" customHeight="1" x14ac:dyDescent="0.2">
      <c r="A77" s="113">
        <f t="shared" si="60"/>
        <v>67</v>
      </c>
      <c r="B77" s="169" t="s">
        <v>288</v>
      </c>
      <c r="C77" s="113" t="s">
        <v>68</v>
      </c>
      <c r="D77" s="186">
        <f>LARGE((K77,M77,O77,Q77,S77,U77,W77,Y77,AA77,AC77,AE77,AG77,AI77,AK77,AM77,AU77,AX77,AZ77,BB77,BD77,BF77,BH77,BJ77,BL77,BN77),1)</f>
        <v>136.85615724670689</v>
      </c>
      <c r="E77" s="186">
        <f>LARGE((K77,M77,O77,Q77,S77,U77,W77,Y77,AA77,AC77,AE77,AG77,AI77,AK77,AM77,AU77,AX77,AZ77,BB77,BD77,BF77,BH77,BJ77,BL77,BN77),2)</f>
        <v>108.96973196636407</v>
      </c>
      <c r="F77" s="186">
        <f>LARGE((K77,M77,O77,Q77,S77,U77,W77,Y77,AA77,AC77,AE77,AG77,AI77,AK77,AM77,AU77,AX77,AZ77,BB77,BD77,BF77,BH77,BJ77,BL77,BN77),3)</f>
        <v>0</v>
      </c>
      <c r="G77" s="186"/>
      <c r="H77" s="111">
        <f t="shared" si="61"/>
        <v>245.82588921307095</v>
      </c>
      <c r="I77" s="246"/>
      <c r="J77" s="117"/>
      <c r="K77" s="141">
        <f t="shared" si="62"/>
        <v>0</v>
      </c>
      <c r="L77" s="97"/>
      <c r="M77" s="141">
        <f t="shared" si="63"/>
        <v>0</v>
      </c>
      <c r="N77" s="117"/>
      <c r="O77" s="141">
        <f t="shared" si="64"/>
        <v>0</v>
      </c>
      <c r="P77" s="117"/>
      <c r="Q77" s="141">
        <f t="shared" si="65"/>
        <v>0</v>
      </c>
      <c r="R77" s="117"/>
      <c r="S77" s="141">
        <f t="shared" si="66"/>
        <v>0</v>
      </c>
      <c r="T77" s="117">
        <v>32</v>
      </c>
      <c r="U77" s="141">
        <f t="shared" si="67"/>
        <v>136.85615724670689</v>
      </c>
      <c r="V77" s="97"/>
      <c r="W77" s="141">
        <f t="shared" si="68"/>
        <v>0</v>
      </c>
      <c r="X77" s="117"/>
      <c r="Y77" s="141">
        <f t="shared" si="69"/>
        <v>0</v>
      </c>
      <c r="Z77" s="142"/>
      <c r="AA77" s="141">
        <f t="shared" si="70"/>
        <v>0</v>
      </c>
      <c r="AB77" s="142">
        <v>41</v>
      </c>
      <c r="AC77" s="141">
        <f t="shared" si="71"/>
        <v>108.96973196636407</v>
      </c>
      <c r="AD77" s="117"/>
      <c r="AE77" s="141">
        <f t="shared" si="72"/>
        <v>0</v>
      </c>
      <c r="AF77" s="117"/>
      <c r="AG77" s="141">
        <f t="shared" si="73"/>
        <v>0</v>
      </c>
      <c r="AH77" s="117"/>
      <c r="AI77" s="141">
        <f t="shared" si="74"/>
        <v>0</v>
      </c>
      <c r="AJ77" s="117"/>
      <c r="AK77" s="141">
        <f t="shared" si="75"/>
        <v>0</v>
      </c>
      <c r="AL77" s="117"/>
      <c r="AM77" s="141">
        <f t="shared" si="76"/>
        <v>0</v>
      </c>
      <c r="AN77" s="156"/>
      <c r="AO77" s="157">
        <f t="shared" si="77"/>
        <v>0</v>
      </c>
      <c r="AP77" s="117"/>
      <c r="AQ77" s="141">
        <f t="shared" si="78"/>
        <v>0</v>
      </c>
      <c r="AR77" s="117"/>
      <c r="AS77" s="141">
        <f t="shared" si="79"/>
        <v>0</v>
      </c>
      <c r="AT77" s="117"/>
      <c r="AU77" s="141">
        <f t="shared" si="80"/>
        <v>0</v>
      </c>
      <c r="AV77" s="112"/>
      <c r="AW77" s="117"/>
      <c r="AX77" s="141">
        <f t="shared" si="81"/>
        <v>0</v>
      </c>
      <c r="AY77" s="117"/>
      <c r="AZ77" s="141">
        <f t="shared" si="82"/>
        <v>0</v>
      </c>
      <c r="BA77" s="117"/>
      <c r="BB77" s="141">
        <f t="shared" si="83"/>
        <v>0</v>
      </c>
      <c r="BD77" s="141">
        <f t="shared" si="84"/>
        <v>0</v>
      </c>
      <c r="BE77" s="117"/>
      <c r="BF77" s="141">
        <f t="shared" si="85"/>
        <v>0</v>
      </c>
      <c r="BG77" s="117"/>
      <c r="BH77" s="141">
        <f t="shared" si="86"/>
        <v>0</v>
      </c>
      <c r="BI77" s="117"/>
      <c r="BJ77" s="141">
        <f t="shared" si="87"/>
        <v>0</v>
      </c>
      <c r="BK77" s="117"/>
      <c r="BL77" s="141">
        <f t="shared" si="88"/>
        <v>0</v>
      </c>
      <c r="BM77" s="117"/>
      <c r="BN77" s="274">
        <f t="shared" si="89"/>
        <v>0</v>
      </c>
    </row>
    <row r="78" spans="1:70" s="113" customFormat="1" ht="18" customHeight="1" x14ac:dyDescent="0.15">
      <c r="A78" s="113">
        <f t="shared" si="60"/>
        <v>68</v>
      </c>
      <c r="B78" s="102" t="s">
        <v>115</v>
      </c>
      <c r="C78" s="99" t="s">
        <v>68</v>
      </c>
      <c r="D78" s="186">
        <f>LARGE((K78,M78,O78,Q78,S78,U78,W78,Y78,AA78,AC78,AE78,AG78,AI78,AK78,AM78,AU78,AX78,AZ78,BB78,BD78,BF78,BH78,BJ78,BL78,BN78),1)</f>
        <v>239.94066578427683</v>
      </c>
      <c r="E78" s="186">
        <f>LARGE((K78,M78,O78,Q78,S78,U78,W78,Y78,AA78,AC78,AE78,AG78,AI78,AK78,AM78,AU78,AX78,AZ78,BB78,BD78,BF78,BH78,BJ78,BL78,BN78),2)</f>
        <v>0</v>
      </c>
      <c r="F78" s="186">
        <f>LARGE((K78,M78,O78,Q78,S78,U78,W78,Y78,AA78,AC78,AE78,AG78,AI78,AK78,AM78,AU78,AX78,AZ78,BB78,BD78,BF78,BH78,BJ78,BL78,BN78),3)</f>
        <v>0</v>
      </c>
      <c r="G78" s="186"/>
      <c r="H78" s="111">
        <f t="shared" si="61"/>
        <v>239.94066578427683</v>
      </c>
      <c r="I78" s="246"/>
      <c r="J78" s="117">
        <v>58</v>
      </c>
      <c r="K78" s="141">
        <f t="shared" si="62"/>
        <v>0</v>
      </c>
      <c r="L78" s="97"/>
      <c r="M78" s="141">
        <f t="shared" si="63"/>
        <v>0</v>
      </c>
      <c r="N78" s="117">
        <v>41</v>
      </c>
      <c r="O78" s="141">
        <f t="shared" si="64"/>
        <v>0</v>
      </c>
      <c r="P78" s="117"/>
      <c r="Q78" s="141">
        <f t="shared" si="65"/>
        <v>0</v>
      </c>
      <c r="R78" s="117"/>
      <c r="S78" s="141">
        <f t="shared" si="66"/>
        <v>0</v>
      </c>
      <c r="T78" s="117"/>
      <c r="U78" s="141">
        <f t="shared" si="67"/>
        <v>0</v>
      </c>
      <c r="V78" s="97"/>
      <c r="W78" s="141">
        <f t="shared" si="68"/>
        <v>0</v>
      </c>
      <c r="X78" s="117">
        <v>38</v>
      </c>
      <c r="Y78" s="141">
        <f t="shared" si="69"/>
        <v>0</v>
      </c>
      <c r="Z78" s="142"/>
      <c r="AA78" s="141">
        <f t="shared" si="70"/>
        <v>0</v>
      </c>
      <c r="AB78" s="142"/>
      <c r="AC78" s="141">
        <f t="shared" si="71"/>
        <v>0</v>
      </c>
      <c r="AD78" s="117"/>
      <c r="AE78" s="141">
        <f t="shared" si="72"/>
        <v>0</v>
      </c>
      <c r="AF78" s="117"/>
      <c r="AG78" s="141">
        <f t="shared" si="73"/>
        <v>0</v>
      </c>
      <c r="AH78" s="117"/>
      <c r="AI78" s="141">
        <f t="shared" si="74"/>
        <v>0</v>
      </c>
      <c r="AJ78" s="117"/>
      <c r="AK78" s="141">
        <f t="shared" si="75"/>
        <v>0</v>
      </c>
      <c r="AL78" s="117"/>
      <c r="AM78" s="141">
        <f t="shared" si="76"/>
        <v>0</v>
      </c>
      <c r="AN78" s="117"/>
      <c r="AO78" s="141">
        <f t="shared" si="77"/>
        <v>0</v>
      </c>
      <c r="AP78" s="117"/>
      <c r="AQ78" s="141">
        <f t="shared" si="78"/>
        <v>0</v>
      </c>
      <c r="AR78" s="117"/>
      <c r="AS78" s="141">
        <f t="shared" si="79"/>
        <v>0</v>
      </c>
      <c r="AT78" s="117"/>
      <c r="AU78" s="141">
        <f t="shared" si="80"/>
        <v>0</v>
      </c>
      <c r="AV78" s="112"/>
      <c r="AW78" s="117"/>
      <c r="AX78" s="141">
        <f t="shared" si="81"/>
        <v>0</v>
      </c>
      <c r="AY78" s="117"/>
      <c r="AZ78" s="141">
        <f t="shared" si="82"/>
        <v>0</v>
      </c>
      <c r="BA78" s="117">
        <v>30</v>
      </c>
      <c r="BB78" s="141">
        <f t="shared" si="83"/>
        <v>239.94066578427683</v>
      </c>
      <c r="BD78" s="141">
        <f t="shared" si="84"/>
        <v>0</v>
      </c>
      <c r="BE78" s="117"/>
      <c r="BF78" s="141">
        <f t="shared" si="85"/>
        <v>0</v>
      </c>
      <c r="BG78" s="117"/>
      <c r="BH78" s="141">
        <f t="shared" si="86"/>
        <v>0</v>
      </c>
      <c r="BI78" s="117"/>
      <c r="BJ78" s="141">
        <f t="shared" si="87"/>
        <v>0</v>
      </c>
      <c r="BK78" s="117"/>
      <c r="BL78" s="141">
        <f t="shared" si="88"/>
        <v>0</v>
      </c>
      <c r="BM78" s="117"/>
      <c r="BN78" s="274">
        <f t="shared" si="89"/>
        <v>0</v>
      </c>
    </row>
    <row r="79" spans="1:70" s="113" customFormat="1" ht="18" customHeight="1" x14ac:dyDescent="0.2">
      <c r="A79" s="113">
        <f t="shared" si="60"/>
        <v>68</v>
      </c>
      <c r="B79" s="169" t="s">
        <v>77</v>
      </c>
      <c r="C79" s="113" t="s">
        <v>70</v>
      </c>
      <c r="D79" s="186">
        <f>LARGE((K79,M79,O79,Q79,S79,U79,W79,Y79,AA79,AC79,AE79,AG79,AI79,AK79,AM79,AU79,AX79,AZ79,BB79,BD79,BF79,BH79,BJ79,BL79,BN79),1)</f>
        <v>239.94066578427683</v>
      </c>
      <c r="E79" s="186">
        <f>LARGE((K79,M79,O79,Q79,S79,U79,W79,Y79,AA79,AC79,AE79,AG79,AI79,AK79,AM79,AU79,AX79,AZ79,BB79,BD79,BF79,BH79,BJ79,BL79,BN79),2)</f>
        <v>0</v>
      </c>
      <c r="F79" s="186">
        <f>LARGE((K79,M79,O79,Q79,S79,U79,W79,Y79,AA79,AC79,AE79,AG79,AI79,AK79,AM79,AU79,AX79,AZ79,BB79,BD79,BF79,BH79,BJ79,BL79,BN79),3)</f>
        <v>0</v>
      </c>
      <c r="G79" s="186"/>
      <c r="H79" s="111">
        <f t="shared" si="61"/>
        <v>239.94066578427683</v>
      </c>
      <c r="I79" s="246"/>
      <c r="J79" s="117"/>
      <c r="K79" s="141">
        <f t="shared" si="62"/>
        <v>0</v>
      </c>
      <c r="L79" s="97"/>
      <c r="M79" s="141">
        <f t="shared" si="63"/>
        <v>0</v>
      </c>
      <c r="N79" s="117"/>
      <c r="O79" s="141">
        <f t="shared" si="64"/>
        <v>0</v>
      </c>
      <c r="P79" s="117"/>
      <c r="Q79" s="141">
        <f t="shared" si="65"/>
        <v>0</v>
      </c>
      <c r="R79" s="117"/>
      <c r="S79" s="141">
        <f t="shared" si="66"/>
        <v>0</v>
      </c>
      <c r="T79" s="117"/>
      <c r="U79" s="141">
        <f t="shared" si="67"/>
        <v>0</v>
      </c>
      <c r="V79" s="97"/>
      <c r="W79" s="141">
        <f t="shared" si="68"/>
        <v>0</v>
      </c>
      <c r="X79" s="117"/>
      <c r="Y79" s="141">
        <f t="shared" si="69"/>
        <v>0</v>
      </c>
      <c r="Z79" s="142"/>
      <c r="AA79" s="141">
        <f t="shared" si="70"/>
        <v>0</v>
      </c>
      <c r="AB79" s="142"/>
      <c r="AC79" s="141">
        <f t="shared" si="71"/>
        <v>0</v>
      </c>
      <c r="AD79" s="117"/>
      <c r="AE79" s="141">
        <f t="shared" si="72"/>
        <v>0</v>
      </c>
      <c r="AF79" s="117"/>
      <c r="AG79" s="141">
        <f t="shared" si="73"/>
        <v>0</v>
      </c>
      <c r="AH79" s="117"/>
      <c r="AI79" s="141">
        <f t="shared" si="74"/>
        <v>0</v>
      </c>
      <c r="AJ79" s="117"/>
      <c r="AK79" s="141">
        <f t="shared" si="75"/>
        <v>0</v>
      </c>
      <c r="AL79" s="117"/>
      <c r="AM79" s="141">
        <f t="shared" si="76"/>
        <v>0</v>
      </c>
      <c r="AN79" s="117"/>
      <c r="AO79" s="141">
        <f t="shared" si="77"/>
        <v>0</v>
      </c>
      <c r="AP79" s="117"/>
      <c r="AQ79" s="141">
        <f t="shared" si="78"/>
        <v>0</v>
      </c>
      <c r="AR79" s="117"/>
      <c r="AS79" s="141">
        <f t="shared" si="79"/>
        <v>0</v>
      </c>
      <c r="AT79" s="117">
        <v>30</v>
      </c>
      <c r="AU79" s="141">
        <f t="shared" si="80"/>
        <v>239.94066578427683</v>
      </c>
      <c r="AV79" s="112"/>
      <c r="AW79" s="117"/>
      <c r="AX79" s="141">
        <f t="shared" si="81"/>
        <v>0</v>
      </c>
      <c r="AY79" s="117"/>
      <c r="AZ79" s="141">
        <f t="shared" si="82"/>
        <v>0</v>
      </c>
      <c r="BA79" s="117"/>
      <c r="BB79" s="141">
        <f t="shared" si="83"/>
        <v>0</v>
      </c>
      <c r="BD79" s="141">
        <f t="shared" si="84"/>
        <v>0</v>
      </c>
      <c r="BE79" s="117"/>
      <c r="BF79" s="141">
        <f t="shared" si="85"/>
        <v>0</v>
      </c>
      <c r="BG79" s="117"/>
      <c r="BH79" s="141">
        <f t="shared" si="86"/>
        <v>0</v>
      </c>
      <c r="BI79" s="117"/>
      <c r="BJ79" s="141">
        <f t="shared" si="87"/>
        <v>0</v>
      </c>
      <c r="BK79" s="117"/>
      <c r="BL79" s="141">
        <f t="shared" si="88"/>
        <v>0</v>
      </c>
      <c r="BM79" s="117">
        <v>42</v>
      </c>
      <c r="BN79" s="274">
        <f t="shared" si="89"/>
        <v>0</v>
      </c>
    </row>
    <row r="80" spans="1:70" s="113" customFormat="1" ht="18" customHeight="1" x14ac:dyDescent="0.15">
      <c r="A80" s="113">
        <f t="shared" si="60"/>
        <v>70</v>
      </c>
      <c r="B80" s="169" t="s">
        <v>254</v>
      </c>
      <c r="C80" s="113" t="s">
        <v>66</v>
      </c>
      <c r="D80" s="186">
        <f>LARGE((K80,M80,O80,Q80,S80,U80,W80,Y80,AA80,AC80,AE80,AG80,AI80,AK80,AM80,AU80,AX80,AZ80,BB80,BD80,BF80,BH80,BJ80,BL80,BN80),1)</f>
        <v>120.58337075978685</v>
      </c>
      <c r="E80" s="186">
        <f>LARGE((K80,M80,O80,Q80,S80,U80,W80,Y80,AA80,AC80,AE80,AG80,AI80,AK80,AM80,AU80,AX80,AZ80,BB80,BD80,BF80,BH80,BJ80,BL80,BN80),2)</f>
        <v>117.56878649079219</v>
      </c>
      <c r="F80" s="186">
        <f>LARGE((K80,M80,O80,Q80,S80,U80,W80,Y80,AA80,AC80,AE80,AG80,AI80,AK80,AM80,AU80,AX80,AZ80,BB80,BD80,BF80,BH80,BJ80,BL80,BN80),3)</f>
        <v>0</v>
      </c>
      <c r="G80" s="186"/>
      <c r="H80" s="111">
        <f t="shared" si="61"/>
        <v>238.15215725057902</v>
      </c>
      <c r="I80" s="246"/>
      <c r="J80" s="117"/>
      <c r="K80" s="141">
        <f t="shared" si="62"/>
        <v>0</v>
      </c>
      <c r="L80" s="97"/>
      <c r="M80" s="141">
        <f t="shared" si="63"/>
        <v>0</v>
      </c>
      <c r="N80" s="117"/>
      <c r="O80" s="141">
        <f t="shared" si="64"/>
        <v>0</v>
      </c>
      <c r="P80" s="117"/>
      <c r="Q80" s="141">
        <f t="shared" si="65"/>
        <v>0</v>
      </c>
      <c r="R80" s="117">
        <v>38</v>
      </c>
      <c r="S80" s="141">
        <f t="shared" si="66"/>
        <v>117.56878649079219</v>
      </c>
      <c r="T80" s="117">
        <v>37</v>
      </c>
      <c r="U80" s="141">
        <f t="shared" si="67"/>
        <v>120.58337075978685</v>
      </c>
      <c r="V80" s="97"/>
      <c r="W80" s="141">
        <f t="shared" si="68"/>
        <v>0</v>
      </c>
      <c r="X80" s="117"/>
      <c r="Y80" s="141">
        <f t="shared" si="69"/>
        <v>0</v>
      </c>
      <c r="Z80" s="142"/>
      <c r="AA80" s="141">
        <f t="shared" si="70"/>
        <v>0</v>
      </c>
      <c r="AB80" s="142"/>
      <c r="AC80" s="141">
        <f t="shared" si="71"/>
        <v>0</v>
      </c>
      <c r="AD80" s="117"/>
      <c r="AE80" s="141">
        <f t="shared" si="72"/>
        <v>0</v>
      </c>
      <c r="AF80" s="117"/>
      <c r="AG80" s="141">
        <f t="shared" si="73"/>
        <v>0</v>
      </c>
      <c r="AH80" s="117"/>
      <c r="AI80" s="141">
        <f t="shared" si="74"/>
        <v>0</v>
      </c>
      <c r="AJ80" s="117"/>
      <c r="AK80" s="141">
        <f t="shared" si="75"/>
        <v>0</v>
      </c>
      <c r="AL80" s="117"/>
      <c r="AM80" s="141">
        <f t="shared" si="76"/>
        <v>0</v>
      </c>
      <c r="AN80" s="156"/>
      <c r="AO80" s="157">
        <f t="shared" si="77"/>
        <v>0</v>
      </c>
      <c r="AP80" s="117"/>
      <c r="AQ80" s="141">
        <f t="shared" si="78"/>
        <v>0</v>
      </c>
      <c r="AR80" s="117"/>
      <c r="AS80" s="141">
        <f t="shared" si="79"/>
        <v>0</v>
      </c>
      <c r="AT80" s="117"/>
      <c r="AU80" s="141">
        <f t="shared" si="80"/>
        <v>0</v>
      </c>
      <c r="AV80" s="112"/>
      <c r="AW80" s="117"/>
      <c r="AX80" s="141">
        <f t="shared" si="81"/>
        <v>0</v>
      </c>
      <c r="AY80" s="117"/>
      <c r="AZ80" s="141">
        <f t="shared" si="82"/>
        <v>0</v>
      </c>
      <c r="BA80" s="117"/>
      <c r="BB80" s="141">
        <f t="shared" si="83"/>
        <v>0</v>
      </c>
      <c r="BD80" s="141">
        <f t="shared" si="84"/>
        <v>0</v>
      </c>
      <c r="BE80" s="117"/>
      <c r="BF80" s="141">
        <f t="shared" si="85"/>
        <v>0</v>
      </c>
      <c r="BG80" s="117"/>
      <c r="BH80" s="141">
        <f t="shared" si="86"/>
        <v>0</v>
      </c>
      <c r="BI80" s="117"/>
      <c r="BJ80" s="141">
        <f t="shared" si="87"/>
        <v>0</v>
      </c>
      <c r="BK80" s="117"/>
      <c r="BL80" s="141">
        <f t="shared" si="88"/>
        <v>0</v>
      </c>
      <c r="BM80" s="117"/>
      <c r="BN80" s="274">
        <f t="shared" si="89"/>
        <v>0</v>
      </c>
      <c r="BO80" s="164"/>
      <c r="BP80" s="164"/>
      <c r="BQ80" s="164"/>
      <c r="BR80" s="164"/>
    </row>
    <row r="81" spans="1:66" s="113" customFormat="1" ht="18" customHeight="1" x14ac:dyDescent="0.15">
      <c r="A81" s="113">
        <f t="shared" si="60"/>
        <v>71</v>
      </c>
      <c r="B81" s="169" t="s">
        <v>259</v>
      </c>
      <c r="C81" s="113" t="s">
        <v>66</v>
      </c>
      <c r="D81" s="186">
        <f>LARGE((K81,M81,O81,Q81,S81,U81,W81,Y81,AA81,AC81,AE81,AG81,AI81,AK81,AM81,AU81,AX81,AZ81,BB81,BD81,BF81,BH81,BJ81,BL81,BN81),1)</f>
        <v>120.58337075978685</v>
      </c>
      <c r="E81" s="186">
        <f>LARGE((K81,M81,O81,Q81,S81,U81,W81,Y81,AA81,AC81,AE81,AG81,AI81,AK81,AM81,AU81,AX81,AZ81,BB81,BD81,BF81,BH81,BJ81,BL81,BN81),2)</f>
        <v>106.24548866720497</v>
      </c>
      <c r="F81" s="186">
        <f>LARGE((K81,M81,O81,Q81,S81,U81,W81,Y81,AA81,AC81,AE81,AG81,AI81,AK81,AM81,AU81,AX81,AZ81,BB81,BD81,BF81,BH81,BJ81,BL81,BN81),3)</f>
        <v>0</v>
      </c>
      <c r="G81" s="186"/>
      <c r="H81" s="111">
        <f t="shared" si="61"/>
        <v>226.82885942699181</v>
      </c>
      <c r="I81" s="246"/>
      <c r="J81" s="117"/>
      <c r="K81" s="141">
        <f t="shared" si="62"/>
        <v>0</v>
      </c>
      <c r="L81" s="97"/>
      <c r="M81" s="141">
        <f t="shared" si="63"/>
        <v>0</v>
      </c>
      <c r="N81" s="117"/>
      <c r="O81" s="141">
        <f t="shared" si="64"/>
        <v>0</v>
      </c>
      <c r="P81" s="117"/>
      <c r="Q81" s="141">
        <f t="shared" si="65"/>
        <v>0</v>
      </c>
      <c r="R81" s="117">
        <v>37</v>
      </c>
      <c r="S81" s="141">
        <f t="shared" si="66"/>
        <v>120.58337075978685</v>
      </c>
      <c r="T81" s="117">
        <v>42</v>
      </c>
      <c r="U81" s="141">
        <f t="shared" si="67"/>
        <v>106.24548866720497</v>
      </c>
      <c r="V81" s="97"/>
      <c r="W81" s="141">
        <f t="shared" si="68"/>
        <v>0</v>
      </c>
      <c r="X81" s="117"/>
      <c r="Y81" s="141">
        <f t="shared" si="69"/>
        <v>0</v>
      </c>
      <c r="Z81" s="142"/>
      <c r="AA81" s="141">
        <f t="shared" si="70"/>
        <v>0</v>
      </c>
      <c r="AB81" s="142"/>
      <c r="AC81" s="141">
        <f t="shared" si="71"/>
        <v>0</v>
      </c>
      <c r="AD81" s="117"/>
      <c r="AE81" s="141">
        <f t="shared" si="72"/>
        <v>0</v>
      </c>
      <c r="AF81" s="117"/>
      <c r="AG81" s="141">
        <f t="shared" si="73"/>
        <v>0</v>
      </c>
      <c r="AH81" s="117"/>
      <c r="AI81" s="141">
        <f t="shared" si="74"/>
        <v>0</v>
      </c>
      <c r="AJ81" s="117"/>
      <c r="AK81" s="141">
        <f t="shared" si="75"/>
        <v>0</v>
      </c>
      <c r="AL81" s="117"/>
      <c r="AM81" s="141">
        <f t="shared" si="76"/>
        <v>0</v>
      </c>
      <c r="AN81" s="156"/>
      <c r="AO81" s="157">
        <f t="shared" si="77"/>
        <v>0</v>
      </c>
      <c r="AP81" s="117"/>
      <c r="AQ81" s="141">
        <f t="shared" si="78"/>
        <v>0</v>
      </c>
      <c r="AR81" s="117"/>
      <c r="AS81" s="141">
        <f t="shared" si="79"/>
        <v>0</v>
      </c>
      <c r="AT81" s="117"/>
      <c r="AU81" s="141">
        <f t="shared" si="80"/>
        <v>0</v>
      </c>
      <c r="AV81" s="165"/>
      <c r="AW81" s="117"/>
      <c r="AX81" s="141">
        <f t="shared" si="81"/>
        <v>0</v>
      </c>
      <c r="AY81" s="117"/>
      <c r="AZ81" s="141">
        <f t="shared" si="82"/>
        <v>0</v>
      </c>
      <c r="BA81" s="117"/>
      <c r="BB81" s="141">
        <f t="shared" si="83"/>
        <v>0</v>
      </c>
      <c r="BC81" s="164"/>
      <c r="BD81" s="141">
        <f t="shared" si="84"/>
        <v>0</v>
      </c>
      <c r="BE81" s="117"/>
      <c r="BF81" s="141">
        <f t="shared" si="85"/>
        <v>0</v>
      </c>
      <c r="BG81" s="117"/>
      <c r="BH81" s="141">
        <f t="shared" si="86"/>
        <v>0</v>
      </c>
      <c r="BI81" s="117"/>
      <c r="BJ81" s="141">
        <f t="shared" si="87"/>
        <v>0</v>
      </c>
      <c r="BK81" s="117"/>
      <c r="BL81" s="141">
        <f t="shared" si="88"/>
        <v>0</v>
      </c>
      <c r="BM81" s="117"/>
      <c r="BN81" s="274">
        <f t="shared" si="89"/>
        <v>0</v>
      </c>
    </row>
    <row r="82" spans="1:66" s="113" customFormat="1" ht="18" customHeight="1" x14ac:dyDescent="0.2">
      <c r="A82" s="113">
        <f t="shared" si="60"/>
        <v>72</v>
      </c>
      <c r="B82" s="169" t="s">
        <v>261</v>
      </c>
      <c r="C82" s="113" t="s">
        <v>125</v>
      </c>
      <c r="D82" s="186">
        <f>LARGE((K82,M82,O82,Q82,S82,U82,W82,Y82,AA82,AC82,AE82,AG82,AI82,AK82,AM82,AU82,AX82,AZ82,BB82,BD82,BF82,BH82,BJ82,BL82,BN82),1)</f>
        <v>140.36528948380194</v>
      </c>
      <c r="E82" s="186">
        <f>LARGE((K82,M82,O82,Q82,S82,U82,W82,Y82,AA82,AC82,AE82,AG82,AI82,AK82,AM82,AU82,AX82,AZ82,BB82,BD82,BF82,BH82,BJ82,BL82,BN82),2)</f>
        <v>80.419481936350223</v>
      </c>
      <c r="F82" s="186">
        <f>LARGE((K82,M82,O82,Q82,S82,U82,W82,Y82,AA82,AC82,AE82,AG82,AI82,AK82,AM82,AU82,AX82,AZ82,BB82,BD82,BF82,BH82,BJ82,BL82,BN82),3)</f>
        <v>0</v>
      </c>
      <c r="G82" s="186"/>
      <c r="H82" s="111">
        <f t="shared" si="61"/>
        <v>220.78477142015217</v>
      </c>
      <c r="I82" s="246"/>
      <c r="J82" s="117"/>
      <c r="K82" s="141">
        <f t="shared" si="62"/>
        <v>0</v>
      </c>
      <c r="L82" s="97"/>
      <c r="M82" s="141">
        <f t="shared" si="63"/>
        <v>0</v>
      </c>
      <c r="N82" s="117"/>
      <c r="O82" s="141">
        <f t="shared" si="64"/>
        <v>0</v>
      </c>
      <c r="P82" s="117"/>
      <c r="Q82" s="141">
        <f t="shared" si="65"/>
        <v>0</v>
      </c>
      <c r="R82" s="117">
        <v>31</v>
      </c>
      <c r="S82" s="141">
        <f t="shared" si="66"/>
        <v>140.36528948380194</v>
      </c>
      <c r="T82" s="117">
        <v>53</v>
      </c>
      <c r="U82" s="141">
        <f t="shared" si="67"/>
        <v>80.419481936350223</v>
      </c>
      <c r="V82" s="97"/>
      <c r="W82" s="141">
        <f t="shared" si="68"/>
        <v>0</v>
      </c>
      <c r="X82" s="117"/>
      <c r="Y82" s="141">
        <f t="shared" si="69"/>
        <v>0</v>
      </c>
      <c r="Z82" s="142"/>
      <c r="AA82" s="141">
        <f t="shared" si="70"/>
        <v>0</v>
      </c>
      <c r="AB82" s="142"/>
      <c r="AC82" s="141">
        <f t="shared" si="71"/>
        <v>0</v>
      </c>
      <c r="AD82" s="117"/>
      <c r="AE82" s="141">
        <f t="shared" si="72"/>
        <v>0</v>
      </c>
      <c r="AF82" s="117"/>
      <c r="AG82" s="141">
        <f t="shared" si="73"/>
        <v>0</v>
      </c>
      <c r="AH82" s="117"/>
      <c r="AI82" s="141">
        <f t="shared" si="74"/>
        <v>0</v>
      </c>
      <c r="AJ82" s="117"/>
      <c r="AK82" s="141">
        <f t="shared" si="75"/>
        <v>0</v>
      </c>
      <c r="AL82" s="117"/>
      <c r="AM82" s="141">
        <f t="shared" si="76"/>
        <v>0</v>
      </c>
      <c r="AN82" s="156"/>
      <c r="AO82" s="157">
        <f t="shared" si="77"/>
        <v>0</v>
      </c>
      <c r="AP82" s="117"/>
      <c r="AQ82" s="141">
        <f t="shared" si="78"/>
        <v>0</v>
      </c>
      <c r="AR82" s="117"/>
      <c r="AS82" s="141">
        <f t="shared" si="79"/>
        <v>0</v>
      </c>
      <c r="AT82" s="117"/>
      <c r="AU82" s="141">
        <f t="shared" si="80"/>
        <v>0</v>
      </c>
      <c r="AV82" s="112"/>
      <c r="AW82" s="117"/>
      <c r="AX82" s="141">
        <f t="shared" si="81"/>
        <v>0</v>
      </c>
      <c r="AY82" s="117"/>
      <c r="AZ82" s="141">
        <f t="shared" si="82"/>
        <v>0</v>
      </c>
      <c r="BA82" s="117"/>
      <c r="BB82" s="141">
        <f t="shared" si="83"/>
        <v>0</v>
      </c>
      <c r="BD82" s="141">
        <f t="shared" si="84"/>
        <v>0</v>
      </c>
      <c r="BE82" s="117"/>
      <c r="BF82" s="141">
        <f t="shared" si="85"/>
        <v>0</v>
      </c>
      <c r="BG82" s="117"/>
      <c r="BH82" s="141">
        <f t="shared" si="86"/>
        <v>0</v>
      </c>
      <c r="BI82" s="117"/>
      <c r="BJ82" s="141">
        <f t="shared" si="87"/>
        <v>0</v>
      </c>
      <c r="BK82" s="117"/>
      <c r="BL82" s="141">
        <f t="shared" si="88"/>
        <v>0</v>
      </c>
      <c r="BM82" s="117"/>
      <c r="BN82" s="274">
        <f t="shared" si="89"/>
        <v>0</v>
      </c>
    </row>
    <row r="83" spans="1:66" s="113" customFormat="1" ht="18" customHeight="1" x14ac:dyDescent="0.15">
      <c r="A83" s="113">
        <f t="shared" si="60"/>
        <v>73</v>
      </c>
      <c r="B83" s="169" t="s">
        <v>386</v>
      </c>
      <c r="C83" s="113" t="s">
        <v>158</v>
      </c>
      <c r="D83" s="186">
        <f>LARGE((K83,M83,O83,Q83,S83,U83,W83,Y83,AA83,AC83,AE83,AG83,AI83,AK83,AM83,AU83,AX83,AZ83,BB83,BD83,BF83,BH83,BJ83,BL83,BN83),1)</f>
        <v>215.13859381325753</v>
      </c>
      <c r="E83" s="186">
        <f>LARGE((K83,M83,O83,Q83,S83,U83,W83,Y83,AA83,AC83,AE83,AG83,AI83,AK83,AM83,AU83,AX83,AZ83,BB83,BD83,BF83,BH83,BJ83,BL83,BN83),2)</f>
        <v>0</v>
      </c>
      <c r="F83" s="186">
        <f>LARGE((K83,M83,O83,Q83,S83,U83,W83,Y83,AA83,AC83,AE83,AG83,AI83,AK83,AM83,AU83,AX83,AZ83,BB83,BD83,BF83,BH83,BJ83,BL83,BN83),3)</f>
        <v>0</v>
      </c>
      <c r="G83" s="186"/>
      <c r="H83" s="111">
        <f t="shared" si="61"/>
        <v>215.13859381325753</v>
      </c>
      <c r="I83" s="246"/>
      <c r="J83" s="117"/>
      <c r="K83" s="141">
        <f t="shared" si="62"/>
        <v>0</v>
      </c>
      <c r="L83" s="97"/>
      <c r="M83" s="141">
        <f t="shared" si="63"/>
        <v>0</v>
      </c>
      <c r="N83" s="117"/>
      <c r="O83" s="141">
        <f t="shared" si="64"/>
        <v>0</v>
      </c>
      <c r="P83" s="117"/>
      <c r="Q83" s="141">
        <f t="shared" si="65"/>
        <v>0</v>
      </c>
      <c r="R83" s="117"/>
      <c r="S83" s="141">
        <f t="shared" si="66"/>
        <v>0</v>
      </c>
      <c r="T83" s="117"/>
      <c r="U83" s="141">
        <f t="shared" si="67"/>
        <v>0</v>
      </c>
      <c r="V83" s="97"/>
      <c r="W83" s="141">
        <f t="shared" si="68"/>
        <v>0</v>
      </c>
      <c r="X83" s="117"/>
      <c r="Y83" s="141">
        <f t="shared" si="69"/>
        <v>0</v>
      </c>
      <c r="Z83" s="142"/>
      <c r="AA83" s="141">
        <f t="shared" si="70"/>
        <v>0</v>
      </c>
      <c r="AB83" s="142"/>
      <c r="AC83" s="141">
        <f t="shared" si="71"/>
        <v>0</v>
      </c>
      <c r="AD83" s="117"/>
      <c r="AE83" s="141">
        <f t="shared" si="72"/>
        <v>0</v>
      </c>
      <c r="AF83" s="117">
        <v>23</v>
      </c>
      <c r="AG83" s="141">
        <f t="shared" si="73"/>
        <v>215.13859381325753</v>
      </c>
      <c r="AH83" s="117"/>
      <c r="AI83" s="141">
        <f t="shared" si="74"/>
        <v>0</v>
      </c>
      <c r="AJ83" s="117"/>
      <c r="AK83" s="141">
        <f t="shared" si="75"/>
        <v>0</v>
      </c>
      <c r="AL83" s="117"/>
      <c r="AM83" s="141">
        <f t="shared" si="76"/>
        <v>0</v>
      </c>
      <c r="AN83" s="156"/>
      <c r="AO83" s="157">
        <f t="shared" si="77"/>
        <v>0</v>
      </c>
      <c r="AP83" s="117"/>
      <c r="AQ83" s="141">
        <f t="shared" si="78"/>
        <v>0</v>
      </c>
      <c r="AR83" s="117"/>
      <c r="AS83" s="141">
        <f t="shared" si="79"/>
        <v>0</v>
      </c>
      <c r="AT83" s="117"/>
      <c r="AU83" s="141">
        <f t="shared" si="80"/>
        <v>0</v>
      </c>
      <c r="AV83" s="165"/>
      <c r="AW83" s="117"/>
      <c r="AX83" s="141">
        <f t="shared" si="81"/>
        <v>0</v>
      </c>
      <c r="AY83" s="117"/>
      <c r="AZ83" s="141">
        <f t="shared" si="82"/>
        <v>0</v>
      </c>
      <c r="BA83" s="117"/>
      <c r="BB83" s="141">
        <f t="shared" si="83"/>
        <v>0</v>
      </c>
      <c r="BC83" s="164"/>
      <c r="BD83" s="141">
        <f t="shared" si="84"/>
        <v>0</v>
      </c>
      <c r="BE83" s="97"/>
      <c r="BF83" s="141">
        <f t="shared" si="85"/>
        <v>0</v>
      </c>
      <c r="BG83" s="97"/>
      <c r="BH83" s="141">
        <f t="shared" si="86"/>
        <v>0</v>
      </c>
      <c r="BI83" s="97"/>
      <c r="BJ83" s="141">
        <f t="shared" si="87"/>
        <v>0</v>
      </c>
      <c r="BK83" s="97"/>
      <c r="BL83" s="141">
        <f t="shared" si="88"/>
        <v>0</v>
      </c>
      <c r="BM83" s="117"/>
      <c r="BN83" s="274">
        <f t="shared" si="89"/>
        <v>0</v>
      </c>
    </row>
    <row r="84" spans="1:66" s="113" customFormat="1" ht="18" customHeight="1" x14ac:dyDescent="0.15">
      <c r="A84" s="113">
        <f t="shared" si="60"/>
        <v>74</v>
      </c>
      <c r="B84" s="102" t="s">
        <v>269</v>
      </c>
      <c r="C84" s="99" t="s">
        <v>70</v>
      </c>
      <c r="D84" s="186">
        <f>LARGE((K84,M84,O84,Q84,S84,U84,W84,Y84,AA84,AC84,AE84,AG84,AI84,AK84,AM84,AU84,AX84,AZ84,BB84,BD84,BF84,BH84,BJ84,BL84,BN84),1)</f>
        <v>210.46790325043798</v>
      </c>
      <c r="E84" s="186">
        <f>LARGE((K84,M84,O84,Q84,S84,U84,W84,Y84,AA84,AC84,AE84,AG84,AI84,AK84,AM84,AU84,AX84,AZ84,BB84,BD84,BF84,BH84,BJ84,BL84,BN84),2)</f>
        <v>0</v>
      </c>
      <c r="F84" s="186">
        <f>LARGE((K84,M84,O84,Q84,S84,U84,W84,Y84,AA84,AC84,AE84,AG84,AI84,AK84,AM84,AU84,AX84,AZ84,BB84,BD84,BF84,BH84,BJ84,BL84,BN84),3)</f>
        <v>0</v>
      </c>
      <c r="G84" s="186"/>
      <c r="H84" s="111">
        <f t="shared" si="61"/>
        <v>210.46790325043798</v>
      </c>
      <c r="I84" s="246"/>
      <c r="J84" s="117"/>
      <c r="K84" s="277">
        <f t="shared" si="62"/>
        <v>0</v>
      </c>
      <c r="L84" s="97"/>
      <c r="M84" s="277">
        <f t="shared" si="63"/>
        <v>0</v>
      </c>
      <c r="N84" s="117"/>
      <c r="O84" s="277">
        <f t="shared" si="64"/>
        <v>0</v>
      </c>
      <c r="P84" s="117"/>
      <c r="Q84" s="277">
        <f t="shared" si="65"/>
        <v>0</v>
      </c>
      <c r="R84" s="117"/>
      <c r="S84" s="277">
        <f t="shared" si="66"/>
        <v>0</v>
      </c>
      <c r="T84" s="117"/>
      <c r="U84" s="277">
        <f t="shared" si="67"/>
        <v>0</v>
      </c>
      <c r="V84" s="97"/>
      <c r="W84" s="277">
        <f t="shared" si="68"/>
        <v>0</v>
      </c>
      <c r="X84" s="117"/>
      <c r="Y84" s="277">
        <f t="shared" si="69"/>
        <v>0</v>
      </c>
      <c r="Z84" s="142"/>
      <c r="AA84" s="277">
        <f t="shared" si="70"/>
        <v>0</v>
      </c>
      <c r="AB84" s="142">
        <v>15</v>
      </c>
      <c r="AC84" s="277">
        <f t="shared" si="71"/>
        <v>210.46790325043798</v>
      </c>
      <c r="AD84" s="117"/>
      <c r="AE84" s="277">
        <f t="shared" si="72"/>
        <v>0</v>
      </c>
      <c r="AF84" s="117"/>
      <c r="AG84" s="277">
        <f t="shared" si="73"/>
        <v>0</v>
      </c>
      <c r="AH84" s="117"/>
      <c r="AI84" s="277">
        <f t="shared" si="74"/>
        <v>0</v>
      </c>
      <c r="AJ84" s="117"/>
      <c r="AK84" s="277">
        <f t="shared" si="75"/>
        <v>0</v>
      </c>
      <c r="AL84" s="117"/>
      <c r="AM84" s="277">
        <f t="shared" si="76"/>
        <v>0</v>
      </c>
      <c r="AN84" s="156"/>
      <c r="AO84" s="278">
        <f t="shared" si="77"/>
        <v>0</v>
      </c>
      <c r="AP84" s="117"/>
      <c r="AQ84" s="277">
        <f t="shared" si="78"/>
        <v>0</v>
      </c>
      <c r="AR84" s="117"/>
      <c r="AS84" s="277">
        <f t="shared" si="79"/>
        <v>0</v>
      </c>
      <c r="AT84" s="117"/>
      <c r="AU84" s="277">
        <f t="shared" si="80"/>
        <v>0</v>
      </c>
      <c r="AV84" s="165"/>
      <c r="AW84" s="117"/>
      <c r="AX84" s="277">
        <f t="shared" si="81"/>
        <v>0</v>
      </c>
      <c r="AY84" s="117"/>
      <c r="AZ84" s="277">
        <f t="shared" si="82"/>
        <v>0</v>
      </c>
      <c r="BA84" s="117"/>
      <c r="BB84" s="277">
        <f t="shared" si="83"/>
        <v>0</v>
      </c>
      <c r="BC84" s="164"/>
      <c r="BD84" s="277">
        <f t="shared" si="84"/>
        <v>0</v>
      </c>
      <c r="BE84" s="117"/>
      <c r="BF84" s="277">
        <f t="shared" si="85"/>
        <v>0</v>
      </c>
      <c r="BG84" s="117"/>
      <c r="BH84" s="277">
        <f t="shared" si="86"/>
        <v>0</v>
      </c>
      <c r="BI84" s="117"/>
      <c r="BJ84" s="277">
        <f t="shared" si="87"/>
        <v>0</v>
      </c>
      <c r="BK84" s="117"/>
      <c r="BL84" s="277">
        <f t="shared" si="88"/>
        <v>0</v>
      </c>
      <c r="BM84" s="117"/>
      <c r="BN84" s="279">
        <f t="shared" si="89"/>
        <v>0</v>
      </c>
    </row>
    <row r="85" spans="1:66" s="113" customFormat="1" ht="18" customHeight="1" x14ac:dyDescent="0.2">
      <c r="A85" s="113">
        <f t="shared" si="60"/>
        <v>75</v>
      </c>
      <c r="B85" s="169" t="s">
        <v>72</v>
      </c>
      <c r="C85" s="113" t="s">
        <v>68</v>
      </c>
      <c r="D85" s="186">
        <f>LARGE((K85,M85,O85,Q85,S85,U85,W85,Y85,AA85,AC85,AE85,AG85,AI85,AK85,AM85,AU85,AX85,AZ85,BB85,BD85,BF85,BH85,BJ85,BL85,BN85),1)</f>
        <v>206.12542010219977</v>
      </c>
      <c r="E85" s="186">
        <f>LARGE((K85,M85,O85,Q85,S85,U85,W85,Y85,AA85,AC85,AE85,AG85,AI85,AK85,AM85,AU85,AX85,AZ85,BB85,BD85,BF85,BH85,BJ85,BL85,BN85),2)</f>
        <v>0</v>
      </c>
      <c r="F85" s="186">
        <f>LARGE((K85,M85,O85,Q85,S85,U85,W85,Y85,AA85,AC85,AE85,AG85,AI85,AK85,AM85,AU85,AX85,AZ85,BB85,BD85,BF85,BH85,BJ85,BL85,BN85),3)</f>
        <v>0</v>
      </c>
      <c r="G85" s="186"/>
      <c r="H85" s="111">
        <f t="shared" si="61"/>
        <v>206.12542010219977</v>
      </c>
      <c r="I85" s="246"/>
      <c r="J85" s="117">
        <v>63</v>
      </c>
      <c r="K85" s="141">
        <f t="shared" si="62"/>
        <v>0</v>
      </c>
      <c r="L85" s="97"/>
      <c r="M85" s="141">
        <f t="shared" si="63"/>
        <v>0</v>
      </c>
      <c r="N85" s="117"/>
      <c r="O85" s="141">
        <f t="shared" si="64"/>
        <v>0</v>
      </c>
      <c r="P85" s="117"/>
      <c r="Q85" s="141">
        <f t="shared" si="65"/>
        <v>0</v>
      </c>
      <c r="R85" s="117"/>
      <c r="S85" s="141">
        <f t="shared" si="66"/>
        <v>0</v>
      </c>
      <c r="T85" s="117"/>
      <c r="U85" s="141">
        <f t="shared" si="67"/>
        <v>0</v>
      </c>
      <c r="V85" s="97"/>
      <c r="W85" s="141">
        <f t="shared" si="68"/>
        <v>0</v>
      </c>
      <c r="X85" s="117"/>
      <c r="Y85" s="141">
        <f t="shared" si="69"/>
        <v>0</v>
      </c>
      <c r="Z85" s="142"/>
      <c r="AA85" s="141">
        <f t="shared" si="70"/>
        <v>0</v>
      </c>
      <c r="AB85" s="142"/>
      <c r="AC85" s="141">
        <f t="shared" si="71"/>
        <v>0</v>
      </c>
      <c r="AD85" s="117"/>
      <c r="AE85" s="141">
        <f t="shared" si="72"/>
        <v>0</v>
      </c>
      <c r="AF85" s="117"/>
      <c r="AG85" s="141">
        <f t="shared" si="73"/>
        <v>0</v>
      </c>
      <c r="AH85" s="117"/>
      <c r="AI85" s="141">
        <f t="shared" si="74"/>
        <v>0</v>
      </c>
      <c r="AJ85" s="117"/>
      <c r="AK85" s="141">
        <f t="shared" si="75"/>
        <v>0</v>
      </c>
      <c r="AL85" s="117"/>
      <c r="AM85" s="141">
        <f t="shared" si="76"/>
        <v>0</v>
      </c>
      <c r="AN85" s="117"/>
      <c r="AO85" s="141">
        <f t="shared" si="77"/>
        <v>0</v>
      </c>
      <c r="AP85" s="117"/>
      <c r="AQ85" s="141">
        <f t="shared" si="78"/>
        <v>0</v>
      </c>
      <c r="AR85" s="117"/>
      <c r="AS85" s="141">
        <f t="shared" si="79"/>
        <v>0</v>
      </c>
      <c r="AT85" s="117"/>
      <c r="AU85" s="141">
        <f t="shared" si="80"/>
        <v>0</v>
      </c>
      <c r="AV85" s="112"/>
      <c r="AW85" s="117"/>
      <c r="AX85" s="141">
        <f t="shared" si="81"/>
        <v>0</v>
      </c>
      <c r="AY85" s="117"/>
      <c r="AZ85" s="141">
        <f t="shared" si="82"/>
        <v>0</v>
      </c>
      <c r="BA85" s="117">
        <v>36</v>
      </c>
      <c r="BB85" s="141">
        <f t="shared" si="83"/>
        <v>206.12542010219977</v>
      </c>
      <c r="BD85" s="141">
        <f t="shared" si="84"/>
        <v>0</v>
      </c>
      <c r="BE85" s="117"/>
      <c r="BF85" s="141">
        <f t="shared" si="85"/>
        <v>0</v>
      </c>
      <c r="BG85" s="117"/>
      <c r="BH85" s="141">
        <f t="shared" si="86"/>
        <v>0</v>
      </c>
      <c r="BI85" s="117"/>
      <c r="BJ85" s="141">
        <f t="shared" si="87"/>
        <v>0</v>
      </c>
      <c r="BK85" s="117"/>
      <c r="BL85" s="141">
        <f t="shared" si="88"/>
        <v>0</v>
      </c>
      <c r="BM85" s="117"/>
      <c r="BN85" s="274">
        <f t="shared" si="89"/>
        <v>0</v>
      </c>
    </row>
    <row r="86" spans="1:66" s="113" customFormat="1" ht="18" customHeight="1" x14ac:dyDescent="0.2">
      <c r="A86" s="113">
        <f t="shared" si="60"/>
        <v>76</v>
      </c>
      <c r="B86" s="169" t="s">
        <v>255</v>
      </c>
      <c r="C86" s="113" t="s">
        <v>66</v>
      </c>
      <c r="D86" s="186">
        <f>LARGE((K86,M86,O86,Q86,S86,U86,W86,Y86,AA86,AC86,AE86,AG86,AI86,AK86,AM86,AU86,AX86,AZ86,BB86,BD86,BF86,BH86,BJ86,BL86,BN86),1)</f>
        <v>205.20620566917702</v>
      </c>
      <c r="E86" s="186">
        <f>LARGE((K86,M86,O86,Q86,S86,U86,W86,Y86,AA86,AC86,AE86,AG86,AI86,AK86,AM86,AU86,AX86,AZ86,BB86,BD86,BF86,BH86,BJ86,BL86,BN86),2)</f>
        <v>0</v>
      </c>
      <c r="F86" s="186">
        <f>LARGE((K86,M86,O86,Q86,S86,U86,W86,Y86,AA86,AC86,AE86,AG86,AI86,AK86,AM86,AU86,AX86,AZ86,BB86,BD86,BF86,BH86,BJ86,BL86,BN86),3)</f>
        <v>0</v>
      </c>
      <c r="G86" s="186"/>
      <c r="H86" s="111">
        <f t="shared" si="61"/>
        <v>205.20620566917702</v>
      </c>
      <c r="I86" s="246"/>
      <c r="J86" s="117"/>
      <c r="K86" s="141">
        <f t="shared" si="62"/>
        <v>0</v>
      </c>
      <c r="L86" s="97"/>
      <c r="M86" s="141">
        <f t="shared" si="63"/>
        <v>0</v>
      </c>
      <c r="N86" s="117"/>
      <c r="O86" s="141">
        <f t="shared" si="64"/>
        <v>0</v>
      </c>
      <c r="P86" s="117"/>
      <c r="Q86" s="141">
        <f t="shared" si="65"/>
        <v>0</v>
      </c>
      <c r="R86" s="117">
        <v>16</v>
      </c>
      <c r="S86" s="141">
        <f t="shared" si="66"/>
        <v>205.20620566917702</v>
      </c>
      <c r="T86" s="117"/>
      <c r="U86" s="141">
        <f t="shared" si="67"/>
        <v>0</v>
      </c>
      <c r="V86" s="97"/>
      <c r="W86" s="141">
        <f t="shared" si="68"/>
        <v>0</v>
      </c>
      <c r="X86" s="117"/>
      <c r="Y86" s="141">
        <f t="shared" si="69"/>
        <v>0</v>
      </c>
      <c r="Z86" s="142"/>
      <c r="AA86" s="141">
        <f t="shared" si="70"/>
        <v>0</v>
      </c>
      <c r="AB86" s="142"/>
      <c r="AC86" s="141">
        <f t="shared" si="71"/>
        <v>0</v>
      </c>
      <c r="AD86" s="117"/>
      <c r="AE86" s="141">
        <f t="shared" si="72"/>
        <v>0</v>
      </c>
      <c r="AF86" s="117"/>
      <c r="AG86" s="141">
        <f t="shared" si="73"/>
        <v>0</v>
      </c>
      <c r="AH86" s="117"/>
      <c r="AI86" s="141">
        <f t="shared" si="74"/>
        <v>0</v>
      </c>
      <c r="AJ86" s="117"/>
      <c r="AK86" s="141">
        <f t="shared" si="75"/>
        <v>0</v>
      </c>
      <c r="AL86" s="117"/>
      <c r="AM86" s="141">
        <f t="shared" si="76"/>
        <v>0</v>
      </c>
      <c r="AN86" s="156"/>
      <c r="AO86" s="157">
        <f t="shared" si="77"/>
        <v>0</v>
      </c>
      <c r="AP86" s="117"/>
      <c r="AQ86" s="141">
        <f t="shared" si="78"/>
        <v>0</v>
      </c>
      <c r="AR86" s="117"/>
      <c r="AS86" s="141">
        <f t="shared" si="79"/>
        <v>0</v>
      </c>
      <c r="AT86" s="117"/>
      <c r="AU86" s="141">
        <f t="shared" si="80"/>
        <v>0</v>
      </c>
      <c r="AV86" s="112"/>
      <c r="AW86" s="117"/>
      <c r="AX86" s="141">
        <f t="shared" si="81"/>
        <v>0</v>
      </c>
      <c r="AY86" s="117"/>
      <c r="AZ86" s="141">
        <f t="shared" si="82"/>
        <v>0</v>
      </c>
      <c r="BA86" s="117"/>
      <c r="BB86" s="141">
        <f t="shared" si="83"/>
        <v>0</v>
      </c>
      <c r="BD86" s="141">
        <f t="shared" si="84"/>
        <v>0</v>
      </c>
      <c r="BE86" s="117"/>
      <c r="BF86" s="141">
        <f t="shared" si="85"/>
        <v>0</v>
      </c>
      <c r="BG86" s="117"/>
      <c r="BH86" s="141">
        <f t="shared" si="86"/>
        <v>0</v>
      </c>
      <c r="BI86" s="117"/>
      <c r="BJ86" s="141">
        <f t="shared" si="87"/>
        <v>0</v>
      </c>
      <c r="BK86" s="117"/>
      <c r="BL86" s="141">
        <f t="shared" si="88"/>
        <v>0</v>
      </c>
      <c r="BM86" s="117"/>
      <c r="BN86" s="274">
        <f t="shared" si="89"/>
        <v>0</v>
      </c>
    </row>
    <row r="87" spans="1:66" s="113" customFormat="1" ht="18" customHeight="1" x14ac:dyDescent="0.15">
      <c r="A87" s="113">
        <f t="shared" si="60"/>
        <v>77</v>
      </c>
      <c r="B87" s="169" t="s">
        <v>387</v>
      </c>
      <c r="C87" s="113" t="s">
        <v>158</v>
      </c>
      <c r="D87" s="186">
        <f>LARGE((K87,M87,O87,Q87,S87,U87,W87,Y87,AA87,AC87,AE87,AG87,AI87,AK87,AM87,AU87,AX87,AZ87,BB87,BD87,BF87,BH87,BJ87,BL87,BN87),1)</f>
        <v>199.48005447938755</v>
      </c>
      <c r="E87" s="186">
        <f>LARGE((K87,M87,O87,Q87,S87,U87,W87,Y87,AA87,AC87,AE87,AG87,AI87,AK87,AM87,AU87,AX87,AZ87,BB87,BD87,BF87,BH87,BJ87,BL87,BN87),2)</f>
        <v>0</v>
      </c>
      <c r="F87" s="186">
        <f>LARGE((K87,M87,O87,Q87,S87,U87,W87,Y87,AA87,AC87,AE87,AG87,AI87,AK87,AM87,AU87,AX87,AZ87,BB87,BD87,BF87,BH87,BJ87,BL87,BN87),3)</f>
        <v>0</v>
      </c>
      <c r="G87" s="186"/>
      <c r="H87" s="111">
        <f t="shared" si="61"/>
        <v>199.48005447938755</v>
      </c>
      <c r="I87" s="246"/>
      <c r="J87" s="117"/>
      <c r="K87" s="141">
        <f t="shared" si="62"/>
        <v>0</v>
      </c>
      <c r="L87" s="97"/>
      <c r="M87" s="141">
        <f t="shared" si="63"/>
        <v>0</v>
      </c>
      <c r="N87" s="117"/>
      <c r="O87" s="141">
        <f t="shared" si="64"/>
        <v>0</v>
      </c>
      <c r="P87" s="117"/>
      <c r="Q87" s="141">
        <f t="shared" si="65"/>
        <v>0</v>
      </c>
      <c r="R87" s="117"/>
      <c r="S87" s="141">
        <f t="shared" si="66"/>
        <v>0</v>
      </c>
      <c r="T87" s="117"/>
      <c r="U87" s="141">
        <f t="shared" si="67"/>
        <v>0</v>
      </c>
      <c r="V87" s="97"/>
      <c r="W87" s="141">
        <f t="shared" si="68"/>
        <v>0</v>
      </c>
      <c r="X87" s="117"/>
      <c r="Y87" s="141">
        <f t="shared" si="69"/>
        <v>0</v>
      </c>
      <c r="Z87" s="142"/>
      <c r="AA87" s="141">
        <f t="shared" si="70"/>
        <v>0</v>
      </c>
      <c r="AB87" s="142"/>
      <c r="AC87" s="141">
        <f t="shared" si="71"/>
        <v>0</v>
      </c>
      <c r="AD87" s="117"/>
      <c r="AE87" s="141">
        <f t="shared" si="72"/>
        <v>0</v>
      </c>
      <c r="AF87" s="117">
        <v>28</v>
      </c>
      <c r="AG87" s="141">
        <f t="shared" si="73"/>
        <v>199.48005447938755</v>
      </c>
      <c r="AH87" s="117"/>
      <c r="AI87" s="141">
        <f t="shared" si="74"/>
        <v>0</v>
      </c>
      <c r="AJ87" s="117"/>
      <c r="AK87" s="141">
        <f t="shared" si="75"/>
        <v>0</v>
      </c>
      <c r="AL87" s="117"/>
      <c r="AM87" s="141">
        <f t="shared" si="76"/>
        <v>0</v>
      </c>
      <c r="AN87" s="156"/>
      <c r="AO87" s="157">
        <f t="shared" si="77"/>
        <v>0</v>
      </c>
      <c r="AP87" s="117"/>
      <c r="AQ87" s="141">
        <f t="shared" si="78"/>
        <v>0</v>
      </c>
      <c r="AR87" s="117"/>
      <c r="AS87" s="141">
        <f t="shared" si="79"/>
        <v>0</v>
      </c>
      <c r="AT87" s="117"/>
      <c r="AU87" s="141">
        <f t="shared" si="80"/>
        <v>0</v>
      </c>
      <c r="AV87" s="155"/>
      <c r="AW87" s="117"/>
      <c r="AX87" s="141">
        <f t="shared" si="81"/>
        <v>0</v>
      </c>
      <c r="AY87" s="117"/>
      <c r="AZ87" s="141">
        <f t="shared" si="82"/>
        <v>0</v>
      </c>
      <c r="BA87" s="117"/>
      <c r="BB87" s="141">
        <f t="shared" si="83"/>
        <v>0</v>
      </c>
      <c r="BC87" s="99"/>
      <c r="BD87" s="141">
        <f t="shared" si="84"/>
        <v>0</v>
      </c>
      <c r="BE87" s="97"/>
      <c r="BF87" s="141">
        <f t="shared" si="85"/>
        <v>0</v>
      </c>
      <c r="BG87" s="97"/>
      <c r="BH87" s="141">
        <f t="shared" si="86"/>
        <v>0</v>
      </c>
      <c r="BI87" s="97"/>
      <c r="BJ87" s="141">
        <f t="shared" si="87"/>
        <v>0</v>
      </c>
      <c r="BK87" s="97"/>
      <c r="BL87" s="141">
        <f t="shared" si="88"/>
        <v>0</v>
      </c>
      <c r="BM87" s="117"/>
      <c r="BN87" s="274">
        <f t="shared" si="89"/>
        <v>0</v>
      </c>
    </row>
    <row r="88" spans="1:66" s="113" customFormat="1" ht="18" customHeight="1" x14ac:dyDescent="0.15">
      <c r="A88" s="113">
        <f t="shared" si="60"/>
        <v>78</v>
      </c>
      <c r="B88" s="169" t="s">
        <v>388</v>
      </c>
      <c r="C88" s="113" t="s">
        <v>158</v>
      </c>
      <c r="D88" s="186">
        <f>LARGE((K88,M88,O88,Q88,S88,U88,W88,Y88,AA88,AC88,AE88,AG88,AI88,AK88,AM88,AU88,AX88,AZ88,BB88,BD88,BF88,BH88,BJ88,BL88,BN88),1)</f>
        <v>184.96119840608205</v>
      </c>
      <c r="E88" s="186">
        <f>LARGE((K88,M88,O88,Q88,S88,U88,W88,Y88,AA88,AC88,AE88,AG88,AI88,AK88,AM88,AU88,AX88,AZ88,BB88,BD88,BF88,BH88,BJ88,BL88,BN88),2)</f>
        <v>0</v>
      </c>
      <c r="F88" s="186">
        <f>LARGE((K88,M88,O88,Q88,S88,U88,W88,Y88,AA88,AC88,AE88,AG88,AI88,AK88,AM88,AU88,AX88,AZ88,BB88,BD88,BF88,BH88,BJ88,BL88,BN88),3)</f>
        <v>0</v>
      </c>
      <c r="G88" s="186"/>
      <c r="H88" s="111">
        <f t="shared" si="61"/>
        <v>184.96119840608205</v>
      </c>
      <c r="I88" s="246"/>
      <c r="J88" s="117"/>
      <c r="K88" s="141">
        <f t="shared" si="62"/>
        <v>0</v>
      </c>
      <c r="L88" s="97"/>
      <c r="M88" s="141">
        <f t="shared" si="63"/>
        <v>0</v>
      </c>
      <c r="N88" s="117"/>
      <c r="O88" s="141">
        <f t="shared" si="64"/>
        <v>0</v>
      </c>
      <c r="P88" s="117"/>
      <c r="Q88" s="141">
        <f t="shared" si="65"/>
        <v>0</v>
      </c>
      <c r="R88" s="117"/>
      <c r="S88" s="141">
        <f t="shared" si="66"/>
        <v>0</v>
      </c>
      <c r="T88" s="117"/>
      <c r="U88" s="141">
        <f t="shared" si="67"/>
        <v>0</v>
      </c>
      <c r="V88" s="97"/>
      <c r="W88" s="141">
        <f t="shared" si="68"/>
        <v>0</v>
      </c>
      <c r="X88" s="117"/>
      <c r="Y88" s="141">
        <f t="shared" si="69"/>
        <v>0</v>
      </c>
      <c r="Z88" s="142"/>
      <c r="AA88" s="141">
        <f t="shared" si="70"/>
        <v>0</v>
      </c>
      <c r="AB88" s="142"/>
      <c r="AC88" s="141">
        <f t="shared" si="71"/>
        <v>0</v>
      </c>
      <c r="AD88" s="117"/>
      <c r="AE88" s="141">
        <f t="shared" si="72"/>
        <v>0</v>
      </c>
      <c r="AF88" s="117">
        <v>33</v>
      </c>
      <c r="AG88" s="141">
        <f t="shared" si="73"/>
        <v>184.96119840608205</v>
      </c>
      <c r="AH88" s="117"/>
      <c r="AI88" s="141">
        <f t="shared" si="74"/>
        <v>0</v>
      </c>
      <c r="AJ88" s="117"/>
      <c r="AK88" s="141">
        <f t="shared" si="75"/>
        <v>0</v>
      </c>
      <c r="AL88" s="117"/>
      <c r="AM88" s="141">
        <f t="shared" si="76"/>
        <v>0</v>
      </c>
      <c r="AN88" s="156"/>
      <c r="AO88" s="157">
        <f t="shared" si="77"/>
        <v>0</v>
      </c>
      <c r="AP88" s="117"/>
      <c r="AQ88" s="141">
        <f t="shared" si="78"/>
        <v>0</v>
      </c>
      <c r="AR88" s="117"/>
      <c r="AS88" s="141">
        <f t="shared" si="79"/>
        <v>0</v>
      </c>
      <c r="AT88" s="117"/>
      <c r="AU88" s="141">
        <f t="shared" si="80"/>
        <v>0</v>
      </c>
      <c r="AV88" s="155"/>
      <c r="AW88" s="117"/>
      <c r="AX88" s="141">
        <f t="shared" si="81"/>
        <v>0</v>
      </c>
      <c r="AY88" s="117"/>
      <c r="AZ88" s="141">
        <f t="shared" si="82"/>
        <v>0</v>
      </c>
      <c r="BA88" s="117"/>
      <c r="BB88" s="141">
        <f t="shared" si="83"/>
        <v>0</v>
      </c>
      <c r="BC88" s="99"/>
      <c r="BD88" s="141">
        <f t="shared" si="84"/>
        <v>0</v>
      </c>
      <c r="BE88" s="97"/>
      <c r="BF88" s="141">
        <f t="shared" si="85"/>
        <v>0</v>
      </c>
      <c r="BG88" s="97"/>
      <c r="BH88" s="141">
        <f t="shared" si="86"/>
        <v>0</v>
      </c>
      <c r="BI88" s="97"/>
      <c r="BJ88" s="141">
        <f t="shared" si="87"/>
        <v>0</v>
      </c>
      <c r="BK88" s="97"/>
      <c r="BL88" s="141">
        <f t="shared" si="88"/>
        <v>0</v>
      </c>
      <c r="BM88" s="117"/>
      <c r="BN88" s="274">
        <f t="shared" si="89"/>
        <v>0</v>
      </c>
    </row>
    <row r="89" spans="1:66" s="113" customFormat="1" ht="18" customHeight="1" x14ac:dyDescent="0.2">
      <c r="A89" s="113">
        <f t="shared" si="60"/>
        <v>79</v>
      </c>
      <c r="B89" s="169" t="s">
        <v>389</v>
      </c>
      <c r="C89" s="113" t="s">
        <v>117</v>
      </c>
      <c r="D89" s="186">
        <f>LARGE((K89,M89,O89,Q89,S89,U89,W89,Y89,AA89,AC89,AE89,AG89,AI89,AK89,AM89,AU89,AX89,AZ89,BB89,BD89,BF89,BH89,BJ89,BL89,BN89),1)</f>
        <v>176.76216904268784</v>
      </c>
      <c r="E89" s="186">
        <f>LARGE((K89,M89,O89,Q89,S89,U89,W89,Y89,AA89,AC89,AE89,AG89,AI89,AK89,AM89,AU89,AX89,AZ89,BB89,BD89,BF89,BH89,BJ89,BL89,BN89),2)</f>
        <v>0</v>
      </c>
      <c r="F89" s="186">
        <f>LARGE((K89,M89,O89,Q89,S89,U89,W89,Y89,AA89,AC89,AE89,AG89,AI89,AK89,AM89,AU89,AX89,AZ89,BB89,BD89,BF89,BH89,BJ89,BL89,BN89),3)</f>
        <v>0</v>
      </c>
      <c r="G89" s="186"/>
      <c r="H89" s="111">
        <f t="shared" si="61"/>
        <v>176.76216904268784</v>
      </c>
      <c r="I89" s="246"/>
      <c r="J89" s="117"/>
      <c r="K89" s="141">
        <f t="shared" si="62"/>
        <v>0</v>
      </c>
      <c r="L89" s="97"/>
      <c r="M89" s="141">
        <f t="shared" si="63"/>
        <v>0</v>
      </c>
      <c r="N89" s="117"/>
      <c r="O89" s="141">
        <f t="shared" si="64"/>
        <v>0</v>
      </c>
      <c r="P89" s="117"/>
      <c r="Q89" s="141">
        <f t="shared" si="65"/>
        <v>0</v>
      </c>
      <c r="R89" s="117"/>
      <c r="S89" s="141">
        <f t="shared" si="66"/>
        <v>0</v>
      </c>
      <c r="T89" s="117"/>
      <c r="U89" s="141">
        <f t="shared" si="67"/>
        <v>0</v>
      </c>
      <c r="V89" s="97"/>
      <c r="W89" s="141">
        <f t="shared" si="68"/>
        <v>0</v>
      </c>
      <c r="X89" s="117"/>
      <c r="Y89" s="141">
        <f t="shared" si="69"/>
        <v>0</v>
      </c>
      <c r="Z89" s="142"/>
      <c r="AA89" s="141">
        <f t="shared" si="70"/>
        <v>0</v>
      </c>
      <c r="AB89" s="142"/>
      <c r="AC89" s="141">
        <f t="shared" si="71"/>
        <v>0</v>
      </c>
      <c r="AD89" s="117"/>
      <c r="AE89" s="141">
        <f t="shared" si="72"/>
        <v>0</v>
      </c>
      <c r="AF89" s="117">
        <v>36</v>
      </c>
      <c r="AG89" s="141">
        <f t="shared" si="73"/>
        <v>176.76216904268784</v>
      </c>
      <c r="AH89" s="117"/>
      <c r="AI89" s="141">
        <f t="shared" si="74"/>
        <v>0</v>
      </c>
      <c r="AJ89" s="117"/>
      <c r="AK89" s="141">
        <f t="shared" si="75"/>
        <v>0</v>
      </c>
      <c r="AL89" s="117"/>
      <c r="AM89" s="141">
        <f t="shared" si="76"/>
        <v>0</v>
      </c>
      <c r="AN89" s="156"/>
      <c r="AO89" s="157">
        <f t="shared" si="77"/>
        <v>0</v>
      </c>
      <c r="AP89" s="117"/>
      <c r="AQ89" s="141">
        <f t="shared" si="78"/>
        <v>0</v>
      </c>
      <c r="AR89" s="117"/>
      <c r="AS89" s="141">
        <f t="shared" si="79"/>
        <v>0</v>
      </c>
      <c r="AT89" s="117"/>
      <c r="AU89" s="141">
        <f t="shared" si="80"/>
        <v>0</v>
      </c>
      <c r="AV89" s="112"/>
      <c r="AW89" s="117"/>
      <c r="AX89" s="141">
        <f t="shared" si="81"/>
        <v>0</v>
      </c>
      <c r="AY89" s="117"/>
      <c r="AZ89" s="141">
        <f t="shared" si="82"/>
        <v>0</v>
      </c>
      <c r="BA89" s="117"/>
      <c r="BB89" s="141">
        <f t="shared" si="83"/>
        <v>0</v>
      </c>
      <c r="BD89" s="141">
        <f t="shared" si="84"/>
        <v>0</v>
      </c>
      <c r="BE89" s="97"/>
      <c r="BF89" s="141">
        <f t="shared" si="85"/>
        <v>0</v>
      </c>
      <c r="BG89" s="97"/>
      <c r="BH89" s="141">
        <f t="shared" si="86"/>
        <v>0</v>
      </c>
      <c r="BI89" s="97"/>
      <c r="BJ89" s="141">
        <f t="shared" si="87"/>
        <v>0</v>
      </c>
      <c r="BK89" s="97"/>
      <c r="BL89" s="141">
        <f t="shared" si="88"/>
        <v>0</v>
      </c>
      <c r="BM89" s="117"/>
      <c r="BN89" s="274">
        <f t="shared" si="89"/>
        <v>0</v>
      </c>
    </row>
    <row r="90" spans="1:66" s="113" customFormat="1" ht="18" customHeight="1" x14ac:dyDescent="0.2">
      <c r="A90" s="113">
        <f t="shared" si="60"/>
        <v>80</v>
      </c>
      <c r="B90" s="169" t="s">
        <v>390</v>
      </c>
      <c r="C90" s="113" t="s">
        <v>88</v>
      </c>
      <c r="D90" s="186">
        <f>LARGE((K90,M90,O90,Q90,S90,U90,W90,Y90,AA90,AC90,AE90,AG90,AI90,AK90,AM90,AU90,AX90,AZ90,BB90,BD90,BF90,BH90,BJ90,BL90,BN90),1)</f>
        <v>174.11073650704753</v>
      </c>
      <c r="E90" s="186">
        <f>LARGE((K90,M90,O90,Q90,S90,U90,W90,Y90,AA90,AC90,AE90,AG90,AI90,AK90,AM90,AU90,AX90,AZ90,BB90,BD90,BF90,BH90,BJ90,BL90,BN90),2)</f>
        <v>0</v>
      </c>
      <c r="F90" s="186">
        <f>LARGE((K90,M90,O90,Q90,S90,U90,W90,Y90,AA90,AC90,AE90,AG90,AI90,AK90,AM90,AU90,AX90,AZ90,BB90,BD90,BF90,BH90,BJ90,BL90,BN90),3)</f>
        <v>0</v>
      </c>
      <c r="G90" s="186"/>
      <c r="H90" s="111">
        <f t="shared" si="61"/>
        <v>174.11073650704753</v>
      </c>
      <c r="I90" s="246"/>
      <c r="J90" s="117"/>
      <c r="K90" s="141">
        <f t="shared" si="62"/>
        <v>0</v>
      </c>
      <c r="L90" s="97"/>
      <c r="M90" s="141">
        <f t="shared" si="63"/>
        <v>0</v>
      </c>
      <c r="N90" s="117"/>
      <c r="O90" s="141">
        <f t="shared" si="64"/>
        <v>0</v>
      </c>
      <c r="P90" s="117"/>
      <c r="Q90" s="141">
        <f t="shared" si="65"/>
        <v>0</v>
      </c>
      <c r="R90" s="117"/>
      <c r="S90" s="141">
        <f t="shared" si="66"/>
        <v>0</v>
      </c>
      <c r="T90" s="117"/>
      <c r="U90" s="141">
        <f t="shared" si="67"/>
        <v>0</v>
      </c>
      <c r="V90" s="97"/>
      <c r="W90" s="141">
        <f t="shared" si="68"/>
        <v>0</v>
      </c>
      <c r="X90" s="117"/>
      <c r="Y90" s="141">
        <f t="shared" si="69"/>
        <v>0</v>
      </c>
      <c r="Z90" s="142"/>
      <c r="AA90" s="141">
        <f t="shared" si="70"/>
        <v>0</v>
      </c>
      <c r="AB90" s="142"/>
      <c r="AC90" s="141">
        <f t="shared" si="71"/>
        <v>0</v>
      </c>
      <c r="AD90" s="117"/>
      <c r="AE90" s="141">
        <f t="shared" si="72"/>
        <v>0</v>
      </c>
      <c r="AF90" s="117">
        <v>37</v>
      </c>
      <c r="AG90" s="141">
        <f t="shared" si="73"/>
        <v>174.11073650704753</v>
      </c>
      <c r="AH90" s="117"/>
      <c r="AI90" s="141">
        <f t="shared" si="74"/>
        <v>0</v>
      </c>
      <c r="AJ90" s="117"/>
      <c r="AK90" s="141">
        <f t="shared" si="75"/>
        <v>0</v>
      </c>
      <c r="AL90" s="117"/>
      <c r="AM90" s="141">
        <f t="shared" si="76"/>
        <v>0</v>
      </c>
      <c r="AN90" s="156"/>
      <c r="AO90" s="157">
        <f t="shared" si="77"/>
        <v>0</v>
      </c>
      <c r="AP90" s="117"/>
      <c r="AQ90" s="141">
        <f t="shared" si="78"/>
        <v>0</v>
      </c>
      <c r="AR90" s="117"/>
      <c r="AS90" s="141">
        <f t="shared" si="79"/>
        <v>0</v>
      </c>
      <c r="AT90" s="117"/>
      <c r="AU90" s="141">
        <f t="shared" si="80"/>
        <v>0</v>
      </c>
      <c r="AV90" s="112"/>
      <c r="AW90" s="117"/>
      <c r="AX90" s="141">
        <f t="shared" si="81"/>
        <v>0</v>
      </c>
      <c r="AY90" s="117"/>
      <c r="AZ90" s="141">
        <f t="shared" si="82"/>
        <v>0</v>
      </c>
      <c r="BA90" s="117"/>
      <c r="BB90" s="141">
        <f t="shared" si="83"/>
        <v>0</v>
      </c>
      <c r="BD90" s="141">
        <f t="shared" si="84"/>
        <v>0</v>
      </c>
      <c r="BE90" s="97"/>
      <c r="BF90" s="141">
        <f t="shared" si="85"/>
        <v>0</v>
      </c>
      <c r="BG90" s="97"/>
      <c r="BH90" s="141">
        <f t="shared" si="86"/>
        <v>0</v>
      </c>
      <c r="BI90" s="97"/>
      <c r="BJ90" s="141">
        <f t="shared" si="87"/>
        <v>0</v>
      </c>
      <c r="BK90" s="97"/>
      <c r="BL90" s="141">
        <f t="shared" si="88"/>
        <v>0</v>
      </c>
      <c r="BM90" s="117"/>
      <c r="BN90" s="274">
        <f t="shared" si="89"/>
        <v>0</v>
      </c>
    </row>
    <row r="91" spans="1:66" s="113" customFormat="1" ht="18" customHeight="1" x14ac:dyDescent="0.2">
      <c r="A91" s="113">
        <f t="shared" si="60"/>
        <v>81</v>
      </c>
      <c r="B91" s="169" t="s">
        <v>391</v>
      </c>
      <c r="C91" s="113" t="s">
        <v>117</v>
      </c>
      <c r="D91" s="186">
        <f>LARGE((K91,M91,O91,Q91,S91,U91,W91,Y91,AA91,AC91,AE91,AG91,AI91,AK91,AM91,AU91,AX91,AZ91,BB91,BD91,BF91,BH91,BJ91,BL91,BN91),1)</f>
        <v>171.49907545944183</v>
      </c>
      <c r="E91" s="186">
        <f>LARGE((K91,M91,O91,Q91,S91,U91,W91,Y91,AA91,AC91,AE91,AG91,AI91,AK91,AM91,AU91,AX91,AZ91,BB91,BD91,BF91,BH91,BJ91,BL91,BN91),2)</f>
        <v>0</v>
      </c>
      <c r="F91" s="186">
        <f>LARGE((K91,M91,O91,Q91,S91,U91,W91,Y91,AA91,AC91,AE91,AG91,AI91,AK91,AM91,AU91,AX91,AZ91,BB91,BD91,BF91,BH91,BJ91,BL91,BN91),3)</f>
        <v>0</v>
      </c>
      <c r="G91" s="186"/>
      <c r="H91" s="111">
        <f t="shared" si="61"/>
        <v>171.49907545944183</v>
      </c>
      <c r="I91" s="246"/>
      <c r="J91" s="117"/>
      <c r="K91" s="141">
        <f t="shared" si="62"/>
        <v>0</v>
      </c>
      <c r="L91" s="97"/>
      <c r="M91" s="141">
        <f t="shared" si="63"/>
        <v>0</v>
      </c>
      <c r="N91" s="117"/>
      <c r="O91" s="141">
        <f t="shared" si="64"/>
        <v>0</v>
      </c>
      <c r="P91" s="117"/>
      <c r="Q91" s="141">
        <f t="shared" si="65"/>
        <v>0</v>
      </c>
      <c r="R91" s="117"/>
      <c r="S91" s="141">
        <f t="shared" si="66"/>
        <v>0</v>
      </c>
      <c r="T91" s="117"/>
      <c r="U91" s="141">
        <f t="shared" si="67"/>
        <v>0</v>
      </c>
      <c r="V91" s="97"/>
      <c r="W91" s="141">
        <f t="shared" si="68"/>
        <v>0</v>
      </c>
      <c r="X91" s="117"/>
      <c r="Y91" s="141">
        <f t="shared" si="69"/>
        <v>0</v>
      </c>
      <c r="Z91" s="142"/>
      <c r="AA91" s="141">
        <f t="shared" si="70"/>
        <v>0</v>
      </c>
      <c r="AB91" s="142"/>
      <c r="AC91" s="141">
        <f t="shared" si="71"/>
        <v>0</v>
      </c>
      <c r="AD91" s="117"/>
      <c r="AE91" s="141">
        <f t="shared" si="72"/>
        <v>0</v>
      </c>
      <c r="AF91" s="117">
        <v>38</v>
      </c>
      <c r="AG91" s="141">
        <f t="shared" si="73"/>
        <v>171.49907545944183</v>
      </c>
      <c r="AH91" s="117"/>
      <c r="AI91" s="141">
        <f t="shared" si="74"/>
        <v>0</v>
      </c>
      <c r="AJ91" s="117"/>
      <c r="AK91" s="141">
        <f t="shared" si="75"/>
        <v>0</v>
      </c>
      <c r="AL91" s="117"/>
      <c r="AM91" s="141">
        <f t="shared" si="76"/>
        <v>0</v>
      </c>
      <c r="AN91" s="156"/>
      <c r="AO91" s="157">
        <f t="shared" si="77"/>
        <v>0</v>
      </c>
      <c r="AP91" s="117"/>
      <c r="AQ91" s="141">
        <f t="shared" si="78"/>
        <v>0</v>
      </c>
      <c r="AR91" s="117"/>
      <c r="AS91" s="141">
        <f t="shared" si="79"/>
        <v>0</v>
      </c>
      <c r="AT91" s="117"/>
      <c r="AU91" s="141">
        <f t="shared" si="80"/>
        <v>0</v>
      </c>
      <c r="AV91" s="112"/>
      <c r="AW91" s="117"/>
      <c r="AX91" s="141">
        <f t="shared" si="81"/>
        <v>0</v>
      </c>
      <c r="AY91" s="117"/>
      <c r="AZ91" s="141">
        <f t="shared" si="82"/>
        <v>0</v>
      </c>
      <c r="BA91" s="117"/>
      <c r="BB91" s="141">
        <f t="shared" si="83"/>
        <v>0</v>
      </c>
      <c r="BD91" s="141">
        <f t="shared" si="84"/>
        <v>0</v>
      </c>
      <c r="BE91" s="97"/>
      <c r="BF91" s="141">
        <f t="shared" si="85"/>
        <v>0</v>
      </c>
      <c r="BG91" s="97"/>
      <c r="BH91" s="141">
        <f t="shared" si="86"/>
        <v>0</v>
      </c>
      <c r="BI91" s="97"/>
      <c r="BJ91" s="141">
        <f t="shared" si="87"/>
        <v>0</v>
      </c>
      <c r="BK91" s="97"/>
      <c r="BL91" s="141">
        <f t="shared" si="88"/>
        <v>0</v>
      </c>
      <c r="BM91" s="117"/>
      <c r="BN91" s="274">
        <f t="shared" si="89"/>
        <v>0</v>
      </c>
    </row>
    <row r="92" spans="1:66" s="113" customFormat="1" ht="18" customHeight="1" x14ac:dyDescent="0.2">
      <c r="A92" s="113">
        <f t="shared" si="60"/>
        <v>82</v>
      </c>
      <c r="B92" s="169" t="s">
        <v>392</v>
      </c>
      <c r="C92" s="113" t="s">
        <v>117</v>
      </c>
      <c r="D92" s="186">
        <f>LARGE((K92,M92,O92,Q92,S92,U92,W92,Y92,AA92,AC92,AE92,AG92,AI92,AK92,AM92,AU92,AX92,AZ92,BB92,BD92,BF92,BH92,BJ92,BL92,BN92),1)</f>
        <v>163.89680013032236</v>
      </c>
      <c r="E92" s="186">
        <f>LARGE((K92,M92,O92,Q92,S92,U92,W92,Y92,AA92,AC92,AE92,AG92,AI92,AK92,AM92,AU92,AX92,AZ92,BB92,BD92,BF92,BH92,BJ92,BL92,BN92),2)</f>
        <v>0</v>
      </c>
      <c r="F92" s="186">
        <f>LARGE((K92,M92,O92,Q92,S92,U92,W92,Y92,AA92,AC92,AE92,AG92,AI92,AK92,AM92,AU92,AX92,AZ92,BB92,BD92,BF92,BH92,BJ92,BL92,BN92),3)</f>
        <v>0</v>
      </c>
      <c r="G92" s="186"/>
      <c r="H92" s="111">
        <f t="shared" si="61"/>
        <v>163.89680013032236</v>
      </c>
      <c r="I92" s="246"/>
      <c r="J92" s="117"/>
      <c r="K92" s="141">
        <f t="shared" si="62"/>
        <v>0</v>
      </c>
      <c r="L92" s="97"/>
      <c r="M92" s="141">
        <f t="shared" si="63"/>
        <v>0</v>
      </c>
      <c r="N92" s="117"/>
      <c r="O92" s="141">
        <f t="shared" si="64"/>
        <v>0</v>
      </c>
      <c r="P92" s="117"/>
      <c r="Q92" s="141">
        <f t="shared" si="65"/>
        <v>0</v>
      </c>
      <c r="R92" s="117"/>
      <c r="S92" s="141">
        <f t="shared" si="66"/>
        <v>0</v>
      </c>
      <c r="T92" s="117"/>
      <c r="U92" s="141">
        <f t="shared" si="67"/>
        <v>0</v>
      </c>
      <c r="V92" s="97"/>
      <c r="W92" s="141">
        <f t="shared" si="68"/>
        <v>0</v>
      </c>
      <c r="X92" s="117"/>
      <c r="Y92" s="141">
        <f t="shared" si="69"/>
        <v>0</v>
      </c>
      <c r="Z92" s="142"/>
      <c r="AA92" s="141">
        <f t="shared" si="70"/>
        <v>0</v>
      </c>
      <c r="AB92" s="142"/>
      <c r="AC92" s="141">
        <f t="shared" si="71"/>
        <v>0</v>
      </c>
      <c r="AD92" s="117"/>
      <c r="AE92" s="141">
        <f t="shared" si="72"/>
        <v>0</v>
      </c>
      <c r="AF92" s="117">
        <v>41</v>
      </c>
      <c r="AG92" s="141">
        <f t="shared" si="73"/>
        <v>163.89680013032236</v>
      </c>
      <c r="AH92" s="117"/>
      <c r="AI92" s="141">
        <f t="shared" si="74"/>
        <v>0</v>
      </c>
      <c r="AJ92" s="117"/>
      <c r="AK92" s="141">
        <f t="shared" si="75"/>
        <v>0</v>
      </c>
      <c r="AL92" s="117"/>
      <c r="AM92" s="141">
        <f t="shared" si="76"/>
        <v>0</v>
      </c>
      <c r="AN92" s="156"/>
      <c r="AO92" s="157">
        <f t="shared" si="77"/>
        <v>0</v>
      </c>
      <c r="AP92" s="117"/>
      <c r="AQ92" s="141">
        <f t="shared" si="78"/>
        <v>0</v>
      </c>
      <c r="AR92" s="117"/>
      <c r="AS92" s="141">
        <f t="shared" si="79"/>
        <v>0</v>
      </c>
      <c r="AT92" s="117"/>
      <c r="AU92" s="141">
        <f t="shared" si="80"/>
        <v>0</v>
      </c>
      <c r="AV92" s="112"/>
      <c r="AW92" s="117"/>
      <c r="AX92" s="141">
        <f t="shared" si="81"/>
        <v>0</v>
      </c>
      <c r="AY92" s="117"/>
      <c r="AZ92" s="141">
        <f t="shared" si="82"/>
        <v>0</v>
      </c>
      <c r="BA92" s="117"/>
      <c r="BB92" s="141">
        <f t="shared" si="83"/>
        <v>0</v>
      </c>
      <c r="BD92" s="141">
        <f t="shared" si="84"/>
        <v>0</v>
      </c>
      <c r="BE92" s="97"/>
      <c r="BF92" s="141">
        <f t="shared" si="85"/>
        <v>0</v>
      </c>
      <c r="BG92" s="97"/>
      <c r="BH92" s="141">
        <f t="shared" si="86"/>
        <v>0</v>
      </c>
      <c r="BI92" s="97"/>
      <c r="BJ92" s="141">
        <f t="shared" si="87"/>
        <v>0</v>
      </c>
      <c r="BK92" s="97"/>
      <c r="BL92" s="141">
        <f t="shared" si="88"/>
        <v>0</v>
      </c>
      <c r="BM92" s="117"/>
      <c r="BN92" s="274">
        <f t="shared" si="89"/>
        <v>0</v>
      </c>
    </row>
    <row r="93" spans="1:66" s="113" customFormat="1" ht="18" customHeight="1" x14ac:dyDescent="0.2">
      <c r="A93" s="113">
        <f t="shared" si="60"/>
        <v>83</v>
      </c>
      <c r="B93" s="169" t="s">
        <v>393</v>
      </c>
      <c r="C93" s="113" t="s">
        <v>125</v>
      </c>
      <c r="D93" s="186">
        <f>LARGE((K93,M93,O93,Q93,S93,U93,W93,Y93,AA93,AC93,AE93,AG93,AI93,AK93,AM93,AU93,AX93,AZ93,BB93,BD93,BF93,BH93,BJ93,BL93,BN93),1)</f>
        <v>159.01677290644201</v>
      </c>
      <c r="E93" s="186">
        <f>LARGE((K93,M93,O93,Q93,S93,U93,W93,Y93,AA93,AC93,AE93,AG93,AI93,AK93,AM93,AU93,AX93,AZ93,BB93,BD93,BF93,BH93,BJ93,BL93,BN93),2)</f>
        <v>0</v>
      </c>
      <c r="F93" s="186">
        <f>LARGE((K93,M93,O93,Q93,S93,U93,W93,Y93,AA93,AC93,AE93,AG93,AI93,AK93,AM93,AU93,AX93,AZ93,BB93,BD93,BF93,BH93,BJ93,BL93,BN93),3)</f>
        <v>0</v>
      </c>
      <c r="G93" s="186"/>
      <c r="H93" s="111">
        <f t="shared" si="61"/>
        <v>159.01677290644201</v>
      </c>
      <c r="I93" s="246"/>
      <c r="J93" s="117"/>
      <c r="K93" s="141">
        <f t="shared" si="62"/>
        <v>0</v>
      </c>
      <c r="L93" s="97"/>
      <c r="M93" s="141">
        <f t="shared" si="63"/>
        <v>0</v>
      </c>
      <c r="N93" s="117"/>
      <c r="O93" s="141">
        <f t="shared" si="64"/>
        <v>0</v>
      </c>
      <c r="P93" s="117"/>
      <c r="Q93" s="141">
        <f t="shared" si="65"/>
        <v>0</v>
      </c>
      <c r="R93" s="117"/>
      <c r="S93" s="141">
        <f t="shared" si="66"/>
        <v>0</v>
      </c>
      <c r="T93" s="117"/>
      <c r="U93" s="141">
        <f t="shared" si="67"/>
        <v>0</v>
      </c>
      <c r="V93" s="97"/>
      <c r="W93" s="141">
        <f t="shared" si="68"/>
        <v>0</v>
      </c>
      <c r="X93" s="117"/>
      <c r="Y93" s="141">
        <f t="shared" si="69"/>
        <v>0</v>
      </c>
      <c r="Z93" s="142"/>
      <c r="AA93" s="141">
        <f t="shared" si="70"/>
        <v>0</v>
      </c>
      <c r="AB93" s="142"/>
      <c r="AC93" s="141">
        <f t="shared" si="71"/>
        <v>0</v>
      </c>
      <c r="AD93" s="117"/>
      <c r="AE93" s="141">
        <f t="shared" si="72"/>
        <v>0</v>
      </c>
      <c r="AF93" s="117">
        <v>43</v>
      </c>
      <c r="AG93" s="141">
        <f t="shared" si="73"/>
        <v>159.01677290644201</v>
      </c>
      <c r="AH93" s="117"/>
      <c r="AI93" s="141">
        <f t="shared" si="74"/>
        <v>0</v>
      </c>
      <c r="AJ93" s="117"/>
      <c r="AK93" s="141">
        <f t="shared" si="75"/>
        <v>0</v>
      </c>
      <c r="AL93" s="117"/>
      <c r="AM93" s="141">
        <f t="shared" si="76"/>
        <v>0</v>
      </c>
      <c r="AN93" s="156"/>
      <c r="AO93" s="157">
        <f t="shared" si="77"/>
        <v>0</v>
      </c>
      <c r="AP93" s="117"/>
      <c r="AQ93" s="141">
        <f t="shared" si="78"/>
        <v>0</v>
      </c>
      <c r="AR93" s="117"/>
      <c r="AS93" s="141">
        <f t="shared" si="79"/>
        <v>0</v>
      </c>
      <c r="AT93" s="117"/>
      <c r="AU93" s="141">
        <f t="shared" si="80"/>
        <v>0</v>
      </c>
      <c r="AV93" s="112"/>
      <c r="AW93" s="117"/>
      <c r="AX93" s="141">
        <f t="shared" si="81"/>
        <v>0</v>
      </c>
      <c r="AY93" s="117"/>
      <c r="AZ93" s="141">
        <f t="shared" si="82"/>
        <v>0</v>
      </c>
      <c r="BA93" s="117"/>
      <c r="BB93" s="141">
        <f t="shared" si="83"/>
        <v>0</v>
      </c>
      <c r="BD93" s="141">
        <f t="shared" si="84"/>
        <v>0</v>
      </c>
      <c r="BE93" s="97"/>
      <c r="BF93" s="141">
        <f t="shared" si="85"/>
        <v>0</v>
      </c>
      <c r="BG93" s="97"/>
      <c r="BH93" s="141">
        <f t="shared" si="86"/>
        <v>0</v>
      </c>
      <c r="BI93" s="97"/>
      <c r="BJ93" s="141">
        <f t="shared" si="87"/>
        <v>0</v>
      </c>
      <c r="BK93" s="97"/>
      <c r="BL93" s="141">
        <f t="shared" si="88"/>
        <v>0</v>
      </c>
      <c r="BM93" s="117"/>
      <c r="BN93" s="274">
        <f t="shared" si="89"/>
        <v>0</v>
      </c>
    </row>
    <row r="94" spans="1:66" s="113" customFormat="1" ht="18" customHeight="1" x14ac:dyDescent="0.2">
      <c r="A94" s="113">
        <f t="shared" si="60"/>
        <v>84</v>
      </c>
      <c r="B94" s="169" t="s">
        <v>394</v>
      </c>
      <c r="C94" s="113" t="s">
        <v>125</v>
      </c>
      <c r="D94" s="186">
        <f>LARGE((K94,M94,O94,Q94,S94,U94,W94,Y94,AA94,AC94,AE94,AG94,AI94,AK94,AM94,AU94,AX94,AZ94,BB94,BD94,BF94,BH94,BJ94,BL94,BN94),1)</f>
        <v>156.63152131284539</v>
      </c>
      <c r="E94" s="186">
        <f>LARGE((K94,M94,O94,Q94,S94,U94,W94,Y94,AA94,AC94,AE94,AG94,AI94,AK94,AM94,AU94,AX94,AZ94,BB94,BD94,BF94,BH94,BJ94,BL94,BN94),2)</f>
        <v>0</v>
      </c>
      <c r="F94" s="186">
        <f>LARGE((K94,M94,O94,Q94,S94,U94,W94,Y94,AA94,AC94,AE94,AG94,AI94,AK94,AM94,AU94,AX94,AZ94,BB94,BD94,BF94,BH94,BJ94,BL94,BN94),3)</f>
        <v>0</v>
      </c>
      <c r="G94" s="186"/>
      <c r="H94" s="111">
        <f t="shared" si="61"/>
        <v>156.63152131284539</v>
      </c>
      <c r="I94" s="246"/>
      <c r="J94" s="117"/>
      <c r="K94" s="141">
        <f t="shared" si="62"/>
        <v>0</v>
      </c>
      <c r="L94" s="97"/>
      <c r="M94" s="141">
        <f t="shared" si="63"/>
        <v>0</v>
      </c>
      <c r="N94" s="117"/>
      <c r="O94" s="141">
        <f t="shared" si="64"/>
        <v>0</v>
      </c>
      <c r="P94" s="117"/>
      <c r="Q94" s="141">
        <f t="shared" si="65"/>
        <v>0</v>
      </c>
      <c r="R94" s="117"/>
      <c r="S94" s="141">
        <f t="shared" si="66"/>
        <v>0</v>
      </c>
      <c r="T94" s="117"/>
      <c r="U94" s="141">
        <f t="shared" si="67"/>
        <v>0</v>
      </c>
      <c r="V94" s="97"/>
      <c r="W94" s="141">
        <f t="shared" si="68"/>
        <v>0</v>
      </c>
      <c r="X94" s="117"/>
      <c r="Y94" s="141">
        <f t="shared" si="69"/>
        <v>0</v>
      </c>
      <c r="Z94" s="142"/>
      <c r="AA94" s="141">
        <f t="shared" si="70"/>
        <v>0</v>
      </c>
      <c r="AB94" s="142"/>
      <c r="AC94" s="141">
        <f t="shared" si="71"/>
        <v>0</v>
      </c>
      <c r="AD94" s="117"/>
      <c r="AE94" s="141">
        <f t="shared" si="72"/>
        <v>0</v>
      </c>
      <c r="AF94" s="117">
        <v>44</v>
      </c>
      <c r="AG94" s="141">
        <f t="shared" si="73"/>
        <v>156.63152131284539</v>
      </c>
      <c r="AH94" s="117"/>
      <c r="AI94" s="141">
        <f t="shared" si="74"/>
        <v>0</v>
      </c>
      <c r="AJ94" s="117"/>
      <c r="AK94" s="141">
        <f t="shared" si="75"/>
        <v>0</v>
      </c>
      <c r="AL94" s="117"/>
      <c r="AM94" s="141">
        <f t="shared" si="76"/>
        <v>0</v>
      </c>
      <c r="AN94" s="156"/>
      <c r="AO94" s="157">
        <f t="shared" si="77"/>
        <v>0</v>
      </c>
      <c r="AP94" s="117"/>
      <c r="AQ94" s="141">
        <f t="shared" si="78"/>
        <v>0</v>
      </c>
      <c r="AR94" s="117"/>
      <c r="AS94" s="141">
        <f t="shared" si="79"/>
        <v>0</v>
      </c>
      <c r="AT94" s="117"/>
      <c r="AU94" s="141">
        <f t="shared" si="80"/>
        <v>0</v>
      </c>
      <c r="AV94" s="112"/>
      <c r="AW94" s="117"/>
      <c r="AX94" s="141">
        <f t="shared" si="81"/>
        <v>0</v>
      </c>
      <c r="AY94" s="117"/>
      <c r="AZ94" s="141">
        <f t="shared" si="82"/>
        <v>0</v>
      </c>
      <c r="BA94" s="117"/>
      <c r="BB94" s="141">
        <f t="shared" si="83"/>
        <v>0</v>
      </c>
      <c r="BD94" s="141">
        <f t="shared" si="84"/>
        <v>0</v>
      </c>
      <c r="BE94" s="97"/>
      <c r="BF94" s="141">
        <f t="shared" si="85"/>
        <v>0</v>
      </c>
      <c r="BG94" s="97"/>
      <c r="BH94" s="141">
        <f t="shared" si="86"/>
        <v>0</v>
      </c>
      <c r="BI94" s="97"/>
      <c r="BJ94" s="141">
        <f t="shared" si="87"/>
        <v>0</v>
      </c>
      <c r="BK94" s="97"/>
      <c r="BL94" s="141">
        <f t="shared" si="88"/>
        <v>0</v>
      </c>
      <c r="BM94" s="117"/>
      <c r="BN94" s="274">
        <f t="shared" si="89"/>
        <v>0</v>
      </c>
    </row>
    <row r="95" spans="1:66" s="113" customFormat="1" ht="18" customHeight="1" x14ac:dyDescent="0.15">
      <c r="A95" s="113">
        <f t="shared" si="60"/>
        <v>85</v>
      </c>
      <c r="B95" s="169" t="s">
        <v>395</v>
      </c>
      <c r="C95" s="113" t="s">
        <v>170</v>
      </c>
      <c r="D95" s="186">
        <f>LARGE((K95,M95,O95,Q95,S95,U95,W95,Y95,AA95,AC95,AE95,AG95,AI95,AK95,AM95,AU95,AX95,AZ95,BB95,BD95,BF95,BH95,BJ95,BL95,BN95),1)</f>
        <v>145.23133135190338</v>
      </c>
      <c r="E95" s="186">
        <f>LARGE((K95,M95,O95,Q95,S95,U95,W95,Y95,AA95,AC95,AE95,AG95,AI95,AK95,AM95,AU95,AX95,AZ95,BB95,BD95,BF95,BH95,BJ95,BL95,BN95),2)</f>
        <v>0</v>
      </c>
      <c r="F95" s="186">
        <f>LARGE((K95,M95,O95,Q95,S95,U95,W95,Y95,AA95,AC95,AE95,AG95,AI95,AK95,AM95,AU95,AX95,AZ95,BB95,BD95,BF95,BH95,BJ95,BL95,BN95),3)</f>
        <v>0</v>
      </c>
      <c r="G95" s="186"/>
      <c r="H95" s="111">
        <f t="shared" si="61"/>
        <v>145.23133135190338</v>
      </c>
      <c r="I95" s="246"/>
      <c r="J95" s="117"/>
      <c r="K95" s="141">
        <f t="shared" si="62"/>
        <v>0</v>
      </c>
      <c r="L95" s="97"/>
      <c r="M95" s="141">
        <f t="shared" si="63"/>
        <v>0</v>
      </c>
      <c r="N95" s="117"/>
      <c r="O95" s="141">
        <f t="shared" si="64"/>
        <v>0</v>
      </c>
      <c r="P95" s="117"/>
      <c r="Q95" s="141">
        <f t="shared" si="65"/>
        <v>0</v>
      </c>
      <c r="R95" s="117"/>
      <c r="S95" s="141">
        <f t="shared" si="66"/>
        <v>0</v>
      </c>
      <c r="T95" s="117"/>
      <c r="U95" s="141">
        <f t="shared" si="67"/>
        <v>0</v>
      </c>
      <c r="V95" s="97"/>
      <c r="W95" s="141">
        <f t="shared" si="68"/>
        <v>0</v>
      </c>
      <c r="X95" s="117"/>
      <c r="Y95" s="141">
        <f t="shared" si="69"/>
        <v>0</v>
      </c>
      <c r="Z95" s="142"/>
      <c r="AA95" s="141">
        <f t="shared" si="70"/>
        <v>0</v>
      </c>
      <c r="AB95" s="142"/>
      <c r="AC95" s="141">
        <f t="shared" si="71"/>
        <v>0</v>
      </c>
      <c r="AD95" s="117"/>
      <c r="AE95" s="141">
        <f t="shared" si="72"/>
        <v>0</v>
      </c>
      <c r="AF95" s="117">
        <v>49</v>
      </c>
      <c r="AG95" s="141">
        <f t="shared" si="73"/>
        <v>145.23133135190338</v>
      </c>
      <c r="AH95" s="117"/>
      <c r="AI95" s="141">
        <f t="shared" si="74"/>
        <v>0</v>
      </c>
      <c r="AJ95" s="117"/>
      <c r="AK95" s="141">
        <f t="shared" si="75"/>
        <v>0</v>
      </c>
      <c r="AL95" s="117"/>
      <c r="AM95" s="141">
        <f t="shared" si="76"/>
        <v>0</v>
      </c>
      <c r="AN95" s="156"/>
      <c r="AO95" s="157">
        <f t="shared" si="77"/>
        <v>0</v>
      </c>
      <c r="AP95" s="117"/>
      <c r="AQ95" s="141">
        <f t="shared" si="78"/>
        <v>0</v>
      </c>
      <c r="AR95" s="117"/>
      <c r="AS95" s="141">
        <f t="shared" si="79"/>
        <v>0</v>
      </c>
      <c r="AT95" s="117"/>
      <c r="AU95" s="141">
        <f t="shared" si="80"/>
        <v>0</v>
      </c>
      <c r="AV95" s="155"/>
      <c r="AW95" s="117"/>
      <c r="AX95" s="141">
        <f t="shared" si="81"/>
        <v>0</v>
      </c>
      <c r="AY95" s="117"/>
      <c r="AZ95" s="141">
        <f t="shared" si="82"/>
        <v>0</v>
      </c>
      <c r="BA95" s="117"/>
      <c r="BB95" s="141">
        <f t="shared" si="83"/>
        <v>0</v>
      </c>
      <c r="BC95" s="99"/>
      <c r="BD95" s="141">
        <f t="shared" si="84"/>
        <v>0</v>
      </c>
      <c r="BE95" s="97"/>
      <c r="BF95" s="141">
        <f t="shared" si="85"/>
        <v>0</v>
      </c>
      <c r="BG95" s="97"/>
      <c r="BH95" s="141">
        <f t="shared" si="86"/>
        <v>0</v>
      </c>
      <c r="BI95" s="97"/>
      <c r="BJ95" s="141">
        <f t="shared" si="87"/>
        <v>0</v>
      </c>
      <c r="BK95" s="97"/>
      <c r="BL95" s="141">
        <f t="shared" si="88"/>
        <v>0</v>
      </c>
      <c r="BM95" s="117"/>
      <c r="BN95" s="274">
        <f t="shared" si="89"/>
        <v>0</v>
      </c>
    </row>
    <row r="96" spans="1:66" s="113" customFormat="1" ht="18" customHeight="1" x14ac:dyDescent="0.2">
      <c r="A96" s="113">
        <f t="shared" si="60"/>
        <v>86</v>
      </c>
      <c r="B96" s="169" t="s">
        <v>284</v>
      </c>
      <c r="C96" s="113" t="s">
        <v>285</v>
      </c>
      <c r="D96" s="186">
        <f>LARGE((K96,M96,O96,Q96,S96,U96,W96,Y96,AA96,AC96,AE96,AG96,AI96,AK96,AM96,AU96,AX96,AZ96,BB96,BD96,BF96,BH96,BJ96,BL96,BN96),1)</f>
        <v>120.58337075978685</v>
      </c>
      <c r="E96" s="186">
        <f>LARGE((K96,M96,O96,Q96,S96,U96,W96,Y96,AA96,AC96,AE96,AG96,AI96,AK96,AM96,AU96,AX96,AZ96,BB96,BD96,BF96,BH96,BJ96,BL96,BN96),2)</f>
        <v>0</v>
      </c>
      <c r="F96" s="186">
        <f>LARGE((K96,M96,O96,Q96,S96,U96,W96,Y96,AA96,AC96,AE96,AG96,AI96,AK96,AM96,AU96,AX96,AZ96,BB96,BD96,BF96,BH96,BJ96,BL96,BN96),3)</f>
        <v>0</v>
      </c>
      <c r="G96" s="186"/>
      <c r="H96" s="111">
        <f t="shared" si="61"/>
        <v>120.58337075978685</v>
      </c>
      <c r="I96" s="246"/>
      <c r="J96" s="117"/>
      <c r="K96" s="141">
        <f t="shared" si="62"/>
        <v>0</v>
      </c>
      <c r="L96" s="97"/>
      <c r="M96" s="141">
        <f t="shared" si="63"/>
        <v>0</v>
      </c>
      <c r="N96" s="117"/>
      <c r="O96" s="141">
        <f t="shared" si="64"/>
        <v>0</v>
      </c>
      <c r="P96" s="117"/>
      <c r="Q96" s="141">
        <f t="shared" si="65"/>
        <v>0</v>
      </c>
      <c r="R96" s="117"/>
      <c r="S96" s="141">
        <f t="shared" si="66"/>
        <v>0</v>
      </c>
      <c r="T96" s="117"/>
      <c r="U96" s="141">
        <f t="shared" si="67"/>
        <v>0</v>
      </c>
      <c r="V96" s="97"/>
      <c r="W96" s="141">
        <f t="shared" si="68"/>
        <v>0</v>
      </c>
      <c r="X96" s="117"/>
      <c r="Y96" s="141">
        <f t="shared" si="69"/>
        <v>0</v>
      </c>
      <c r="Z96" s="142"/>
      <c r="AA96" s="141">
        <f t="shared" si="70"/>
        <v>0</v>
      </c>
      <c r="AB96" s="142">
        <v>37</v>
      </c>
      <c r="AC96" s="141">
        <f t="shared" si="71"/>
        <v>120.58337075978685</v>
      </c>
      <c r="AD96" s="117"/>
      <c r="AE96" s="141">
        <f t="shared" si="72"/>
        <v>0</v>
      </c>
      <c r="AF96" s="117"/>
      <c r="AG96" s="141">
        <f t="shared" si="73"/>
        <v>0</v>
      </c>
      <c r="AH96" s="117"/>
      <c r="AI96" s="141">
        <f t="shared" si="74"/>
        <v>0</v>
      </c>
      <c r="AJ96" s="117"/>
      <c r="AK96" s="141">
        <f t="shared" si="75"/>
        <v>0</v>
      </c>
      <c r="AL96" s="117"/>
      <c r="AM96" s="141">
        <f t="shared" si="76"/>
        <v>0</v>
      </c>
      <c r="AN96" s="156"/>
      <c r="AO96" s="157">
        <f t="shared" si="77"/>
        <v>0</v>
      </c>
      <c r="AP96" s="117"/>
      <c r="AQ96" s="141">
        <f t="shared" si="78"/>
        <v>0</v>
      </c>
      <c r="AR96" s="117"/>
      <c r="AS96" s="141">
        <f t="shared" si="79"/>
        <v>0</v>
      </c>
      <c r="AT96" s="117"/>
      <c r="AU96" s="141">
        <f t="shared" si="80"/>
        <v>0</v>
      </c>
      <c r="AV96" s="112"/>
      <c r="AW96" s="117"/>
      <c r="AX96" s="141">
        <f t="shared" si="81"/>
        <v>0</v>
      </c>
      <c r="AY96" s="117"/>
      <c r="AZ96" s="141">
        <f t="shared" si="82"/>
        <v>0</v>
      </c>
      <c r="BA96" s="117"/>
      <c r="BB96" s="141">
        <f t="shared" si="83"/>
        <v>0</v>
      </c>
      <c r="BD96" s="141">
        <f t="shared" si="84"/>
        <v>0</v>
      </c>
      <c r="BE96" s="117"/>
      <c r="BF96" s="141">
        <f t="shared" si="85"/>
        <v>0</v>
      </c>
      <c r="BG96" s="117"/>
      <c r="BH96" s="141">
        <f t="shared" si="86"/>
        <v>0</v>
      </c>
      <c r="BI96" s="117"/>
      <c r="BJ96" s="141">
        <f t="shared" si="87"/>
        <v>0</v>
      </c>
      <c r="BK96" s="117"/>
      <c r="BL96" s="141">
        <f t="shared" si="88"/>
        <v>0</v>
      </c>
      <c r="BM96" s="117"/>
      <c r="BN96" s="274">
        <f t="shared" si="89"/>
        <v>0</v>
      </c>
    </row>
    <row r="97" spans="1:66" s="113" customFormat="1" ht="18" customHeight="1" x14ac:dyDescent="0.2">
      <c r="A97" s="113">
        <f t="shared" si="60"/>
        <v>87</v>
      </c>
      <c r="B97" s="169" t="s">
        <v>286</v>
      </c>
      <c r="C97" s="113" t="s">
        <v>285</v>
      </c>
      <c r="D97" s="186">
        <f>LARGE((K97,M97,O97,Q97,S97,U97,W97,Y97,AA97,AC97,AE97,AG97,AI97,AK97,AM97,AU97,AX97,AZ97,BB97,BD97,BF97,BH97,BJ97,BL97,BN97),1)</f>
        <v>117.56878649079219</v>
      </c>
      <c r="E97" s="186">
        <f>LARGE((K97,M97,O97,Q97,S97,U97,W97,Y97,AA97,AC97,AE97,AG97,AI97,AK97,AM97,AU97,AX97,AZ97,BB97,BD97,BF97,BH97,BJ97,BL97,BN97),2)</f>
        <v>0</v>
      </c>
      <c r="F97" s="186">
        <f>LARGE((K97,M97,O97,Q97,S97,U97,W97,Y97,AA97,AC97,AE97,AG97,AI97,AK97,AM97,AU97,AX97,AZ97,BB97,BD97,BF97,BH97,BJ97,BL97,BN97),3)</f>
        <v>0</v>
      </c>
      <c r="G97" s="186"/>
      <c r="H97" s="111">
        <f t="shared" si="61"/>
        <v>117.56878649079219</v>
      </c>
      <c r="I97" s="246"/>
      <c r="J97" s="117"/>
      <c r="K97" s="141">
        <f t="shared" si="62"/>
        <v>0</v>
      </c>
      <c r="L97" s="97"/>
      <c r="M97" s="141">
        <f t="shared" si="63"/>
        <v>0</v>
      </c>
      <c r="N97" s="117"/>
      <c r="O97" s="141">
        <f t="shared" si="64"/>
        <v>0</v>
      </c>
      <c r="P97" s="117"/>
      <c r="Q97" s="141">
        <f t="shared" si="65"/>
        <v>0</v>
      </c>
      <c r="R97" s="117"/>
      <c r="S97" s="141">
        <f t="shared" si="66"/>
        <v>0</v>
      </c>
      <c r="T97" s="117"/>
      <c r="U97" s="141">
        <f t="shared" si="67"/>
        <v>0</v>
      </c>
      <c r="V97" s="97"/>
      <c r="W97" s="141">
        <f t="shared" si="68"/>
        <v>0</v>
      </c>
      <c r="X97" s="117"/>
      <c r="Y97" s="141">
        <f t="shared" si="69"/>
        <v>0</v>
      </c>
      <c r="Z97" s="142"/>
      <c r="AA97" s="141">
        <f t="shared" si="70"/>
        <v>0</v>
      </c>
      <c r="AB97" s="142">
        <v>38</v>
      </c>
      <c r="AC97" s="141">
        <f t="shared" si="71"/>
        <v>117.56878649079219</v>
      </c>
      <c r="AD97" s="117"/>
      <c r="AE97" s="141">
        <f t="shared" si="72"/>
        <v>0</v>
      </c>
      <c r="AF97" s="117"/>
      <c r="AG97" s="141">
        <f t="shared" si="73"/>
        <v>0</v>
      </c>
      <c r="AH97" s="117"/>
      <c r="AI97" s="141">
        <f t="shared" si="74"/>
        <v>0</v>
      </c>
      <c r="AJ97" s="117"/>
      <c r="AK97" s="141">
        <f t="shared" si="75"/>
        <v>0</v>
      </c>
      <c r="AL97" s="117"/>
      <c r="AM97" s="141">
        <f t="shared" si="76"/>
        <v>0</v>
      </c>
      <c r="AN97" s="156"/>
      <c r="AO97" s="157">
        <f t="shared" si="77"/>
        <v>0</v>
      </c>
      <c r="AP97" s="117"/>
      <c r="AQ97" s="141">
        <f t="shared" si="78"/>
        <v>0</v>
      </c>
      <c r="AR97" s="117"/>
      <c r="AS97" s="141">
        <f t="shared" si="79"/>
        <v>0</v>
      </c>
      <c r="AT97" s="117"/>
      <c r="AU97" s="141">
        <f t="shared" si="80"/>
        <v>0</v>
      </c>
      <c r="AV97" s="112"/>
      <c r="AW97" s="117"/>
      <c r="AX97" s="141">
        <f t="shared" si="81"/>
        <v>0</v>
      </c>
      <c r="AY97" s="117"/>
      <c r="AZ97" s="141">
        <f t="shared" si="82"/>
        <v>0</v>
      </c>
      <c r="BA97" s="117"/>
      <c r="BB97" s="141">
        <f t="shared" si="83"/>
        <v>0</v>
      </c>
      <c r="BD97" s="141">
        <f t="shared" si="84"/>
        <v>0</v>
      </c>
      <c r="BE97" s="101"/>
      <c r="BF97" s="141">
        <f t="shared" si="85"/>
        <v>0</v>
      </c>
      <c r="BG97" s="117"/>
      <c r="BH97" s="141">
        <f t="shared" si="86"/>
        <v>0</v>
      </c>
      <c r="BI97" s="117"/>
      <c r="BJ97" s="141">
        <f t="shared" si="87"/>
        <v>0</v>
      </c>
      <c r="BK97" s="117"/>
      <c r="BL97" s="141">
        <f t="shared" si="88"/>
        <v>0</v>
      </c>
      <c r="BM97" s="117"/>
      <c r="BN97" s="274">
        <f t="shared" si="89"/>
        <v>0</v>
      </c>
    </row>
    <row r="98" spans="1:66" s="113" customFormat="1" ht="18" customHeight="1" x14ac:dyDescent="0.15">
      <c r="A98" s="113">
        <f t="shared" si="60"/>
        <v>88</v>
      </c>
      <c r="B98" s="169" t="s">
        <v>287</v>
      </c>
      <c r="C98" s="113" t="s">
        <v>285</v>
      </c>
      <c r="D98" s="186">
        <f>LARGE((K98,M98,O98,Q98,S98,U98,W98,Y98,AA98,AC98,AE98,AG98,AI98,AK98,AM98,AU98,AX98,AZ98,BB98,BD98,BF98,BH98,BJ98,BL98,BN98),1)</f>
        <v>114.62956682852237</v>
      </c>
      <c r="E98" s="186">
        <f>LARGE((K98,M98,O98,Q98,S98,U98,W98,Y98,AA98,AC98,AE98,AG98,AI98,AK98,AM98,AU98,AX98,AZ98,BB98,BD98,BF98,BH98,BJ98,BL98,BN98),2)</f>
        <v>0</v>
      </c>
      <c r="F98" s="186">
        <f>LARGE((K98,M98,O98,Q98,S98,U98,W98,Y98,AA98,AC98,AE98,AG98,AI98,AK98,AM98,AU98,AX98,AZ98,BB98,BD98,BF98,BH98,BJ98,BL98,BN98),3)</f>
        <v>0</v>
      </c>
      <c r="G98" s="186"/>
      <c r="H98" s="111">
        <f t="shared" si="61"/>
        <v>114.62956682852237</v>
      </c>
      <c r="I98" s="246"/>
      <c r="J98" s="117"/>
      <c r="K98" s="141">
        <f t="shared" si="62"/>
        <v>0</v>
      </c>
      <c r="L98" s="97"/>
      <c r="M98" s="141">
        <f t="shared" si="63"/>
        <v>0</v>
      </c>
      <c r="N98" s="117"/>
      <c r="O98" s="141">
        <f t="shared" si="64"/>
        <v>0</v>
      </c>
      <c r="P98" s="117"/>
      <c r="Q98" s="141">
        <f t="shared" si="65"/>
        <v>0</v>
      </c>
      <c r="R98" s="117"/>
      <c r="S98" s="141">
        <f t="shared" si="66"/>
        <v>0</v>
      </c>
      <c r="T98" s="117"/>
      <c r="U98" s="141">
        <f t="shared" si="67"/>
        <v>0</v>
      </c>
      <c r="V98" s="97"/>
      <c r="W98" s="141">
        <f t="shared" si="68"/>
        <v>0</v>
      </c>
      <c r="X98" s="117"/>
      <c r="Y98" s="141">
        <f t="shared" si="69"/>
        <v>0</v>
      </c>
      <c r="Z98" s="142"/>
      <c r="AA98" s="141">
        <f t="shared" si="70"/>
        <v>0</v>
      </c>
      <c r="AB98" s="142">
        <v>39</v>
      </c>
      <c r="AC98" s="141">
        <f t="shared" si="71"/>
        <v>114.62956682852237</v>
      </c>
      <c r="AD98" s="117"/>
      <c r="AE98" s="141">
        <f t="shared" si="72"/>
        <v>0</v>
      </c>
      <c r="AF98" s="117"/>
      <c r="AG98" s="141">
        <f t="shared" si="73"/>
        <v>0</v>
      </c>
      <c r="AH98" s="117"/>
      <c r="AI98" s="141">
        <f t="shared" si="74"/>
        <v>0</v>
      </c>
      <c r="AJ98" s="117"/>
      <c r="AK98" s="141">
        <f t="shared" si="75"/>
        <v>0</v>
      </c>
      <c r="AL98" s="117"/>
      <c r="AM98" s="141">
        <f t="shared" si="76"/>
        <v>0</v>
      </c>
      <c r="AN98" s="156"/>
      <c r="AO98" s="157">
        <f t="shared" si="77"/>
        <v>0</v>
      </c>
      <c r="AP98" s="117"/>
      <c r="AQ98" s="141">
        <f t="shared" si="78"/>
        <v>0</v>
      </c>
      <c r="AR98" s="117"/>
      <c r="AS98" s="141">
        <f t="shared" si="79"/>
        <v>0</v>
      </c>
      <c r="AT98" s="117"/>
      <c r="AU98" s="141">
        <f t="shared" si="80"/>
        <v>0</v>
      </c>
      <c r="AV98" s="155"/>
      <c r="AW98" s="117"/>
      <c r="AX98" s="141">
        <f t="shared" si="81"/>
        <v>0</v>
      </c>
      <c r="AY98" s="117"/>
      <c r="AZ98" s="141">
        <f t="shared" si="82"/>
        <v>0</v>
      </c>
      <c r="BA98" s="117"/>
      <c r="BB98" s="141">
        <f t="shared" si="83"/>
        <v>0</v>
      </c>
      <c r="BC98" s="99"/>
      <c r="BD98" s="141">
        <f t="shared" si="84"/>
        <v>0</v>
      </c>
      <c r="BE98" s="101"/>
      <c r="BF98" s="141">
        <f t="shared" si="85"/>
        <v>0</v>
      </c>
      <c r="BG98" s="117"/>
      <c r="BH98" s="141">
        <f t="shared" si="86"/>
        <v>0</v>
      </c>
      <c r="BI98" s="117"/>
      <c r="BJ98" s="141">
        <f t="shared" si="87"/>
        <v>0</v>
      </c>
      <c r="BK98" s="117"/>
      <c r="BL98" s="141">
        <f t="shared" si="88"/>
        <v>0</v>
      </c>
      <c r="BM98" s="117"/>
      <c r="BN98" s="274">
        <f t="shared" si="89"/>
        <v>0</v>
      </c>
    </row>
    <row r="99" spans="1:66" s="113" customFormat="1" ht="18" customHeight="1" x14ac:dyDescent="0.2">
      <c r="A99" s="113">
        <f t="shared" si="60"/>
        <v>89</v>
      </c>
      <c r="B99" s="169" t="s">
        <v>165</v>
      </c>
      <c r="C99" s="113" t="s">
        <v>117</v>
      </c>
      <c r="D99" s="186">
        <f>LARGE((K99,M99,O99,Q99,S99,U99,W99,Y99,AA99,AC99,AE99,AG99,AI99,AK99,AM99,AU99,AX99,AZ99,BB99,BD99,BF99,BH99,BJ99,BL99,BN99),1)</f>
        <v>111.7638276578093</v>
      </c>
      <c r="E99" s="186">
        <f>LARGE((K99,M99,O99,Q99,S99,U99,W99,Y99,AA99,AC99,AE99,AG99,AI99,AK99,AM99,AU99,AX99,AZ99,BB99,BD99,BF99,BH99,BJ99,BL99,BN99),2)</f>
        <v>0</v>
      </c>
      <c r="F99" s="186">
        <f>LARGE((K99,M99,O99,Q99,S99,U99,W99,Y99,AA99,AC99,AE99,AG99,AI99,AK99,AM99,AU99,AX99,AZ99,BB99,BD99,BF99,BH99,BJ99,BL99,BN99),3)</f>
        <v>0</v>
      </c>
      <c r="G99" s="186"/>
      <c r="H99" s="111">
        <f t="shared" si="61"/>
        <v>111.7638276578093</v>
      </c>
      <c r="I99" s="246"/>
      <c r="J99" s="117"/>
      <c r="K99" s="141">
        <f t="shared" si="62"/>
        <v>0</v>
      </c>
      <c r="L99" s="97"/>
      <c r="M99" s="141">
        <f t="shared" si="63"/>
        <v>0</v>
      </c>
      <c r="N99" s="117"/>
      <c r="O99" s="141">
        <f t="shared" si="64"/>
        <v>0</v>
      </c>
      <c r="P99" s="117"/>
      <c r="Q99" s="141">
        <f t="shared" si="65"/>
        <v>0</v>
      </c>
      <c r="R99" s="117"/>
      <c r="S99" s="141">
        <f t="shared" si="66"/>
        <v>0</v>
      </c>
      <c r="T99" s="117"/>
      <c r="U99" s="141">
        <f t="shared" si="67"/>
        <v>0</v>
      </c>
      <c r="V99" s="97"/>
      <c r="W99" s="141">
        <f t="shared" si="68"/>
        <v>0</v>
      </c>
      <c r="X99" s="117"/>
      <c r="Y99" s="141">
        <f t="shared" si="69"/>
        <v>0</v>
      </c>
      <c r="Z99" s="142"/>
      <c r="AA99" s="141">
        <f t="shared" si="70"/>
        <v>0</v>
      </c>
      <c r="AB99" s="142">
        <v>40</v>
      </c>
      <c r="AC99" s="141">
        <f t="shared" si="71"/>
        <v>111.7638276578093</v>
      </c>
      <c r="AD99" s="117"/>
      <c r="AE99" s="141">
        <f t="shared" si="72"/>
        <v>0</v>
      </c>
      <c r="AF99" s="117"/>
      <c r="AG99" s="141">
        <f t="shared" si="73"/>
        <v>0</v>
      </c>
      <c r="AH99" s="117"/>
      <c r="AI99" s="141">
        <f t="shared" si="74"/>
        <v>0</v>
      </c>
      <c r="AJ99" s="117"/>
      <c r="AK99" s="141">
        <f t="shared" si="75"/>
        <v>0</v>
      </c>
      <c r="AL99" s="117"/>
      <c r="AM99" s="141">
        <f t="shared" si="76"/>
        <v>0</v>
      </c>
      <c r="AN99" s="156"/>
      <c r="AO99" s="157">
        <f t="shared" si="77"/>
        <v>0</v>
      </c>
      <c r="AP99" s="117"/>
      <c r="AQ99" s="141">
        <f t="shared" si="78"/>
        <v>0</v>
      </c>
      <c r="AR99" s="117"/>
      <c r="AS99" s="141">
        <f t="shared" si="79"/>
        <v>0</v>
      </c>
      <c r="AT99" s="117"/>
      <c r="AU99" s="141">
        <f t="shared" si="80"/>
        <v>0</v>
      </c>
      <c r="AV99" s="112"/>
      <c r="AW99" s="117"/>
      <c r="AX99" s="141">
        <f t="shared" si="81"/>
        <v>0</v>
      </c>
      <c r="AY99" s="117"/>
      <c r="AZ99" s="141">
        <f t="shared" si="82"/>
        <v>0</v>
      </c>
      <c r="BA99" s="117"/>
      <c r="BB99" s="141">
        <f t="shared" si="83"/>
        <v>0</v>
      </c>
      <c r="BD99" s="141">
        <f t="shared" si="84"/>
        <v>0</v>
      </c>
      <c r="BE99" s="101"/>
      <c r="BF99" s="141">
        <f t="shared" si="85"/>
        <v>0</v>
      </c>
      <c r="BG99" s="117"/>
      <c r="BH99" s="141">
        <f t="shared" si="86"/>
        <v>0</v>
      </c>
      <c r="BI99" s="117"/>
      <c r="BJ99" s="141">
        <f t="shared" si="87"/>
        <v>0</v>
      </c>
      <c r="BK99" s="117"/>
      <c r="BL99" s="141">
        <f t="shared" si="88"/>
        <v>0</v>
      </c>
      <c r="BM99" s="117"/>
      <c r="BN99" s="274">
        <f t="shared" si="89"/>
        <v>0</v>
      </c>
    </row>
    <row r="100" spans="1:66" s="113" customFormat="1" ht="18" customHeight="1" x14ac:dyDescent="0.2">
      <c r="A100" s="113">
        <f t="shared" si="60"/>
        <v>90</v>
      </c>
      <c r="B100" s="169" t="s">
        <v>166</v>
      </c>
      <c r="C100" s="113" t="s">
        <v>85</v>
      </c>
      <c r="D100" s="186">
        <f>LARGE((K100,M100,O100,Q100,S100,U100,W100,Y100,AA100,AC100,AE100,AG100,AI100,AK100,AM100,AU100,AX100,AZ100,BB100,BD100,BF100,BH100,BJ100,BL100,BN100),1)</f>
        <v>98.474627222655187</v>
      </c>
      <c r="E100" s="186">
        <f>LARGE((K100,M100,O100,Q100,S100,U100,W100,Y100,AA100,AC100,AE100,AG100,AI100,AK100,AM100,AU100,AX100,AZ100,BB100,BD100,BF100,BH100,BJ100,BL100,BN100),2)</f>
        <v>0</v>
      </c>
      <c r="F100" s="186">
        <f>LARGE((K100,M100,O100,Q100,S100,U100,W100,Y100,AA100,AC100,AE100,AG100,AI100,AK100,AM100,AU100,AX100,AZ100,BB100,BD100,BF100,BH100,BJ100,BL100,BN100),3)</f>
        <v>0</v>
      </c>
      <c r="G100" s="186"/>
      <c r="H100" s="111">
        <f t="shared" si="61"/>
        <v>98.474627222655187</v>
      </c>
      <c r="I100" s="246"/>
      <c r="J100" s="117"/>
      <c r="K100" s="141">
        <f t="shared" si="62"/>
        <v>0</v>
      </c>
      <c r="L100" s="97"/>
      <c r="M100" s="141">
        <f t="shared" si="63"/>
        <v>0</v>
      </c>
      <c r="N100" s="117"/>
      <c r="O100" s="141">
        <f t="shared" si="64"/>
        <v>0</v>
      </c>
      <c r="P100" s="117"/>
      <c r="Q100" s="141">
        <f t="shared" si="65"/>
        <v>0</v>
      </c>
      <c r="R100" s="117"/>
      <c r="S100" s="141">
        <f t="shared" si="66"/>
        <v>0</v>
      </c>
      <c r="T100" s="117"/>
      <c r="U100" s="141">
        <f t="shared" si="67"/>
        <v>0</v>
      </c>
      <c r="V100" s="97"/>
      <c r="W100" s="141">
        <f t="shared" si="68"/>
        <v>0</v>
      </c>
      <c r="X100" s="117"/>
      <c r="Y100" s="141">
        <f t="shared" si="69"/>
        <v>0</v>
      </c>
      <c r="Z100" s="142"/>
      <c r="AA100" s="141">
        <f t="shared" si="70"/>
        <v>0</v>
      </c>
      <c r="AB100" s="142">
        <v>45</v>
      </c>
      <c r="AC100" s="141">
        <f t="shared" si="71"/>
        <v>98.474627222655187</v>
      </c>
      <c r="AD100" s="117"/>
      <c r="AE100" s="141">
        <f t="shared" si="72"/>
        <v>0</v>
      </c>
      <c r="AF100" s="117"/>
      <c r="AG100" s="141">
        <f t="shared" si="73"/>
        <v>0</v>
      </c>
      <c r="AH100" s="117"/>
      <c r="AI100" s="141">
        <f t="shared" si="74"/>
        <v>0</v>
      </c>
      <c r="AJ100" s="117"/>
      <c r="AK100" s="141">
        <f t="shared" si="75"/>
        <v>0</v>
      </c>
      <c r="AL100" s="117"/>
      <c r="AM100" s="141">
        <f t="shared" si="76"/>
        <v>0</v>
      </c>
      <c r="AN100" s="156"/>
      <c r="AO100" s="157">
        <f t="shared" si="77"/>
        <v>0</v>
      </c>
      <c r="AP100" s="117"/>
      <c r="AQ100" s="141">
        <f t="shared" si="78"/>
        <v>0</v>
      </c>
      <c r="AR100" s="117"/>
      <c r="AS100" s="141">
        <f t="shared" si="79"/>
        <v>0</v>
      </c>
      <c r="AT100" s="117"/>
      <c r="AU100" s="141">
        <f t="shared" si="80"/>
        <v>0</v>
      </c>
      <c r="AV100" s="114"/>
      <c r="AW100" s="117"/>
      <c r="AX100" s="141">
        <f t="shared" si="81"/>
        <v>0</v>
      </c>
      <c r="AY100" s="117"/>
      <c r="AZ100" s="141">
        <f t="shared" si="82"/>
        <v>0</v>
      </c>
      <c r="BA100" s="117"/>
      <c r="BB100" s="141">
        <f t="shared" si="83"/>
        <v>0</v>
      </c>
      <c r="BC100" s="101"/>
      <c r="BD100" s="141">
        <f t="shared" si="84"/>
        <v>0</v>
      </c>
      <c r="BE100" s="101"/>
      <c r="BF100" s="141">
        <f t="shared" si="85"/>
        <v>0</v>
      </c>
      <c r="BG100" s="117"/>
      <c r="BH100" s="141">
        <f t="shared" si="86"/>
        <v>0</v>
      </c>
      <c r="BI100" s="117"/>
      <c r="BJ100" s="141">
        <f t="shared" si="87"/>
        <v>0</v>
      </c>
      <c r="BK100" s="117"/>
      <c r="BL100" s="141">
        <f t="shared" si="88"/>
        <v>0</v>
      </c>
      <c r="BM100" s="117"/>
      <c r="BN100" s="274">
        <f t="shared" si="89"/>
        <v>0</v>
      </c>
    </row>
    <row r="101" spans="1:66" s="113" customFormat="1" ht="18" customHeight="1" x14ac:dyDescent="0.2">
      <c r="A101" s="113">
        <f t="shared" si="60"/>
        <v>91</v>
      </c>
      <c r="B101" s="169" t="s">
        <v>104</v>
      </c>
      <c r="C101" s="113" t="s">
        <v>66</v>
      </c>
      <c r="D101" s="186">
        <f>LARGE((K101,M101,O101,Q101,S101,U101,W101,Y101,AA101,AC101,AE101,AG101,AI101,AK101,AM101,AU101,AX101,AZ101,BB101,BD101,BF101,BH101,BJ101,BL101,BN101),1)</f>
        <v>88.990328154924455</v>
      </c>
      <c r="E101" s="186">
        <f>LARGE((K101,M101,O101,Q101,S101,U101,W101,Y101,AA101,AC101,AE101,AG101,AI101,AK101,AM101,AU101,AX101,AZ101,BB101,BD101,BF101,BH101,BJ101,BL101,BN101),2)</f>
        <v>0</v>
      </c>
      <c r="F101" s="186">
        <f>LARGE((K101,M101,O101,Q101,S101,U101,W101,Y101,AA101,AC101,AE101,AG101,AI101,AK101,AM101,AU101,AX101,AZ101,BB101,BD101,BF101,BH101,BJ101,BL101,BN101),3)</f>
        <v>0</v>
      </c>
      <c r="G101" s="186"/>
      <c r="H101" s="111">
        <f t="shared" si="61"/>
        <v>88.990328154924455</v>
      </c>
      <c r="I101" s="246"/>
      <c r="J101" s="117"/>
      <c r="K101" s="141">
        <f t="shared" si="62"/>
        <v>0</v>
      </c>
      <c r="L101" s="97"/>
      <c r="M101" s="141">
        <f t="shared" si="63"/>
        <v>0</v>
      </c>
      <c r="N101" s="117"/>
      <c r="O101" s="141">
        <f t="shared" si="64"/>
        <v>0</v>
      </c>
      <c r="P101" s="117"/>
      <c r="Q101" s="141">
        <f t="shared" si="65"/>
        <v>0</v>
      </c>
      <c r="R101" s="117"/>
      <c r="S101" s="141">
        <f t="shared" si="66"/>
        <v>0</v>
      </c>
      <c r="T101" s="117"/>
      <c r="U101" s="141">
        <f t="shared" si="67"/>
        <v>0</v>
      </c>
      <c r="V101" s="97"/>
      <c r="W101" s="141">
        <f t="shared" si="68"/>
        <v>0</v>
      </c>
      <c r="X101" s="117"/>
      <c r="Y101" s="141">
        <f t="shared" si="69"/>
        <v>0</v>
      </c>
      <c r="Z101" s="142"/>
      <c r="AA101" s="141">
        <f t="shared" si="70"/>
        <v>0</v>
      </c>
      <c r="AB101" s="142">
        <v>49</v>
      </c>
      <c r="AC101" s="141">
        <f t="shared" si="71"/>
        <v>88.990328154924455</v>
      </c>
      <c r="AD101" s="117"/>
      <c r="AE101" s="141">
        <f t="shared" si="72"/>
        <v>0</v>
      </c>
      <c r="AF101" s="117"/>
      <c r="AG101" s="141">
        <f t="shared" si="73"/>
        <v>0</v>
      </c>
      <c r="AH101" s="117"/>
      <c r="AI101" s="141">
        <f t="shared" si="74"/>
        <v>0</v>
      </c>
      <c r="AJ101" s="117"/>
      <c r="AK101" s="141">
        <f t="shared" si="75"/>
        <v>0</v>
      </c>
      <c r="AL101" s="117"/>
      <c r="AM101" s="141">
        <f t="shared" si="76"/>
        <v>0</v>
      </c>
      <c r="AN101" s="156"/>
      <c r="AO101" s="157">
        <f t="shared" si="77"/>
        <v>0</v>
      </c>
      <c r="AP101" s="117"/>
      <c r="AQ101" s="141">
        <f t="shared" si="78"/>
        <v>0</v>
      </c>
      <c r="AR101" s="117"/>
      <c r="AS101" s="141">
        <f t="shared" si="79"/>
        <v>0</v>
      </c>
      <c r="AT101" s="117"/>
      <c r="AU101" s="141">
        <f t="shared" si="80"/>
        <v>0</v>
      </c>
      <c r="AV101" s="112"/>
      <c r="AW101" s="117"/>
      <c r="AX101" s="141">
        <f t="shared" si="81"/>
        <v>0</v>
      </c>
      <c r="AY101" s="117"/>
      <c r="AZ101" s="141">
        <f t="shared" si="82"/>
        <v>0</v>
      </c>
      <c r="BA101" s="117"/>
      <c r="BB101" s="141">
        <f t="shared" si="83"/>
        <v>0</v>
      </c>
      <c r="BD101" s="141">
        <f t="shared" si="84"/>
        <v>0</v>
      </c>
      <c r="BE101" s="101"/>
      <c r="BF101" s="141">
        <f t="shared" si="85"/>
        <v>0</v>
      </c>
      <c r="BG101" s="117"/>
      <c r="BH101" s="141">
        <f t="shared" si="86"/>
        <v>0</v>
      </c>
      <c r="BI101" s="117"/>
      <c r="BJ101" s="141">
        <f t="shared" si="87"/>
        <v>0</v>
      </c>
      <c r="BK101" s="117"/>
      <c r="BL101" s="141">
        <f t="shared" si="88"/>
        <v>0</v>
      </c>
      <c r="BM101" s="117"/>
      <c r="BN101" s="274">
        <f t="shared" si="89"/>
        <v>0</v>
      </c>
    </row>
    <row r="102" spans="1:66" s="113" customFormat="1" ht="18" customHeight="1" x14ac:dyDescent="0.2">
      <c r="A102" s="113">
        <f t="shared" si="60"/>
        <v>92</v>
      </c>
      <c r="B102" s="169" t="s">
        <v>109</v>
      </c>
      <c r="C102" s="113" t="s">
        <v>85</v>
      </c>
      <c r="D102" s="186">
        <f>LARGE((K102,M102,O102,Q102,S102,U102,W102,Y102,AA102,AC102,AE102,AG102,AI102,AK102,AM102,AU102,AX102,AZ102,BB102,BD102,BF102,BH102,BJ102,BL102,BN102),1)</f>
        <v>0</v>
      </c>
      <c r="E102" s="186">
        <f>LARGE((K102,M102,O102,Q102,S102,U102,W102,Y102,AA102,AC102,AE102,AG102,AI102,AK102,AM102,AU102,AX102,AZ102,BB102,BD102,BF102,BH102,BJ102,BL102,BN102),2)</f>
        <v>0</v>
      </c>
      <c r="F102" s="186">
        <f>LARGE((K102,M102,O102,Q102,S102,U102,W102,Y102,AA102,AC102,AE102,AG102,AI102,AK102,AM102,AU102,AX102,AZ102,BB102,BD102,BF102,BH102,BJ102,BL102,BN102),3)</f>
        <v>0</v>
      </c>
      <c r="G102" s="186"/>
      <c r="H102" s="111">
        <f t="shared" si="61"/>
        <v>0</v>
      </c>
      <c r="I102" s="246"/>
      <c r="J102" s="117">
        <v>64</v>
      </c>
      <c r="K102" s="141">
        <f t="shared" si="62"/>
        <v>0</v>
      </c>
      <c r="L102" s="97"/>
      <c r="M102" s="141">
        <f t="shared" si="63"/>
        <v>0</v>
      </c>
      <c r="N102" s="117"/>
      <c r="O102" s="141">
        <f t="shared" si="64"/>
        <v>0</v>
      </c>
      <c r="P102" s="117"/>
      <c r="Q102" s="141">
        <f t="shared" si="65"/>
        <v>0</v>
      </c>
      <c r="R102" s="117"/>
      <c r="S102" s="141">
        <f t="shared" si="66"/>
        <v>0</v>
      </c>
      <c r="T102" s="117"/>
      <c r="U102" s="141">
        <f t="shared" si="67"/>
        <v>0</v>
      </c>
      <c r="V102" s="97"/>
      <c r="W102" s="141">
        <f t="shared" si="68"/>
        <v>0</v>
      </c>
      <c r="X102" s="117"/>
      <c r="Y102" s="141">
        <f t="shared" si="69"/>
        <v>0</v>
      </c>
      <c r="Z102" s="142"/>
      <c r="AA102" s="141">
        <f t="shared" si="70"/>
        <v>0</v>
      </c>
      <c r="AB102" s="142"/>
      <c r="AC102" s="141">
        <f t="shared" si="71"/>
        <v>0</v>
      </c>
      <c r="AD102" s="117"/>
      <c r="AE102" s="141">
        <f t="shared" si="72"/>
        <v>0</v>
      </c>
      <c r="AF102" s="117"/>
      <c r="AG102" s="141">
        <f t="shared" si="73"/>
        <v>0</v>
      </c>
      <c r="AH102" s="117"/>
      <c r="AI102" s="141">
        <f t="shared" si="74"/>
        <v>0</v>
      </c>
      <c r="AJ102" s="117"/>
      <c r="AK102" s="141">
        <f t="shared" si="75"/>
        <v>0</v>
      </c>
      <c r="AL102" s="117"/>
      <c r="AM102" s="141">
        <f t="shared" si="76"/>
        <v>0</v>
      </c>
      <c r="AN102" s="117"/>
      <c r="AO102" s="141">
        <f t="shared" si="77"/>
        <v>0</v>
      </c>
      <c r="AP102" s="117"/>
      <c r="AQ102" s="141">
        <f t="shared" si="78"/>
        <v>0</v>
      </c>
      <c r="AR102" s="117"/>
      <c r="AS102" s="141">
        <f t="shared" si="79"/>
        <v>0</v>
      </c>
      <c r="AT102" s="117"/>
      <c r="AU102" s="141">
        <f t="shared" si="80"/>
        <v>0</v>
      </c>
      <c r="AV102" s="112"/>
      <c r="AW102" s="117"/>
      <c r="AX102" s="141">
        <f t="shared" si="81"/>
        <v>0</v>
      </c>
      <c r="AY102" s="117"/>
      <c r="AZ102" s="141">
        <f t="shared" si="82"/>
        <v>0</v>
      </c>
      <c r="BA102" s="117">
        <v>46</v>
      </c>
      <c r="BB102" s="141">
        <f t="shared" si="83"/>
        <v>0</v>
      </c>
      <c r="BD102" s="141">
        <f t="shared" si="84"/>
        <v>0</v>
      </c>
      <c r="BE102" s="101"/>
      <c r="BF102" s="141">
        <f t="shared" si="85"/>
        <v>0</v>
      </c>
      <c r="BG102" s="117"/>
      <c r="BH102" s="141">
        <f t="shared" si="86"/>
        <v>0</v>
      </c>
      <c r="BI102" s="117"/>
      <c r="BJ102" s="141">
        <f t="shared" si="87"/>
        <v>0</v>
      </c>
      <c r="BK102" s="117"/>
      <c r="BL102" s="141">
        <f t="shared" si="88"/>
        <v>0</v>
      </c>
      <c r="BM102" s="117"/>
      <c r="BN102" s="274">
        <f t="shared" si="89"/>
        <v>0</v>
      </c>
    </row>
    <row r="103" spans="1:66" s="113" customFormat="1" ht="18" customHeight="1" x14ac:dyDescent="0.15">
      <c r="A103" s="113">
        <f t="shared" si="60"/>
        <v>92</v>
      </c>
      <c r="B103" s="170" t="s">
        <v>114</v>
      </c>
      <c r="C103" s="164" t="s">
        <v>68</v>
      </c>
      <c r="D103" s="186">
        <f>LARGE((K103,M103,O103,Q103,S103,U103,W103,Y103,AA103,AC103,AE103,AG103,AI103,AK103,AM103,AU103,AX103,AZ103,BB103,BD103,BF103,BH103,BJ103,BL103,BN103),1)</f>
        <v>0</v>
      </c>
      <c r="E103" s="186">
        <f>LARGE((K103,M103,O103,Q103,S103,U103,W103,Y103,AA103,AC103,AE103,AG103,AI103,AK103,AM103,AU103,AX103,AZ103,BB103,BD103,BF103,BH103,BJ103,BL103,BN103),2)</f>
        <v>0</v>
      </c>
      <c r="F103" s="186">
        <f>LARGE((K103,M103,O103,Q103,S103,U103,W103,Y103,AA103,AC103,AE103,AG103,AI103,AK103,AM103,AU103,AX103,AZ103,BB103,BD103,BF103,BH103,BJ103,BL103,BN103),3)</f>
        <v>0</v>
      </c>
      <c r="G103" s="186"/>
      <c r="H103" s="111">
        <f t="shared" si="61"/>
        <v>0</v>
      </c>
      <c r="I103" s="246"/>
      <c r="J103" s="117"/>
      <c r="K103" s="141">
        <f t="shared" si="62"/>
        <v>0</v>
      </c>
      <c r="L103" s="97"/>
      <c r="M103" s="141">
        <f t="shared" si="63"/>
        <v>0</v>
      </c>
      <c r="N103" s="117"/>
      <c r="O103" s="141">
        <f t="shared" si="64"/>
        <v>0</v>
      </c>
      <c r="P103" s="117"/>
      <c r="Q103" s="141">
        <f t="shared" si="65"/>
        <v>0</v>
      </c>
      <c r="R103" s="117"/>
      <c r="S103" s="141">
        <f t="shared" si="66"/>
        <v>0</v>
      </c>
      <c r="T103" s="117"/>
      <c r="U103" s="141">
        <f t="shared" si="67"/>
        <v>0</v>
      </c>
      <c r="V103" s="97"/>
      <c r="W103" s="141">
        <f t="shared" si="68"/>
        <v>0</v>
      </c>
      <c r="X103" s="117"/>
      <c r="Y103" s="141">
        <f t="shared" si="69"/>
        <v>0</v>
      </c>
      <c r="Z103" s="142"/>
      <c r="AA103" s="141">
        <f t="shared" si="70"/>
        <v>0</v>
      </c>
      <c r="AB103" s="142"/>
      <c r="AC103" s="141">
        <f t="shared" si="71"/>
        <v>0</v>
      </c>
      <c r="AD103" s="117"/>
      <c r="AE103" s="141">
        <f t="shared" si="72"/>
        <v>0</v>
      </c>
      <c r="AF103" s="117"/>
      <c r="AG103" s="141">
        <f t="shared" si="73"/>
        <v>0</v>
      </c>
      <c r="AH103" s="117"/>
      <c r="AI103" s="141">
        <f t="shared" si="74"/>
        <v>0</v>
      </c>
      <c r="AJ103" s="117"/>
      <c r="AK103" s="141">
        <f t="shared" si="75"/>
        <v>0</v>
      </c>
      <c r="AL103" s="117"/>
      <c r="AM103" s="141">
        <f t="shared" si="76"/>
        <v>0</v>
      </c>
      <c r="AN103" s="117"/>
      <c r="AO103" s="141">
        <f t="shared" si="77"/>
        <v>0</v>
      </c>
      <c r="AP103" s="117"/>
      <c r="AQ103" s="141">
        <f t="shared" si="78"/>
        <v>0</v>
      </c>
      <c r="AR103" s="117"/>
      <c r="AS103" s="141">
        <f t="shared" si="79"/>
        <v>0</v>
      </c>
      <c r="AT103" s="117"/>
      <c r="AU103" s="141">
        <f t="shared" si="80"/>
        <v>0</v>
      </c>
      <c r="AV103" s="112"/>
      <c r="AW103" s="117"/>
      <c r="AX103" s="141">
        <f t="shared" si="81"/>
        <v>0</v>
      </c>
      <c r="AY103" s="117"/>
      <c r="AZ103" s="141">
        <f t="shared" si="82"/>
        <v>0</v>
      </c>
      <c r="BA103" s="117"/>
      <c r="BB103" s="141">
        <f t="shared" si="83"/>
        <v>0</v>
      </c>
      <c r="BD103" s="141">
        <f t="shared" si="84"/>
        <v>0</v>
      </c>
      <c r="BE103" s="101"/>
      <c r="BF103" s="141">
        <f t="shared" si="85"/>
        <v>0</v>
      </c>
      <c r="BG103" s="101"/>
      <c r="BH103" s="141">
        <f t="shared" si="86"/>
        <v>0</v>
      </c>
      <c r="BI103" s="117"/>
      <c r="BJ103" s="141">
        <f t="shared" si="87"/>
        <v>0</v>
      </c>
      <c r="BK103" s="117"/>
      <c r="BL103" s="141">
        <f t="shared" si="88"/>
        <v>0</v>
      </c>
      <c r="BM103" s="117"/>
      <c r="BN103" s="274">
        <f t="shared" si="89"/>
        <v>0</v>
      </c>
    </row>
    <row r="104" spans="1:66" s="113" customFormat="1" ht="18" customHeight="1" x14ac:dyDescent="0.2">
      <c r="A104" s="113">
        <f t="shared" si="60"/>
        <v>92</v>
      </c>
      <c r="B104" s="169" t="s">
        <v>65</v>
      </c>
      <c r="C104" s="113" t="s">
        <v>70</v>
      </c>
      <c r="D104" s="186">
        <f>LARGE((K104,M104,O104,Q104,S104,U104,W104,Y104,AA104,AC104,AE104,AG104,AI104,AK104,AM104,AU104,AX104,AZ104,BB104,BD104,BF104,BH104,BJ104,BL104,BN104),1)</f>
        <v>0</v>
      </c>
      <c r="E104" s="186">
        <f>LARGE((K104,M104,O104,Q104,S104,U104,W104,Y104,AA104,AC104,AE104,AG104,AI104,AK104,AM104,AU104,AX104,AZ104,BB104,BD104,BF104,BH104,BJ104,BL104,BN104),2)</f>
        <v>0</v>
      </c>
      <c r="F104" s="186">
        <f>LARGE((K104,M104,O104,Q104,S104,U104,W104,Y104,AA104,AC104,AE104,AG104,AI104,AK104,AM104,AU104,AX104,AZ104,BB104,BD104,BF104,BH104,BJ104,BL104,BN104),3)</f>
        <v>0</v>
      </c>
      <c r="G104" s="186"/>
      <c r="H104" s="111">
        <f t="shared" si="61"/>
        <v>0</v>
      </c>
      <c r="I104" s="246"/>
      <c r="J104" s="117"/>
      <c r="K104" s="141">
        <f t="shared" si="62"/>
        <v>0</v>
      </c>
      <c r="L104" s="97"/>
      <c r="M104" s="141">
        <f t="shared" si="63"/>
        <v>0</v>
      </c>
      <c r="N104" s="117"/>
      <c r="O104" s="141">
        <f t="shared" si="64"/>
        <v>0</v>
      </c>
      <c r="P104" s="117"/>
      <c r="Q104" s="141">
        <f t="shared" si="65"/>
        <v>0</v>
      </c>
      <c r="R104" s="117"/>
      <c r="S104" s="141">
        <f t="shared" si="66"/>
        <v>0</v>
      </c>
      <c r="T104" s="117"/>
      <c r="U104" s="141">
        <f t="shared" si="67"/>
        <v>0</v>
      </c>
      <c r="V104" s="97"/>
      <c r="W104" s="141">
        <f t="shared" si="68"/>
        <v>0</v>
      </c>
      <c r="X104" s="117"/>
      <c r="Y104" s="141">
        <f t="shared" si="69"/>
        <v>0</v>
      </c>
      <c r="Z104" s="142"/>
      <c r="AA104" s="141">
        <f t="shared" si="70"/>
        <v>0</v>
      </c>
      <c r="AB104" s="142"/>
      <c r="AC104" s="141">
        <f t="shared" si="71"/>
        <v>0</v>
      </c>
      <c r="AD104" s="117"/>
      <c r="AE104" s="141">
        <f t="shared" si="72"/>
        <v>0</v>
      </c>
      <c r="AF104" s="117"/>
      <c r="AG104" s="141">
        <f t="shared" si="73"/>
        <v>0</v>
      </c>
      <c r="AH104" s="117"/>
      <c r="AI104" s="141">
        <f t="shared" si="74"/>
        <v>0</v>
      </c>
      <c r="AJ104" s="117"/>
      <c r="AK104" s="141">
        <f t="shared" si="75"/>
        <v>0</v>
      </c>
      <c r="AL104" s="117"/>
      <c r="AM104" s="141">
        <f t="shared" si="76"/>
        <v>0</v>
      </c>
      <c r="AN104" s="117"/>
      <c r="AO104" s="141">
        <f t="shared" si="77"/>
        <v>0</v>
      </c>
      <c r="AP104" s="117"/>
      <c r="AQ104" s="141">
        <f t="shared" si="78"/>
        <v>0</v>
      </c>
      <c r="AR104" s="117"/>
      <c r="AS104" s="141">
        <f t="shared" si="79"/>
        <v>0</v>
      </c>
      <c r="AT104" s="117"/>
      <c r="AU104" s="141">
        <f t="shared" si="80"/>
        <v>0</v>
      </c>
      <c r="AV104" s="112"/>
      <c r="AW104" s="117"/>
      <c r="AX104" s="141">
        <f t="shared" si="81"/>
        <v>0</v>
      </c>
      <c r="AY104" s="117"/>
      <c r="AZ104" s="141">
        <f t="shared" si="82"/>
        <v>0</v>
      </c>
      <c r="BA104" s="117"/>
      <c r="BB104" s="141">
        <f t="shared" si="83"/>
        <v>0</v>
      </c>
      <c r="BD104" s="141">
        <f t="shared" si="84"/>
        <v>0</v>
      </c>
      <c r="BE104" s="101"/>
      <c r="BF104" s="141">
        <f t="shared" si="85"/>
        <v>0</v>
      </c>
      <c r="BG104" s="101"/>
      <c r="BH104" s="141">
        <f t="shared" si="86"/>
        <v>0</v>
      </c>
      <c r="BI104" s="117"/>
      <c r="BJ104" s="141">
        <f t="shared" si="87"/>
        <v>0</v>
      </c>
      <c r="BK104" s="117"/>
      <c r="BL104" s="141">
        <f t="shared" si="88"/>
        <v>0</v>
      </c>
      <c r="BM104" s="117"/>
      <c r="BN104" s="274">
        <f t="shared" si="89"/>
        <v>0</v>
      </c>
    </row>
    <row r="105" spans="1:66" s="113" customFormat="1" ht="18" customHeight="1" x14ac:dyDescent="0.2">
      <c r="A105" s="113">
        <f t="shared" si="60"/>
        <v>92</v>
      </c>
      <c r="B105" s="169" t="s">
        <v>118</v>
      </c>
      <c r="C105" s="113" t="s">
        <v>70</v>
      </c>
      <c r="D105" s="186">
        <f>LARGE((K105,M105,O105,Q105,S105,U105,W105,Y105,AA105,AC105,AE105,AG105,AI105,AK105,AM105,AU105,AX105,AZ105,BB105,BD105,BF105,BH105,BJ105,BL105,BN105),1)</f>
        <v>0</v>
      </c>
      <c r="E105" s="186">
        <f>LARGE((K105,M105,O105,Q105,S105,U105,W105,Y105,AA105,AC105,AE105,AG105,AI105,AK105,AM105,AU105,AX105,AZ105,BB105,BD105,BF105,BH105,BJ105,BL105,BN105),2)</f>
        <v>0</v>
      </c>
      <c r="F105" s="186">
        <f>LARGE((K105,M105,O105,Q105,S105,U105,W105,Y105,AA105,AC105,AE105,AG105,AI105,AK105,AM105,AU105,AX105,AZ105,BB105,BD105,BF105,BH105,BJ105,BL105,BN105),3)</f>
        <v>0</v>
      </c>
      <c r="G105" s="186"/>
      <c r="H105" s="111">
        <f t="shared" si="61"/>
        <v>0</v>
      </c>
      <c r="I105" s="246"/>
      <c r="J105" s="117"/>
      <c r="K105" s="141">
        <f t="shared" si="62"/>
        <v>0</v>
      </c>
      <c r="L105" s="97"/>
      <c r="M105" s="141">
        <f t="shared" si="63"/>
        <v>0</v>
      </c>
      <c r="N105" s="117"/>
      <c r="O105" s="141">
        <f t="shared" si="64"/>
        <v>0</v>
      </c>
      <c r="P105" s="117"/>
      <c r="Q105" s="141">
        <f t="shared" si="65"/>
        <v>0</v>
      </c>
      <c r="R105" s="117"/>
      <c r="S105" s="141">
        <f t="shared" si="66"/>
        <v>0</v>
      </c>
      <c r="T105" s="117"/>
      <c r="U105" s="141">
        <f t="shared" si="67"/>
        <v>0</v>
      </c>
      <c r="V105" s="97"/>
      <c r="W105" s="141">
        <f t="shared" si="68"/>
        <v>0</v>
      </c>
      <c r="X105" s="117"/>
      <c r="Y105" s="141">
        <f t="shared" si="69"/>
        <v>0</v>
      </c>
      <c r="Z105" s="142"/>
      <c r="AA105" s="141">
        <f t="shared" si="70"/>
        <v>0</v>
      </c>
      <c r="AB105" s="142"/>
      <c r="AC105" s="141">
        <f t="shared" si="71"/>
        <v>0</v>
      </c>
      <c r="AD105" s="117"/>
      <c r="AE105" s="141">
        <f t="shared" si="72"/>
        <v>0</v>
      </c>
      <c r="AF105" s="117"/>
      <c r="AG105" s="141">
        <f t="shared" si="73"/>
        <v>0</v>
      </c>
      <c r="AH105" s="117"/>
      <c r="AI105" s="141">
        <f t="shared" si="74"/>
        <v>0</v>
      </c>
      <c r="AJ105" s="117"/>
      <c r="AK105" s="141">
        <f t="shared" si="75"/>
        <v>0</v>
      </c>
      <c r="AL105" s="117"/>
      <c r="AM105" s="141">
        <f t="shared" si="76"/>
        <v>0</v>
      </c>
      <c r="AN105" s="117"/>
      <c r="AO105" s="141">
        <f t="shared" si="77"/>
        <v>0</v>
      </c>
      <c r="AP105" s="117"/>
      <c r="AQ105" s="141">
        <f t="shared" si="78"/>
        <v>0</v>
      </c>
      <c r="AR105" s="117"/>
      <c r="AS105" s="141">
        <f t="shared" si="79"/>
        <v>0</v>
      </c>
      <c r="AT105" s="117"/>
      <c r="AU105" s="141">
        <f t="shared" si="80"/>
        <v>0</v>
      </c>
      <c r="AV105" s="112"/>
      <c r="AW105" s="117"/>
      <c r="AX105" s="141">
        <f t="shared" si="81"/>
        <v>0</v>
      </c>
      <c r="AY105" s="117"/>
      <c r="AZ105" s="141">
        <f t="shared" si="82"/>
        <v>0</v>
      </c>
      <c r="BA105" s="117"/>
      <c r="BB105" s="141">
        <f t="shared" si="83"/>
        <v>0</v>
      </c>
      <c r="BD105" s="141">
        <f t="shared" si="84"/>
        <v>0</v>
      </c>
      <c r="BE105" s="101"/>
      <c r="BF105" s="141">
        <f t="shared" si="85"/>
        <v>0</v>
      </c>
      <c r="BG105" s="101"/>
      <c r="BH105" s="141">
        <f t="shared" si="86"/>
        <v>0</v>
      </c>
      <c r="BI105" s="117"/>
      <c r="BJ105" s="141">
        <f t="shared" si="87"/>
        <v>0</v>
      </c>
      <c r="BK105" s="117"/>
      <c r="BL105" s="141">
        <f t="shared" si="88"/>
        <v>0</v>
      </c>
      <c r="BM105" s="117"/>
      <c r="BN105" s="274">
        <f t="shared" si="89"/>
        <v>0</v>
      </c>
    </row>
    <row r="106" spans="1:66" s="113" customFormat="1" ht="18" customHeight="1" x14ac:dyDescent="0.2">
      <c r="A106" s="113">
        <f t="shared" si="60"/>
        <v>92</v>
      </c>
      <c r="B106" s="169" t="s">
        <v>92</v>
      </c>
      <c r="C106" s="113" t="s">
        <v>70</v>
      </c>
      <c r="D106" s="186">
        <f>LARGE((K106,M106,O106,Q106,S106,U106,W106,Y106,AA106,AC106,AE106,AG106,AI106,AK106,AM106,AU106,AX106,AZ106,BB106,BD106,BF106,BH106,BJ106,BL106,BN106),1)</f>
        <v>0</v>
      </c>
      <c r="E106" s="186">
        <f>LARGE((K106,M106,O106,Q106,S106,U106,W106,Y106,AA106,AC106,AE106,AG106,AI106,AK106,AM106,AU106,AX106,AZ106,BB106,BD106,BF106,BH106,BJ106,BL106,BN106),2)</f>
        <v>0</v>
      </c>
      <c r="F106" s="186">
        <f>LARGE((K106,M106,O106,Q106,S106,U106,W106,Y106,AA106,AC106,AE106,AG106,AI106,AK106,AM106,AU106,AX106,AZ106,BB106,BD106,BF106,BH106,BJ106,BL106,BN106),3)</f>
        <v>0</v>
      </c>
      <c r="G106" s="186"/>
      <c r="H106" s="111">
        <f t="shared" si="61"/>
        <v>0</v>
      </c>
      <c r="I106" s="246"/>
      <c r="J106" s="117"/>
      <c r="K106" s="141">
        <f t="shared" si="62"/>
        <v>0</v>
      </c>
      <c r="L106" s="97"/>
      <c r="M106" s="141">
        <f t="shared" si="63"/>
        <v>0</v>
      </c>
      <c r="N106" s="117"/>
      <c r="O106" s="141">
        <f t="shared" si="64"/>
        <v>0</v>
      </c>
      <c r="P106" s="117"/>
      <c r="Q106" s="141">
        <f t="shared" si="65"/>
        <v>0</v>
      </c>
      <c r="R106" s="117"/>
      <c r="S106" s="141">
        <f t="shared" si="66"/>
        <v>0</v>
      </c>
      <c r="T106" s="117"/>
      <c r="U106" s="141">
        <f t="shared" si="67"/>
        <v>0</v>
      </c>
      <c r="V106" s="97"/>
      <c r="W106" s="141">
        <f t="shared" si="68"/>
        <v>0</v>
      </c>
      <c r="X106" s="117"/>
      <c r="Y106" s="141">
        <f t="shared" si="69"/>
        <v>0</v>
      </c>
      <c r="Z106" s="142"/>
      <c r="AA106" s="141">
        <f t="shared" si="70"/>
        <v>0</v>
      </c>
      <c r="AB106" s="142"/>
      <c r="AC106" s="141">
        <f t="shared" si="71"/>
        <v>0</v>
      </c>
      <c r="AD106" s="117"/>
      <c r="AE106" s="141">
        <f t="shared" si="72"/>
        <v>0</v>
      </c>
      <c r="AF106" s="117"/>
      <c r="AG106" s="141">
        <f t="shared" si="73"/>
        <v>0</v>
      </c>
      <c r="AH106" s="117"/>
      <c r="AI106" s="141">
        <f t="shared" si="74"/>
        <v>0</v>
      </c>
      <c r="AJ106" s="117"/>
      <c r="AK106" s="141">
        <f t="shared" si="75"/>
        <v>0</v>
      </c>
      <c r="AL106" s="117"/>
      <c r="AM106" s="141">
        <f t="shared" si="76"/>
        <v>0</v>
      </c>
      <c r="AN106" s="117"/>
      <c r="AO106" s="141">
        <f t="shared" si="77"/>
        <v>0</v>
      </c>
      <c r="AP106" s="117"/>
      <c r="AQ106" s="141">
        <f t="shared" si="78"/>
        <v>0</v>
      </c>
      <c r="AR106" s="117"/>
      <c r="AS106" s="141">
        <f t="shared" si="79"/>
        <v>0</v>
      </c>
      <c r="AT106" s="117"/>
      <c r="AU106" s="141">
        <f t="shared" si="80"/>
        <v>0</v>
      </c>
      <c r="AV106" s="112"/>
      <c r="AW106" s="117"/>
      <c r="AX106" s="141">
        <f t="shared" si="81"/>
        <v>0</v>
      </c>
      <c r="AY106" s="117"/>
      <c r="AZ106" s="141">
        <f t="shared" si="82"/>
        <v>0</v>
      </c>
      <c r="BA106" s="117"/>
      <c r="BB106" s="141">
        <f t="shared" si="83"/>
        <v>0</v>
      </c>
      <c r="BD106" s="141">
        <f t="shared" si="84"/>
        <v>0</v>
      </c>
      <c r="BE106" s="101"/>
      <c r="BF106" s="141">
        <f t="shared" si="85"/>
        <v>0</v>
      </c>
      <c r="BG106" s="101"/>
      <c r="BH106" s="141">
        <f t="shared" si="86"/>
        <v>0</v>
      </c>
      <c r="BI106" s="117"/>
      <c r="BJ106" s="141">
        <f t="shared" si="87"/>
        <v>0</v>
      </c>
      <c r="BK106" s="117"/>
      <c r="BL106" s="141">
        <f t="shared" si="88"/>
        <v>0</v>
      </c>
      <c r="BM106" s="117"/>
      <c r="BN106" s="274">
        <f t="shared" si="89"/>
        <v>0</v>
      </c>
    </row>
    <row r="107" spans="1:66" s="113" customFormat="1" ht="18" customHeight="1" x14ac:dyDescent="0.2">
      <c r="A107" s="113">
        <f t="shared" ref="A107:A138" si="90">RANK($H107,($H$11:$H$222),0)</f>
        <v>92</v>
      </c>
      <c r="B107" s="169" t="s">
        <v>82</v>
      </c>
      <c r="C107" s="113" t="s">
        <v>70</v>
      </c>
      <c r="D107" s="186">
        <f>LARGE((K107,M107,O107,Q107,S107,U107,W107,Y107,AA107,AC107,AE107,AG107,AI107,AK107,AM107,AU107,AX107,AZ107,BB107,BD107,BF107,BH107,BJ107,BL107,BN107),1)</f>
        <v>0</v>
      </c>
      <c r="E107" s="186">
        <f>LARGE((K107,M107,O107,Q107,S107,U107,W107,Y107,AA107,AC107,AE107,AG107,AI107,AK107,AM107,AU107,AX107,AZ107,BB107,BD107,BF107,BH107,BJ107,BL107,BN107),2)</f>
        <v>0</v>
      </c>
      <c r="F107" s="186">
        <f>LARGE((K107,M107,O107,Q107,S107,U107,W107,Y107,AA107,AC107,AE107,AG107,AI107,AK107,AM107,AU107,AX107,AZ107,BB107,BD107,BF107,BH107,BJ107,BL107,BN107),3)</f>
        <v>0</v>
      </c>
      <c r="G107" s="186"/>
      <c r="H107" s="111">
        <f t="shared" ref="H107:H134" si="91">SUM(D107:G107)</f>
        <v>0</v>
      </c>
      <c r="I107" s="246"/>
      <c r="J107" s="117"/>
      <c r="K107" s="141">
        <f t="shared" ref="K107:K138" si="92">IF(((J107&gt;=1)*AND(J107&lt;=J$5)),J$9*(1-J$7)^(J107-1),0)</f>
        <v>0</v>
      </c>
      <c r="L107" s="97"/>
      <c r="M107" s="141">
        <f t="shared" ref="M107:M138" si="93">IF(((L107&gt;=1)*AND(L107&lt;=L$5)),L$9*(1-L$7)^(L107-1),0)</f>
        <v>0</v>
      </c>
      <c r="N107" s="117"/>
      <c r="O107" s="141">
        <f t="shared" ref="O107:O138" si="94">IF(((N107&gt;=1)*AND(N107&lt;=N$5)),N$9*(1-N$7)^(N107-1),0)</f>
        <v>0</v>
      </c>
      <c r="P107" s="117"/>
      <c r="Q107" s="141">
        <f t="shared" ref="Q107:Q138" si="95">IF(((P107&gt;=1)*AND(P107&lt;=P$5)),P$9*(1-P$7)^(P107-1),0)</f>
        <v>0</v>
      </c>
      <c r="R107" s="117"/>
      <c r="S107" s="141">
        <f t="shared" ref="S107:S138" si="96">IF(((R107&gt;=1)*AND(R107&lt;=R$5)),R$9*(1-R$7)^(R107-1),0)</f>
        <v>0</v>
      </c>
      <c r="T107" s="117"/>
      <c r="U107" s="141">
        <f t="shared" ref="U107:U138" si="97">IF(((T107&gt;=1)*AND(T107&lt;=T$5)),T$9*(1-T$7)^(T107-1),0)</f>
        <v>0</v>
      </c>
      <c r="V107" s="97"/>
      <c r="W107" s="141">
        <f t="shared" ref="W107:W138" si="98">IF(((V107&gt;=1)*AND(V107&lt;=V$5)),V$9*(1-V$7)^(V107-1),0)</f>
        <v>0</v>
      </c>
      <c r="X107" s="117"/>
      <c r="Y107" s="141">
        <f t="shared" ref="Y107:Y138" si="99">IF(((X107&gt;=1)*AND(X107&lt;=X$5)),X$9*(1-X$7)^(X107-1),0)</f>
        <v>0</v>
      </c>
      <c r="Z107" s="142"/>
      <c r="AA107" s="141">
        <f t="shared" ref="AA107:AA138" si="100">IF(((Z107&gt;=1)*AND(Z107&lt;=Z$5)),Z$9*(1-Z$7)^(Z107-1),0)</f>
        <v>0</v>
      </c>
      <c r="AB107" s="142"/>
      <c r="AC107" s="141">
        <f t="shared" ref="AC107:AC138" si="101">IF(((AB107&gt;=1)*AND(AB107&lt;=AB$5)),AB$9*(1-AB$7)^(AB107-1),0)</f>
        <v>0</v>
      </c>
      <c r="AD107" s="117"/>
      <c r="AE107" s="141">
        <f t="shared" ref="AE107:AE138" si="102">IF(((AD107&gt;=1)*AND(AD107&lt;=AD$5)),AD$9*(1-AD$7)^(AD107-1),0)</f>
        <v>0</v>
      </c>
      <c r="AF107" s="117"/>
      <c r="AG107" s="141">
        <f t="shared" ref="AG107:AG138" si="103">IF(((AF107&gt;=1)*AND(AF107&lt;=AF$5)),AF$9*(1-AF$7)^(AF107-1),0)</f>
        <v>0</v>
      </c>
      <c r="AH107" s="117"/>
      <c r="AI107" s="141">
        <f t="shared" ref="AI107:AI138" si="104">IF(((AH107&gt;=1)*AND(AH107&lt;=AH$5)),AH$9*(1-AH$7)^(AH107-1),0)</f>
        <v>0</v>
      </c>
      <c r="AJ107" s="117"/>
      <c r="AK107" s="141">
        <f t="shared" ref="AK107:AK138" si="105">IF(((AJ107&gt;=1)*AND(AJ107&lt;=AJ$5)),AJ$9*(1-AJ$7)^(AJ107-1),0)</f>
        <v>0</v>
      </c>
      <c r="AL107" s="117"/>
      <c r="AM107" s="141">
        <f t="shared" ref="AM107:AM138" si="106">IF(((AL107&gt;=1)*AND(AL107&lt;=AL$4)),AL$9*(1-AL$7)^(AL107-1),0)</f>
        <v>0</v>
      </c>
      <c r="AN107" s="117"/>
      <c r="AO107" s="141">
        <f t="shared" ref="AO107:AO138" si="107">IF(((AN107&gt;=1)*AND(AN107&lt;=AN$4)),AN$9*(1-AN$7)^(AN107-1),0)</f>
        <v>0</v>
      </c>
      <c r="AP107" s="117"/>
      <c r="AQ107" s="141">
        <f t="shared" ref="AQ107:AQ138" si="108">IF(((AP107&gt;=1)*AND(AP107&lt;=AP$4)),AP$9*(1-AP$7)^(AP107-1),0)</f>
        <v>0</v>
      </c>
      <c r="AR107" s="117"/>
      <c r="AS107" s="141">
        <f t="shared" ref="AS107:AS138" si="109">IF(((AR107&gt;=1)*AND(AR107&lt;=AR$4)),AR$9*(1-AR$7)^(AR107-1),0)</f>
        <v>0</v>
      </c>
      <c r="AT107" s="117"/>
      <c r="AU107" s="141">
        <f t="shared" ref="AU107:AU138" si="110">IF(((AT107&gt;=1)*AND(AT107&lt;=AT$5)),AT$9*(1-AT$7)^(AT107-1),0)</f>
        <v>0</v>
      </c>
      <c r="AV107" s="112"/>
      <c r="AW107" s="117"/>
      <c r="AX107" s="141">
        <f t="shared" ref="AX107:AX138" si="111">IF(((AW107&gt;=1)*AND(AW107&lt;=AW$5)),AW$9*(1-AW$7)^(AW107-1),0)</f>
        <v>0</v>
      </c>
      <c r="AY107" s="117"/>
      <c r="AZ107" s="141">
        <f t="shared" ref="AZ107:AZ138" si="112">IF(((AY107&gt;=1)*AND(AY107&lt;=AY$5)),AY$9*(1-AY$7)^(AY107-1),0)</f>
        <v>0</v>
      </c>
      <c r="BA107" s="117"/>
      <c r="BB107" s="141">
        <f t="shared" ref="BB107:BB138" si="113">IF(((BA107&gt;=1)*AND(BA107&lt;=BA$5)),BA$9*(1-BA$7)^(BA107-1),0)</f>
        <v>0</v>
      </c>
      <c r="BD107" s="141">
        <f t="shared" ref="BD107:BD138" si="114">IF(((BC107&gt;=1)*AND(BC107&lt;=BC$5)),BC$9*(1-BC$7)^(BC107-1),0)</f>
        <v>0</v>
      </c>
      <c r="BE107" s="101"/>
      <c r="BF107" s="141">
        <f t="shared" ref="BF107:BF138" si="115">IF(((BE107&gt;=1)*AND(BE107&lt;=BE$5)),BE$9*(1-BE$7)^(BE107-1),0)</f>
        <v>0</v>
      </c>
      <c r="BG107" s="101"/>
      <c r="BH107" s="141">
        <f t="shared" ref="BH107:BH138" si="116">IF(((BG107&gt;=1)*AND(BG107&lt;=BG$5)),BG$9*(1-BG$7)^(BG107-1),0)</f>
        <v>0</v>
      </c>
      <c r="BI107" s="117"/>
      <c r="BJ107" s="141">
        <f t="shared" ref="BJ107:BJ138" si="117">IF(((BI107&gt;=1)*AND(BI107&lt;=BI$5)),BI$9*(1-BI$7)^(BI107-1),0)</f>
        <v>0</v>
      </c>
      <c r="BK107" s="117"/>
      <c r="BL107" s="141">
        <f t="shared" ref="BL107:BL138" si="118">IF(((BK107&gt;=1)*AND(BK107&lt;=BK$5)),BK$9*(1-BK$7)^(BK107-1),0)</f>
        <v>0</v>
      </c>
      <c r="BM107" s="117"/>
      <c r="BN107" s="274">
        <f t="shared" ref="BN107:BN138" si="119">IF(((BM107&gt;=1)*AND(BM107&lt;=BM$5)),BM$9*(1-BM$7)^(BM107-1),0)</f>
        <v>0</v>
      </c>
    </row>
    <row r="108" spans="1:66" s="113" customFormat="1" ht="18" customHeight="1" x14ac:dyDescent="0.2">
      <c r="A108" s="113">
        <f t="shared" si="90"/>
        <v>92</v>
      </c>
      <c r="B108" s="169" t="s">
        <v>94</v>
      </c>
      <c r="C108" s="113" t="s">
        <v>70</v>
      </c>
      <c r="D108" s="186">
        <f>LARGE((K108,M108,O108,Q108,S108,U108,W108,Y108,AA108,AC108,AE108,AG108,AI108,AK108,AM108,AU108,AX108,AZ108,BB108,BD108,BF108,BH108,BJ108,BL108,BN108),1)</f>
        <v>0</v>
      </c>
      <c r="E108" s="186">
        <f>LARGE((K108,M108,O108,Q108,S108,U108,W108,Y108,AA108,AC108,AE108,AG108,AI108,AK108,AM108,AU108,AX108,AZ108,BB108,BD108,BF108,BH108,BJ108,BL108,BN108),2)</f>
        <v>0</v>
      </c>
      <c r="F108" s="186">
        <f>LARGE((K108,M108,O108,Q108,S108,U108,W108,Y108,AA108,AC108,AE108,AG108,AI108,AK108,AM108,AU108,AX108,AZ108,BB108,BD108,BF108,BH108,BJ108,BL108,BN108),3)</f>
        <v>0</v>
      </c>
      <c r="G108" s="186"/>
      <c r="H108" s="111">
        <f t="shared" si="91"/>
        <v>0</v>
      </c>
      <c r="I108" s="246"/>
      <c r="J108" s="117"/>
      <c r="K108" s="141">
        <f t="shared" si="92"/>
        <v>0</v>
      </c>
      <c r="L108" s="97"/>
      <c r="M108" s="141">
        <f t="shared" si="93"/>
        <v>0</v>
      </c>
      <c r="N108" s="117"/>
      <c r="O108" s="141">
        <f t="shared" si="94"/>
        <v>0</v>
      </c>
      <c r="P108" s="117"/>
      <c r="Q108" s="141">
        <f t="shared" si="95"/>
        <v>0</v>
      </c>
      <c r="R108" s="117"/>
      <c r="S108" s="141">
        <f t="shared" si="96"/>
        <v>0</v>
      </c>
      <c r="T108" s="117"/>
      <c r="U108" s="141">
        <f t="shared" si="97"/>
        <v>0</v>
      </c>
      <c r="V108" s="97"/>
      <c r="W108" s="141">
        <f t="shared" si="98"/>
        <v>0</v>
      </c>
      <c r="X108" s="117"/>
      <c r="Y108" s="141">
        <f t="shared" si="99"/>
        <v>0</v>
      </c>
      <c r="Z108" s="142"/>
      <c r="AA108" s="141">
        <f t="shared" si="100"/>
        <v>0</v>
      </c>
      <c r="AB108" s="142"/>
      <c r="AC108" s="141">
        <f t="shared" si="101"/>
        <v>0</v>
      </c>
      <c r="AD108" s="117"/>
      <c r="AE108" s="141">
        <f t="shared" si="102"/>
        <v>0</v>
      </c>
      <c r="AF108" s="117"/>
      <c r="AG108" s="141">
        <f t="shared" si="103"/>
        <v>0</v>
      </c>
      <c r="AH108" s="117"/>
      <c r="AI108" s="141">
        <f t="shared" si="104"/>
        <v>0</v>
      </c>
      <c r="AJ108" s="117"/>
      <c r="AK108" s="141">
        <f t="shared" si="105"/>
        <v>0</v>
      </c>
      <c r="AL108" s="117"/>
      <c r="AM108" s="141">
        <f t="shared" si="106"/>
        <v>0</v>
      </c>
      <c r="AN108" s="117"/>
      <c r="AO108" s="141">
        <f t="shared" si="107"/>
        <v>0</v>
      </c>
      <c r="AP108" s="117"/>
      <c r="AQ108" s="141">
        <f t="shared" si="108"/>
        <v>0</v>
      </c>
      <c r="AR108" s="117"/>
      <c r="AS108" s="141">
        <f t="shared" si="109"/>
        <v>0</v>
      </c>
      <c r="AT108" s="117"/>
      <c r="AU108" s="141">
        <f t="shared" si="110"/>
        <v>0</v>
      </c>
      <c r="AV108" s="112"/>
      <c r="AW108" s="117"/>
      <c r="AX108" s="141">
        <f t="shared" si="111"/>
        <v>0</v>
      </c>
      <c r="AY108" s="117"/>
      <c r="AZ108" s="141">
        <f t="shared" si="112"/>
        <v>0</v>
      </c>
      <c r="BA108" s="117"/>
      <c r="BB108" s="141">
        <f t="shared" si="113"/>
        <v>0</v>
      </c>
      <c r="BD108" s="141">
        <f t="shared" si="114"/>
        <v>0</v>
      </c>
      <c r="BF108" s="141">
        <f t="shared" si="115"/>
        <v>0</v>
      </c>
      <c r="BG108" s="101"/>
      <c r="BH108" s="141">
        <f t="shared" si="116"/>
        <v>0</v>
      </c>
      <c r="BI108" s="117"/>
      <c r="BJ108" s="141">
        <f t="shared" si="117"/>
        <v>0</v>
      </c>
      <c r="BK108" s="117"/>
      <c r="BL108" s="141">
        <f t="shared" si="118"/>
        <v>0</v>
      </c>
      <c r="BM108" s="117"/>
      <c r="BN108" s="274">
        <f t="shared" si="119"/>
        <v>0</v>
      </c>
    </row>
    <row r="109" spans="1:66" s="113" customFormat="1" ht="18" customHeight="1" x14ac:dyDescent="0.2">
      <c r="A109" s="113">
        <f t="shared" si="90"/>
        <v>92</v>
      </c>
      <c r="B109" s="169" t="s">
        <v>100</v>
      </c>
      <c r="C109" s="113" t="s">
        <v>66</v>
      </c>
      <c r="D109" s="186">
        <f>LARGE((K109,M109,O109,Q109,S109,U109,W109,Y109,AA109,AC109,AE109,AG109,AI109,AK109,AM109,AU109,AX109,AZ109,BB109,BD109,BF109,BH109,BJ109,BL109,BN109),1)</f>
        <v>0</v>
      </c>
      <c r="E109" s="186">
        <f>LARGE((K109,M109,O109,Q109,S109,U109,W109,Y109,AA109,AC109,AE109,AG109,AI109,AK109,AM109,AU109,AX109,AZ109,BB109,BD109,BF109,BH109,BJ109,BL109,BN109),2)</f>
        <v>0</v>
      </c>
      <c r="F109" s="186">
        <f>LARGE((K109,M109,O109,Q109,S109,U109,W109,Y109,AA109,AC109,AE109,AG109,AI109,AK109,AM109,AU109,AX109,AZ109,BB109,BD109,BF109,BH109,BJ109,BL109,BN109),3)</f>
        <v>0</v>
      </c>
      <c r="G109" s="186"/>
      <c r="H109" s="111">
        <f t="shared" si="91"/>
        <v>0</v>
      </c>
      <c r="I109" s="246"/>
      <c r="J109" s="117"/>
      <c r="K109" s="141">
        <f t="shared" si="92"/>
        <v>0</v>
      </c>
      <c r="L109" s="97"/>
      <c r="M109" s="141">
        <f t="shared" si="93"/>
        <v>0</v>
      </c>
      <c r="N109" s="117"/>
      <c r="O109" s="141">
        <f t="shared" si="94"/>
        <v>0</v>
      </c>
      <c r="P109" s="117"/>
      <c r="Q109" s="141">
        <f t="shared" si="95"/>
        <v>0</v>
      </c>
      <c r="R109" s="117"/>
      <c r="S109" s="141">
        <f t="shared" si="96"/>
        <v>0</v>
      </c>
      <c r="T109" s="117"/>
      <c r="U109" s="141">
        <f t="shared" si="97"/>
        <v>0</v>
      </c>
      <c r="V109" s="97"/>
      <c r="W109" s="141">
        <f t="shared" si="98"/>
        <v>0</v>
      </c>
      <c r="X109" s="117"/>
      <c r="Y109" s="141">
        <f t="shared" si="99"/>
        <v>0</v>
      </c>
      <c r="Z109" s="142"/>
      <c r="AA109" s="141">
        <f t="shared" si="100"/>
        <v>0</v>
      </c>
      <c r="AB109" s="142"/>
      <c r="AC109" s="141">
        <f t="shared" si="101"/>
        <v>0</v>
      </c>
      <c r="AD109" s="117"/>
      <c r="AE109" s="141">
        <f t="shared" si="102"/>
        <v>0</v>
      </c>
      <c r="AF109" s="117"/>
      <c r="AG109" s="141">
        <f t="shared" si="103"/>
        <v>0</v>
      </c>
      <c r="AH109" s="117"/>
      <c r="AI109" s="141">
        <f t="shared" si="104"/>
        <v>0</v>
      </c>
      <c r="AJ109" s="117"/>
      <c r="AK109" s="141">
        <f t="shared" si="105"/>
        <v>0</v>
      </c>
      <c r="AL109" s="117"/>
      <c r="AM109" s="141">
        <f t="shared" si="106"/>
        <v>0</v>
      </c>
      <c r="AN109" s="117"/>
      <c r="AO109" s="141">
        <f t="shared" si="107"/>
        <v>0</v>
      </c>
      <c r="AP109" s="117"/>
      <c r="AQ109" s="141">
        <f t="shared" si="108"/>
        <v>0</v>
      </c>
      <c r="AR109" s="117"/>
      <c r="AS109" s="141">
        <f t="shared" si="109"/>
        <v>0</v>
      </c>
      <c r="AT109" s="117"/>
      <c r="AU109" s="141">
        <f t="shared" si="110"/>
        <v>0</v>
      </c>
      <c r="AV109" s="112"/>
      <c r="AW109" s="117"/>
      <c r="AX109" s="141">
        <f t="shared" si="111"/>
        <v>0</v>
      </c>
      <c r="AY109" s="117"/>
      <c r="AZ109" s="141">
        <f t="shared" si="112"/>
        <v>0</v>
      </c>
      <c r="BA109" s="117"/>
      <c r="BB109" s="141">
        <f t="shared" si="113"/>
        <v>0</v>
      </c>
      <c r="BD109" s="141">
        <f t="shared" si="114"/>
        <v>0</v>
      </c>
      <c r="BF109" s="141">
        <f t="shared" si="115"/>
        <v>0</v>
      </c>
      <c r="BG109" s="101"/>
      <c r="BH109" s="141">
        <f t="shared" si="116"/>
        <v>0</v>
      </c>
      <c r="BI109" s="101"/>
      <c r="BJ109" s="141">
        <f t="shared" si="117"/>
        <v>0</v>
      </c>
      <c r="BK109" s="101"/>
      <c r="BL109" s="141">
        <f t="shared" si="118"/>
        <v>0</v>
      </c>
      <c r="BM109" s="117"/>
      <c r="BN109" s="274">
        <f t="shared" si="119"/>
        <v>0</v>
      </c>
    </row>
    <row r="110" spans="1:66" s="113" customFormat="1" ht="18" customHeight="1" x14ac:dyDescent="0.2">
      <c r="A110" s="113">
        <f t="shared" si="90"/>
        <v>92</v>
      </c>
      <c r="B110" s="169" t="s">
        <v>111</v>
      </c>
      <c r="C110" s="113" t="s">
        <v>66</v>
      </c>
      <c r="D110" s="186">
        <f>LARGE((K110,M110,O110,Q110,S110,U110,W110,Y110,AA110,AC110,AE110,AG110,AI110,AK110,AM110,AU110,AX110,AZ110,BB110,BD110,BF110,BH110,BJ110,BL110,BN110),1)</f>
        <v>0</v>
      </c>
      <c r="E110" s="186">
        <f>LARGE((K110,M110,O110,Q110,S110,U110,W110,Y110,AA110,AC110,AE110,AG110,AI110,AK110,AM110,AU110,AX110,AZ110,BB110,BD110,BF110,BH110,BJ110,BL110,BN110),2)</f>
        <v>0</v>
      </c>
      <c r="F110" s="186">
        <f>LARGE((K110,M110,O110,Q110,S110,U110,W110,Y110,AA110,AC110,AE110,AG110,AI110,AK110,AM110,AU110,AX110,AZ110,BB110,BD110,BF110,BH110,BJ110,BL110,BN110),3)</f>
        <v>0</v>
      </c>
      <c r="G110" s="186"/>
      <c r="H110" s="111">
        <f t="shared" si="91"/>
        <v>0</v>
      </c>
      <c r="I110" s="246"/>
      <c r="J110" s="117"/>
      <c r="K110" s="141">
        <f t="shared" si="92"/>
        <v>0</v>
      </c>
      <c r="L110" s="97"/>
      <c r="M110" s="141">
        <f t="shared" si="93"/>
        <v>0</v>
      </c>
      <c r="N110" s="117"/>
      <c r="O110" s="141">
        <f t="shared" si="94"/>
        <v>0</v>
      </c>
      <c r="P110" s="117"/>
      <c r="Q110" s="141">
        <f t="shared" si="95"/>
        <v>0</v>
      </c>
      <c r="R110" s="117"/>
      <c r="S110" s="141">
        <f t="shared" si="96"/>
        <v>0</v>
      </c>
      <c r="T110" s="117"/>
      <c r="U110" s="141">
        <f t="shared" si="97"/>
        <v>0</v>
      </c>
      <c r="V110" s="97"/>
      <c r="W110" s="141">
        <f t="shared" si="98"/>
        <v>0</v>
      </c>
      <c r="X110" s="117"/>
      <c r="Y110" s="141">
        <f t="shared" si="99"/>
        <v>0</v>
      </c>
      <c r="Z110" s="142"/>
      <c r="AA110" s="141">
        <f t="shared" si="100"/>
        <v>0</v>
      </c>
      <c r="AB110" s="142"/>
      <c r="AC110" s="141">
        <f t="shared" si="101"/>
        <v>0</v>
      </c>
      <c r="AD110" s="117"/>
      <c r="AE110" s="141">
        <f t="shared" si="102"/>
        <v>0</v>
      </c>
      <c r="AF110" s="117"/>
      <c r="AG110" s="141">
        <f t="shared" si="103"/>
        <v>0</v>
      </c>
      <c r="AH110" s="117"/>
      <c r="AI110" s="141">
        <f t="shared" si="104"/>
        <v>0</v>
      </c>
      <c r="AJ110" s="117"/>
      <c r="AK110" s="141">
        <f t="shared" si="105"/>
        <v>0</v>
      </c>
      <c r="AL110" s="117"/>
      <c r="AM110" s="141">
        <f t="shared" si="106"/>
        <v>0</v>
      </c>
      <c r="AN110" s="117"/>
      <c r="AO110" s="141">
        <f t="shared" si="107"/>
        <v>0</v>
      </c>
      <c r="AP110" s="117"/>
      <c r="AQ110" s="141">
        <f t="shared" si="108"/>
        <v>0</v>
      </c>
      <c r="AR110" s="117"/>
      <c r="AS110" s="141">
        <f t="shared" si="109"/>
        <v>0</v>
      </c>
      <c r="AT110" s="117"/>
      <c r="AU110" s="141">
        <f t="shared" si="110"/>
        <v>0</v>
      </c>
      <c r="AV110" s="112"/>
      <c r="AW110" s="117"/>
      <c r="AX110" s="141">
        <f t="shared" si="111"/>
        <v>0</v>
      </c>
      <c r="AY110" s="117"/>
      <c r="AZ110" s="141">
        <f t="shared" si="112"/>
        <v>0</v>
      </c>
      <c r="BA110" s="117"/>
      <c r="BB110" s="141">
        <f t="shared" si="113"/>
        <v>0</v>
      </c>
      <c r="BD110" s="141">
        <f t="shared" si="114"/>
        <v>0</v>
      </c>
      <c r="BF110" s="141">
        <f t="shared" si="115"/>
        <v>0</v>
      </c>
      <c r="BG110" s="101"/>
      <c r="BH110" s="141">
        <f t="shared" si="116"/>
        <v>0</v>
      </c>
      <c r="BI110" s="101"/>
      <c r="BJ110" s="141">
        <f t="shared" si="117"/>
        <v>0</v>
      </c>
      <c r="BK110" s="101"/>
      <c r="BL110" s="141">
        <f t="shared" si="118"/>
        <v>0</v>
      </c>
      <c r="BM110" s="117"/>
      <c r="BN110" s="274">
        <f t="shared" si="119"/>
        <v>0</v>
      </c>
    </row>
    <row r="111" spans="1:66" s="113" customFormat="1" ht="18" customHeight="1" x14ac:dyDescent="0.15">
      <c r="A111" s="113">
        <f t="shared" si="90"/>
        <v>92</v>
      </c>
      <c r="B111" s="102" t="s">
        <v>110</v>
      </c>
      <c r="C111" s="99" t="s">
        <v>66</v>
      </c>
      <c r="D111" s="186">
        <f>LARGE((K111,M111,O111,Q111,S111,U111,W111,Y111,AA111,AC111,AE111,AG111,AI111,AK111,AM111,AU111,AX111,AZ111,BB111,BD111,BF111,BH111,BJ111,BL111,BN111),1)</f>
        <v>0</v>
      </c>
      <c r="E111" s="186">
        <f>LARGE((K111,M111,O111,Q111,S111,U111,W111,Y111,AA111,AC111,AE111,AG111,AI111,AK111,AM111,AU111,AX111,AZ111,BB111,BD111,BF111,BH111,BJ111,BL111,BN111),2)</f>
        <v>0</v>
      </c>
      <c r="F111" s="186">
        <f>LARGE((K111,M111,O111,Q111,S111,U111,W111,Y111,AA111,AC111,AE111,AG111,AI111,AK111,AM111,AU111,AX111,AZ111,BB111,BD111,BF111,BH111,BJ111,BL111,BN111),3)</f>
        <v>0</v>
      </c>
      <c r="G111" s="186"/>
      <c r="H111" s="111">
        <f t="shared" si="91"/>
        <v>0</v>
      </c>
      <c r="I111" s="246"/>
      <c r="J111" s="117"/>
      <c r="K111" s="141">
        <f t="shared" si="92"/>
        <v>0</v>
      </c>
      <c r="L111" s="97"/>
      <c r="M111" s="141">
        <f t="shared" si="93"/>
        <v>0</v>
      </c>
      <c r="N111" s="117"/>
      <c r="O111" s="141">
        <f t="shared" si="94"/>
        <v>0</v>
      </c>
      <c r="P111" s="117"/>
      <c r="Q111" s="141">
        <f t="shared" si="95"/>
        <v>0</v>
      </c>
      <c r="R111" s="117"/>
      <c r="S111" s="141">
        <f t="shared" si="96"/>
        <v>0</v>
      </c>
      <c r="T111" s="117"/>
      <c r="U111" s="141">
        <f t="shared" si="97"/>
        <v>0</v>
      </c>
      <c r="V111" s="97"/>
      <c r="W111" s="141">
        <f t="shared" si="98"/>
        <v>0</v>
      </c>
      <c r="X111" s="117"/>
      <c r="Y111" s="141">
        <f t="shared" si="99"/>
        <v>0</v>
      </c>
      <c r="Z111" s="142"/>
      <c r="AA111" s="141">
        <f t="shared" si="100"/>
        <v>0</v>
      </c>
      <c r="AB111" s="142"/>
      <c r="AC111" s="141">
        <f t="shared" si="101"/>
        <v>0</v>
      </c>
      <c r="AD111" s="117"/>
      <c r="AE111" s="141">
        <f t="shared" si="102"/>
        <v>0</v>
      </c>
      <c r="AF111" s="117"/>
      <c r="AG111" s="141">
        <f t="shared" si="103"/>
        <v>0</v>
      </c>
      <c r="AH111" s="117"/>
      <c r="AI111" s="141">
        <f t="shared" si="104"/>
        <v>0</v>
      </c>
      <c r="AJ111" s="117"/>
      <c r="AK111" s="141">
        <f t="shared" si="105"/>
        <v>0</v>
      </c>
      <c r="AL111" s="117"/>
      <c r="AM111" s="141">
        <f t="shared" si="106"/>
        <v>0</v>
      </c>
      <c r="AN111" s="156"/>
      <c r="AO111" s="157">
        <f t="shared" si="107"/>
        <v>0</v>
      </c>
      <c r="AP111" s="117"/>
      <c r="AQ111" s="141">
        <f t="shared" si="108"/>
        <v>0</v>
      </c>
      <c r="AR111" s="117"/>
      <c r="AS111" s="141">
        <f t="shared" si="109"/>
        <v>0</v>
      </c>
      <c r="AT111" s="117"/>
      <c r="AU111" s="141">
        <f t="shared" si="110"/>
        <v>0</v>
      </c>
      <c r="AV111" s="112"/>
      <c r="AW111" s="117"/>
      <c r="AX111" s="141">
        <f t="shared" si="111"/>
        <v>0</v>
      </c>
      <c r="AY111" s="117"/>
      <c r="AZ111" s="141">
        <f t="shared" si="112"/>
        <v>0</v>
      </c>
      <c r="BA111" s="117"/>
      <c r="BB111" s="141">
        <f t="shared" si="113"/>
        <v>0</v>
      </c>
      <c r="BD111" s="141">
        <f t="shared" si="114"/>
        <v>0</v>
      </c>
      <c r="BF111" s="141">
        <f t="shared" si="115"/>
        <v>0</v>
      </c>
      <c r="BG111" s="101"/>
      <c r="BH111" s="141">
        <f t="shared" si="116"/>
        <v>0</v>
      </c>
      <c r="BI111" s="101"/>
      <c r="BJ111" s="141">
        <f t="shared" si="117"/>
        <v>0</v>
      </c>
      <c r="BK111" s="101"/>
      <c r="BL111" s="141">
        <f t="shared" si="118"/>
        <v>0</v>
      </c>
      <c r="BM111" s="117"/>
      <c r="BN111" s="274">
        <f t="shared" si="119"/>
        <v>0</v>
      </c>
    </row>
    <row r="112" spans="1:66" s="113" customFormat="1" ht="18" customHeight="1" x14ac:dyDescent="0.2">
      <c r="A112" s="113">
        <f t="shared" si="90"/>
        <v>92</v>
      </c>
      <c r="B112" s="169" t="s">
        <v>98</v>
      </c>
      <c r="C112" s="113" t="s">
        <v>66</v>
      </c>
      <c r="D112" s="186">
        <f>LARGE((K112,M112,O112,Q112,S112,U112,W112,Y112,AA112,AC112,AE112,AG112,AI112,AK112,AM112,AU112,AX112,AZ112,BB112,BD112,BF112,BH112,BJ112,BL112,BN112),1)</f>
        <v>0</v>
      </c>
      <c r="E112" s="186">
        <f>LARGE((K112,M112,O112,Q112,S112,U112,W112,Y112,AA112,AC112,AE112,AG112,AI112,AK112,AM112,AU112,AX112,AZ112,BB112,BD112,BF112,BH112,BJ112,BL112,BN112),2)</f>
        <v>0</v>
      </c>
      <c r="F112" s="186">
        <f>LARGE((K112,M112,O112,Q112,S112,U112,W112,Y112,AA112,AC112,AE112,AG112,AI112,AK112,AM112,AU112,AX112,AZ112,BB112,BD112,BF112,BH112,BJ112,BL112,BN112),3)</f>
        <v>0</v>
      </c>
      <c r="G112" s="186"/>
      <c r="H112" s="111">
        <f t="shared" si="91"/>
        <v>0</v>
      </c>
      <c r="I112" s="246"/>
      <c r="J112" s="117"/>
      <c r="K112" s="141">
        <f t="shared" si="92"/>
        <v>0</v>
      </c>
      <c r="L112" s="97"/>
      <c r="M112" s="141">
        <f t="shared" si="93"/>
        <v>0</v>
      </c>
      <c r="N112" s="117"/>
      <c r="O112" s="141">
        <f t="shared" si="94"/>
        <v>0</v>
      </c>
      <c r="P112" s="117"/>
      <c r="Q112" s="141">
        <f t="shared" si="95"/>
        <v>0</v>
      </c>
      <c r="R112" s="117"/>
      <c r="S112" s="141">
        <f t="shared" si="96"/>
        <v>0</v>
      </c>
      <c r="T112" s="117"/>
      <c r="U112" s="141">
        <f t="shared" si="97"/>
        <v>0</v>
      </c>
      <c r="V112" s="97"/>
      <c r="W112" s="141">
        <f t="shared" si="98"/>
        <v>0</v>
      </c>
      <c r="X112" s="117"/>
      <c r="Y112" s="141">
        <f t="shared" si="99"/>
        <v>0</v>
      </c>
      <c r="Z112" s="142"/>
      <c r="AA112" s="141">
        <f t="shared" si="100"/>
        <v>0</v>
      </c>
      <c r="AB112" s="142"/>
      <c r="AC112" s="141">
        <f t="shared" si="101"/>
        <v>0</v>
      </c>
      <c r="AD112" s="117"/>
      <c r="AE112" s="141">
        <f t="shared" si="102"/>
        <v>0</v>
      </c>
      <c r="AF112" s="117"/>
      <c r="AG112" s="141">
        <f t="shared" si="103"/>
        <v>0</v>
      </c>
      <c r="AH112" s="117"/>
      <c r="AI112" s="141">
        <f t="shared" si="104"/>
        <v>0</v>
      </c>
      <c r="AJ112" s="117"/>
      <c r="AK112" s="141">
        <f t="shared" si="105"/>
        <v>0</v>
      </c>
      <c r="AL112" s="117"/>
      <c r="AM112" s="141">
        <f t="shared" si="106"/>
        <v>0</v>
      </c>
      <c r="AN112" s="156"/>
      <c r="AO112" s="157">
        <f t="shared" si="107"/>
        <v>0</v>
      </c>
      <c r="AP112" s="117"/>
      <c r="AQ112" s="141">
        <f t="shared" si="108"/>
        <v>0</v>
      </c>
      <c r="AR112" s="117"/>
      <c r="AS112" s="141">
        <f t="shared" si="109"/>
        <v>0</v>
      </c>
      <c r="AT112" s="117"/>
      <c r="AU112" s="141">
        <f t="shared" si="110"/>
        <v>0</v>
      </c>
      <c r="AV112" s="112"/>
      <c r="AW112" s="117"/>
      <c r="AX112" s="141">
        <f t="shared" si="111"/>
        <v>0</v>
      </c>
      <c r="AY112" s="117"/>
      <c r="AZ112" s="141">
        <f t="shared" si="112"/>
        <v>0</v>
      </c>
      <c r="BA112" s="117"/>
      <c r="BB112" s="141">
        <f t="shared" si="113"/>
        <v>0</v>
      </c>
      <c r="BD112" s="141">
        <f t="shared" si="114"/>
        <v>0</v>
      </c>
      <c r="BF112" s="141">
        <f t="shared" si="115"/>
        <v>0</v>
      </c>
      <c r="BG112" s="101"/>
      <c r="BH112" s="141">
        <f t="shared" si="116"/>
        <v>0</v>
      </c>
      <c r="BI112" s="101"/>
      <c r="BJ112" s="141">
        <f t="shared" si="117"/>
        <v>0</v>
      </c>
      <c r="BK112" s="101"/>
      <c r="BL112" s="141">
        <f t="shared" si="118"/>
        <v>0</v>
      </c>
      <c r="BM112" s="117"/>
      <c r="BN112" s="274">
        <f t="shared" si="119"/>
        <v>0</v>
      </c>
    </row>
    <row r="113" spans="1:66" s="113" customFormat="1" ht="18" customHeight="1" x14ac:dyDescent="0.2">
      <c r="A113" s="113">
        <f t="shared" si="90"/>
        <v>92</v>
      </c>
      <c r="B113" s="169" t="s">
        <v>106</v>
      </c>
      <c r="C113" s="113" t="s">
        <v>66</v>
      </c>
      <c r="D113" s="186">
        <f>LARGE((K113,M113,O113,Q113,S113,U113,W113,Y113,AA113,AC113,AE113,AG113,AI113,AK113,AM113,AU113,AX113,AZ113,BB113,BD113,BF113,BH113,BJ113,BL113,BN113),1)</f>
        <v>0</v>
      </c>
      <c r="E113" s="186">
        <f>LARGE((K113,M113,O113,Q113,S113,U113,W113,Y113,AA113,AC113,AE113,AG113,AI113,AK113,AM113,AU113,AX113,AZ113,BB113,BD113,BF113,BH113,BJ113,BL113,BN113),2)</f>
        <v>0</v>
      </c>
      <c r="F113" s="186">
        <f>LARGE((K113,M113,O113,Q113,S113,U113,W113,Y113,AA113,AC113,AE113,AG113,AI113,AK113,AM113,AU113,AX113,AZ113,BB113,BD113,BF113,BH113,BJ113,BL113,BN113),3)</f>
        <v>0</v>
      </c>
      <c r="G113" s="186"/>
      <c r="H113" s="111">
        <f t="shared" si="91"/>
        <v>0</v>
      </c>
      <c r="I113" s="246"/>
      <c r="J113" s="117"/>
      <c r="K113" s="141">
        <f t="shared" si="92"/>
        <v>0</v>
      </c>
      <c r="L113" s="97"/>
      <c r="M113" s="141">
        <f t="shared" si="93"/>
        <v>0</v>
      </c>
      <c r="N113" s="117"/>
      <c r="O113" s="141">
        <f t="shared" si="94"/>
        <v>0</v>
      </c>
      <c r="P113" s="117"/>
      <c r="Q113" s="141">
        <f t="shared" si="95"/>
        <v>0</v>
      </c>
      <c r="R113" s="117"/>
      <c r="S113" s="141">
        <f t="shared" si="96"/>
        <v>0</v>
      </c>
      <c r="T113" s="117"/>
      <c r="U113" s="141">
        <f t="shared" si="97"/>
        <v>0</v>
      </c>
      <c r="V113" s="97"/>
      <c r="W113" s="141">
        <f t="shared" si="98"/>
        <v>0</v>
      </c>
      <c r="X113" s="117"/>
      <c r="Y113" s="141">
        <f t="shared" si="99"/>
        <v>0</v>
      </c>
      <c r="Z113" s="142"/>
      <c r="AA113" s="141">
        <f t="shared" si="100"/>
        <v>0</v>
      </c>
      <c r="AB113" s="142"/>
      <c r="AC113" s="141">
        <f t="shared" si="101"/>
        <v>0</v>
      </c>
      <c r="AD113" s="117"/>
      <c r="AE113" s="141">
        <f t="shared" si="102"/>
        <v>0</v>
      </c>
      <c r="AF113" s="117"/>
      <c r="AG113" s="141">
        <f t="shared" si="103"/>
        <v>0</v>
      </c>
      <c r="AH113" s="117"/>
      <c r="AI113" s="141">
        <f t="shared" si="104"/>
        <v>0</v>
      </c>
      <c r="AJ113" s="117"/>
      <c r="AK113" s="141">
        <f t="shared" si="105"/>
        <v>0</v>
      </c>
      <c r="AL113" s="117"/>
      <c r="AM113" s="141">
        <f t="shared" si="106"/>
        <v>0</v>
      </c>
      <c r="AN113" s="156"/>
      <c r="AO113" s="157">
        <f t="shared" si="107"/>
        <v>0</v>
      </c>
      <c r="AP113" s="117"/>
      <c r="AQ113" s="141">
        <f t="shared" si="108"/>
        <v>0</v>
      </c>
      <c r="AR113" s="117"/>
      <c r="AS113" s="141">
        <f t="shared" si="109"/>
        <v>0</v>
      </c>
      <c r="AT113" s="117"/>
      <c r="AU113" s="141">
        <f t="shared" si="110"/>
        <v>0</v>
      </c>
      <c r="AV113" s="112"/>
      <c r="AW113" s="117"/>
      <c r="AX113" s="141">
        <f t="shared" si="111"/>
        <v>0</v>
      </c>
      <c r="AY113" s="117"/>
      <c r="AZ113" s="141">
        <f t="shared" si="112"/>
        <v>0</v>
      </c>
      <c r="BA113" s="117"/>
      <c r="BB113" s="141">
        <f t="shared" si="113"/>
        <v>0</v>
      </c>
      <c r="BD113" s="141">
        <f t="shared" si="114"/>
        <v>0</v>
      </c>
      <c r="BF113" s="141">
        <f t="shared" si="115"/>
        <v>0</v>
      </c>
      <c r="BG113" s="101"/>
      <c r="BH113" s="141">
        <f t="shared" si="116"/>
        <v>0</v>
      </c>
      <c r="BI113" s="101"/>
      <c r="BJ113" s="141">
        <f t="shared" si="117"/>
        <v>0</v>
      </c>
      <c r="BK113" s="101"/>
      <c r="BL113" s="141">
        <f t="shared" si="118"/>
        <v>0</v>
      </c>
      <c r="BM113" s="117"/>
      <c r="BN113" s="274">
        <f t="shared" si="119"/>
        <v>0</v>
      </c>
    </row>
    <row r="114" spans="1:66" s="113" customFormat="1" ht="18" customHeight="1" x14ac:dyDescent="0.2">
      <c r="A114" s="113">
        <f t="shared" si="90"/>
        <v>92</v>
      </c>
      <c r="B114" s="169" t="s">
        <v>97</v>
      </c>
      <c r="C114" s="113" t="s">
        <v>88</v>
      </c>
      <c r="D114" s="186">
        <f>LARGE((K114,M114,O114,Q114,S114,U114,W114,Y114,AA114,AC114,AE114,AG114,AI114,AK114,AM114,AU114,AX114,AZ114,BB114,BD114,BF114,BH114,BJ114,BL114,BN114),1)</f>
        <v>0</v>
      </c>
      <c r="E114" s="186">
        <f>LARGE((K114,M114,O114,Q114,S114,U114,W114,Y114,AA114,AC114,AE114,AG114,AI114,AK114,AM114,AU114,AX114,AZ114,BB114,BD114,BF114,BH114,BJ114,BL114,BN114),2)</f>
        <v>0</v>
      </c>
      <c r="F114" s="186">
        <f>LARGE((K114,M114,O114,Q114,S114,U114,W114,Y114,AA114,AC114,AE114,AG114,AI114,AK114,AM114,AU114,AX114,AZ114,BB114,BD114,BF114,BH114,BJ114,BL114,BN114),3)</f>
        <v>0</v>
      </c>
      <c r="G114" s="186"/>
      <c r="H114" s="111">
        <f t="shared" si="91"/>
        <v>0</v>
      </c>
      <c r="I114" s="246"/>
      <c r="J114" s="117"/>
      <c r="K114" s="141">
        <f t="shared" si="92"/>
        <v>0</v>
      </c>
      <c r="L114" s="97"/>
      <c r="M114" s="141">
        <f t="shared" si="93"/>
        <v>0</v>
      </c>
      <c r="N114" s="117"/>
      <c r="O114" s="141">
        <f t="shared" si="94"/>
        <v>0</v>
      </c>
      <c r="P114" s="117"/>
      <c r="Q114" s="141">
        <f t="shared" si="95"/>
        <v>0</v>
      </c>
      <c r="R114" s="117"/>
      <c r="S114" s="141">
        <f t="shared" si="96"/>
        <v>0</v>
      </c>
      <c r="T114" s="117"/>
      <c r="U114" s="141">
        <f t="shared" si="97"/>
        <v>0</v>
      </c>
      <c r="V114" s="97"/>
      <c r="W114" s="141">
        <f t="shared" si="98"/>
        <v>0</v>
      </c>
      <c r="X114" s="117"/>
      <c r="Y114" s="141">
        <f t="shared" si="99"/>
        <v>0</v>
      </c>
      <c r="Z114" s="142"/>
      <c r="AA114" s="141">
        <f t="shared" si="100"/>
        <v>0</v>
      </c>
      <c r="AB114" s="142"/>
      <c r="AC114" s="141">
        <f t="shared" si="101"/>
        <v>0</v>
      </c>
      <c r="AD114" s="117"/>
      <c r="AE114" s="141">
        <f t="shared" si="102"/>
        <v>0</v>
      </c>
      <c r="AF114" s="117"/>
      <c r="AG114" s="141">
        <f t="shared" si="103"/>
        <v>0</v>
      </c>
      <c r="AH114" s="117"/>
      <c r="AI114" s="141">
        <f t="shared" si="104"/>
        <v>0</v>
      </c>
      <c r="AJ114" s="117"/>
      <c r="AK114" s="141">
        <f t="shared" si="105"/>
        <v>0</v>
      </c>
      <c r="AL114" s="117"/>
      <c r="AM114" s="141">
        <f t="shared" si="106"/>
        <v>0</v>
      </c>
      <c r="AN114" s="156"/>
      <c r="AO114" s="157">
        <f t="shared" si="107"/>
        <v>0</v>
      </c>
      <c r="AP114" s="117"/>
      <c r="AQ114" s="141">
        <f t="shared" si="108"/>
        <v>0</v>
      </c>
      <c r="AR114" s="117"/>
      <c r="AS114" s="141">
        <f t="shared" si="109"/>
        <v>0</v>
      </c>
      <c r="AT114" s="117"/>
      <c r="AU114" s="141">
        <f t="shared" si="110"/>
        <v>0</v>
      </c>
      <c r="AV114" s="112"/>
      <c r="AW114" s="117"/>
      <c r="AX114" s="141">
        <f t="shared" si="111"/>
        <v>0</v>
      </c>
      <c r="AY114" s="117"/>
      <c r="AZ114" s="141">
        <f t="shared" si="112"/>
        <v>0</v>
      </c>
      <c r="BA114" s="117"/>
      <c r="BB114" s="141">
        <f t="shared" si="113"/>
        <v>0</v>
      </c>
      <c r="BD114" s="141">
        <f t="shared" si="114"/>
        <v>0</v>
      </c>
      <c r="BF114" s="141">
        <f t="shared" si="115"/>
        <v>0</v>
      </c>
      <c r="BH114" s="141">
        <f t="shared" si="116"/>
        <v>0</v>
      </c>
      <c r="BI114" s="101"/>
      <c r="BJ114" s="141">
        <f t="shared" si="117"/>
        <v>0</v>
      </c>
      <c r="BK114" s="101"/>
      <c r="BL114" s="141">
        <f t="shared" si="118"/>
        <v>0</v>
      </c>
      <c r="BM114" s="117"/>
      <c r="BN114" s="274">
        <f t="shared" si="119"/>
        <v>0</v>
      </c>
    </row>
    <row r="115" spans="1:66" s="113" customFormat="1" ht="18" customHeight="1" x14ac:dyDescent="0.2">
      <c r="A115" s="113">
        <f t="shared" si="90"/>
        <v>92</v>
      </c>
      <c r="B115" s="169" t="s">
        <v>103</v>
      </c>
      <c r="C115" s="113" t="s">
        <v>85</v>
      </c>
      <c r="D115" s="186">
        <f>LARGE((K115,M115,O115,Q115,S115,U115,W115,Y115,AA115,AC115,AE115,AG115,AI115,AK115,AM115,AU115,AX115,AZ115,BB115,BD115,BF115,BH115,BJ115,BL115,BN115),1)</f>
        <v>0</v>
      </c>
      <c r="E115" s="186">
        <f>LARGE((K115,M115,O115,Q115,S115,U115,W115,Y115,AA115,AC115,AE115,AG115,AI115,AK115,AM115,AU115,AX115,AZ115,BB115,BD115,BF115,BH115,BJ115,BL115,BN115),2)</f>
        <v>0</v>
      </c>
      <c r="F115" s="186">
        <f>LARGE((K115,M115,O115,Q115,S115,U115,W115,Y115,AA115,AC115,AE115,AG115,AI115,AK115,AM115,AU115,AX115,AZ115,BB115,BD115,BF115,BH115,BJ115,BL115,BN115),3)</f>
        <v>0</v>
      </c>
      <c r="G115" s="186"/>
      <c r="H115" s="111">
        <f t="shared" si="91"/>
        <v>0</v>
      </c>
      <c r="I115" s="246"/>
      <c r="J115" s="117"/>
      <c r="K115" s="141">
        <f t="shared" si="92"/>
        <v>0</v>
      </c>
      <c r="L115" s="97"/>
      <c r="M115" s="141">
        <f t="shared" si="93"/>
        <v>0</v>
      </c>
      <c r="N115" s="117"/>
      <c r="O115" s="141">
        <f t="shared" si="94"/>
        <v>0</v>
      </c>
      <c r="P115" s="117"/>
      <c r="Q115" s="141">
        <f t="shared" si="95"/>
        <v>0</v>
      </c>
      <c r="R115" s="117"/>
      <c r="S115" s="141">
        <f t="shared" si="96"/>
        <v>0</v>
      </c>
      <c r="T115" s="117"/>
      <c r="U115" s="141">
        <f t="shared" si="97"/>
        <v>0</v>
      </c>
      <c r="V115" s="97"/>
      <c r="W115" s="141">
        <f t="shared" si="98"/>
        <v>0</v>
      </c>
      <c r="X115" s="117"/>
      <c r="Y115" s="141">
        <f t="shared" si="99"/>
        <v>0</v>
      </c>
      <c r="Z115" s="142"/>
      <c r="AA115" s="141">
        <f t="shared" si="100"/>
        <v>0</v>
      </c>
      <c r="AB115" s="142"/>
      <c r="AC115" s="141">
        <f t="shared" si="101"/>
        <v>0</v>
      </c>
      <c r="AD115" s="117"/>
      <c r="AE115" s="141">
        <f t="shared" si="102"/>
        <v>0</v>
      </c>
      <c r="AF115" s="117"/>
      <c r="AG115" s="141">
        <f t="shared" si="103"/>
        <v>0</v>
      </c>
      <c r="AH115" s="117"/>
      <c r="AI115" s="141">
        <f t="shared" si="104"/>
        <v>0</v>
      </c>
      <c r="AJ115" s="117"/>
      <c r="AK115" s="141">
        <f t="shared" si="105"/>
        <v>0</v>
      </c>
      <c r="AL115" s="117"/>
      <c r="AM115" s="141">
        <f t="shared" si="106"/>
        <v>0</v>
      </c>
      <c r="AN115" s="156"/>
      <c r="AO115" s="157">
        <f t="shared" si="107"/>
        <v>0</v>
      </c>
      <c r="AP115" s="117"/>
      <c r="AQ115" s="141">
        <f t="shared" si="108"/>
        <v>0</v>
      </c>
      <c r="AR115" s="117"/>
      <c r="AS115" s="141">
        <f t="shared" si="109"/>
        <v>0</v>
      </c>
      <c r="AT115" s="117"/>
      <c r="AU115" s="141">
        <f t="shared" si="110"/>
        <v>0</v>
      </c>
      <c r="AV115" s="112"/>
      <c r="AW115" s="117"/>
      <c r="AX115" s="141">
        <f t="shared" si="111"/>
        <v>0</v>
      </c>
      <c r="AY115" s="117"/>
      <c r="AZ115" s="141">
        <f t="shared" si="112"/>
        <v>0</v>
      </c>
      <c r="BA115" s="117"/>
      <c r="BB115" s="141">
        <f t="shared" si="113"/>
        <v>0</v>
      </c>
      <c r="BD115" s="141">
        <f t="shared" si="114"/>
        <v>0</v>
      </c>
      <c r="BF115" s="141">
        <f t="shared" si="115"/>
        <v>0</v>
      </c>
      <c r="BH115" s="141">
        <f t="shared" si="116"/>
        <v>0</v>
      </c>
      <c r="BI115" s="101"/>
      <c r="BJ115" s="141">
        <f t="shared" si="117"/>
        <v>0</v>
      </c>
      <c r="BK115" s="101"/>
      <c r="BL115" s="141">
        <f t="shared" si="118"/>
        <v>0</v>
      </c>
      <c r="BM115" s="117"/>
      <c r="BN115" s="274">
        <f t="shared" si="119"/>
        <v>0</v>
      </c>
    </row>
    <row r="116" spans="1:66" s="113" customFormat="1" ht="18" customHeight="1" x14ac:dyDescent="0.2">
      <c r="A116" s="113">
        <f t="shared" si="90"/>
        <v>92</v>
      </c>
      <c r="B116" s="169" t="s">
        <v>121</v>
      </c>
      <c r="C116" s="113" t="s">
        <v>120</v>
      </c>
      <c r="D116" s="186">
        <f>LARGE((K116,M116,O116,Q116,S116,U116,W116,Y116,AA116,AC116,AE116,AG116,AI116,AK116,AM116,AU116,AX116,AZ116,BB116,BD116,BF116,BH116,BJ116,BL116,BN116),1)</f>
        <v>0</v>
      </c>
      <c r="E116" s="186">
        <f>LARGE((K116,M116,O116,Q116,S116,U116,W116,Y116,AA116,AC116,AE116,AG116,AI116,AK116,AM116,AU116,AX116,AZ116,BB116,BD116,BF116,BH116,BJ116,BL116,BN116),2)</f>
        <v>0</v>
      </c>
      <c r="F116" s="186">
        <f>LARGE((K116,M116,O116,Q116,S116,U116,W116,Y116,AA116,AC116,AE116,AG116,AI116,AK116,AM116,AU116,AX116,AZ116,BB116,BD116,BF116,BH116,BJ116,BL116,BN116),3)</f>
        <v>0</v>
      </c>
      <c r="G116" s="186"/>
      <c r="H116" s="111">
        <f t="shared" si="91"/>
        <v>0</v>
      </c>
      <c r="I116" s="246"/>
      <c r="J116" s="117"/>
      <c r="K116" s="141">
        <f t="shared" si="92"/>
        <v>0</v>
      </c>
      <c r="L116" s="97"/>
      <c r="M116" s="141">
        <f t="shared" si="93"/>
        <v>0</v>
      </c>
      <c r="N116" s="117"/>
      <c r="O116" s="141">
        <f t="shared" si="94"/>
        <v>0</v>
      </c>
      <c r="P116" s="117"/>
      <c r="Q116" s="141">
        <f t="shared" si="95"/>
        <v>0</v>
      </c>
      <c r="R116" s="117"/>
      <c r="S116" s="141">
        <f t="shared" si="96"/>
        <v>0</v>
      </c>
      <c r="T116" s="117"/>
      <c r="U116" s="141">
        <f t="shared" si="97"/>
        <v>0</v>
      </c>
      <c r="V116" s="97"/>
      <c r="W116" s="141">
        <f t="shared" si="98"/>
        <v>0</v>
      </c>
      <c r="X116" s="117"/>
      <c r="Y116" s="141">
        <f t="shared" si="99"/>
        <v>0</v>
      </c>
      <c r="Z116" s="142"/>
      <c r="AA116" s="141">
        <f t="shared" si="100"/>
        <v>0</v>
      </c>
      <c r="AB116" s="142"/>
      <c r="AC116" s="141">
        <f t="shared" si="101"/>
        <v>0</v>
      </c>
      <c r="AD116" s="117"/>
      <c r="AE116" s="141">
        <f t="shared" si="102"/>
        <v>0</v>
      </c>
      <c r="AF116" s="117"/>
      <c r="AG116" s="141">
        <f t="shared" si="103"/>
        <v>0</v>
      </c>
      <c r="AH116" s="117"/>
      <c r="AI116" s="141">
        <f t="shared" si="104"/>
        <v>0</v>
      </c>
      <c r="AJ116" s="117"/>
      <c r="AK116" s="141">
        <f t="shared" si="105"/>
        <v>0</v>
      </c>
      <c r="AL116" s="117"/>
      <c r="AM116" s="141">
        <f t="shared" si="106"/>
        <v>0</v>
      </c>
      <c r="AN116" s="156"/>
      <c r="AO116" s="157">
        <f t="shared" si="107"/>
        <v>0</v>
      </c>
      <c r="AP116" s="117"/>
      <c r="AQ116" s="141">
        <f t="shared" si="108"/>
        <v>0</v>
      </c>
      <c r="AR116" s="117"/>
      <c r="AS116" s="141">
        <f t="shared" si="109"/>
        <v>0</v>
      </c>
      <c r="AT116" s="117"/>
      <c r="AU116" s="141">
        <f t="shared" si="110"/>
        <v>0</v>
      </c>
      <c r="AV116" s="112"/>
      <c r="AW116" s="117"/>
      <c r="AX116" s="141">
        <f t="shared" si="111"/>
        <v>0</v>
      </c>
      <c r="AY116" s="117"/>
      <c r="AZ116" s="141">
        <f t="shared" si="112"/>
        <v>0</v>
      </c>
      <c r="BA116" s="117"/>
      <c r="BB116" s="141">
        <f t="shared" si="113"/>
        <v>0</v>
      </c>
      <c r="BD116" s="141">
        <f t="shared" si="114"/>
        <v>0</v>
      </c>
      <c r="BF116" s="141">
        <f t="shared" si="115"/>
        <v>0</v>
      </c>
      <c r="BH116" s="141">
        <f t="shared" si="116"/>
        <v>0</v>
      </c>
      <c r="BI116" s="101"/>
      <c r="BJ116" s="141">
        <f t="shared" si="117"/>
        <v>0</v>
      </c>
      <c r="BK116" s="101"/>
      <c r="BL116" s="141">
        <f t="shared" si="118"/>
        <v>0</v>
      </c>
      <c r="BM116" s="117"/>
      <c r="BN116" s="274">
        <f t="shared" si="119"/>
        <v>0</v>
      </c>
    </row>
    <row r="117" spans="1:66" s="113" customFormat="1" ht="18" customHeight="1" x14ac:dyDescent="0.15">
      <c r="A117" s="113">
        <f t="shared" si="90"/>
        <v>92</v>
      </c>
      <c r="B117" s="169" t="s">
        <v>124</v>
      </c>
      <c r="C117" s="113" t="s">
        <v>125</v>
      </c>
      <c r="D117" s="186">
        <f>LARGE((K117,M117,O117,Q117,S117,U117,W117,Y117,AA117,AC117,AE117,AG117,AI117,AK117,AM117,AU117,AX117,AZ117,BB117,BD117,BF117,BH117,BJ117,BL117,BN117),1)</f>
        <v>0</v>
      </c>
      <c r="E117" s="186">
        <f>LARGE((K117,M117,O117,Q117,S117,U117,W117,Y117,AA117,AC117,AE117,AG117,AI117,AK117,AM117,AU117,AX117,AZ117,BB117,BD117,BF117,BH117,BJ117,BL117,BN117),2)</f>
        <v>0</v>
      </c>
      <c r="F117" s="186">
        <f>LARGE((K117,M117,O117,Q117,S117,U117,W117,Y117,AA117,AC117,AE117,AG117,AI117,AK117,AM117,AU117,AX117,AZ117,BB117,BD117,BF117,BH117,BJ117,BL117,BN117),3)</f>
        <v>0</v>
      </c>
      <c r="G117" s="186"/>
      <c r="H117" s="111">
        <f t="shared" si="91"/>
        <v>0</v>
      </c>
      <c r="I117" s="246"/>
      <c r="J117" s="117"/>
      <c r="K117" s="141">
        <f t="shared" si="92"/>
        <v>0</v>
      </c>
      <c r="L117" s="97"/>
      <c r="M117" s="141">
        <f t="shared" si="93"/>
        <v>0</v>
      </c>
      <c r="N117" s="117"/>
      <c r="O117" s="141">
        <f t="shared" si="94"/>
        <v>0</v>
      </c>
      <c r="P117" s="117"/>
      <c r="Q117" s="141">
        <f t="shared" si="95"/>
        <v>0</v>
      </c>
      <c r="R117" s="117"/>
      <c r="S117" s="141">
        <f t="shared" si="96"/>
        <v>0</v>
      </c>
      <c r="T117" s="117"/>
      <c r="U117" s="141">
        <f t="shared" si="97"/>
        <v>0</v>
      </c>
      <c r="V117" s="97"/>
      <c r="W117" s="141">
        <f t="shared" si="98"/>
        <v>0</v>
      </c>
      <c r="X117" s="117"/>
      <c r="Y117" s="141">
        <f t="shared" si="99"/>
        <v>0</v>
      </c>
      <c r="Z117" s="142"/>
      <c r="AA117" s="141">
        <f t="shared" si="100"/>
        <v>0</v>
      </c>
      <c r="AB117" s="142"/>
      <c r="AC117" s="141">
        <f t="shared" si="101"/>
        <v>0</v>
      </c>
      <c r="AD117" s="117"/>
      <c r="AE117" s="141">
        <f t="shared" si="102"/>
        <v>0</v>
      </c>
      <c r="AF117" s="117"/>
      <c r="AG117" s="141">
        <f t="shared" si="103"/>
        <v>0</v>
      </c>
      <c r="AH117" s="117"/>
      <c r="AI117" s="141">
        <f t="shared" si="104"/>
        <v>0</v>
      </c>
      <c r="AJ117" s="117"/>
      <c r="AK117" s="141">
        <f t="shared" si="105"/>
        <v>0</v>
      </c>
      <c r="AL117" s="117"/>
      <c r="AM117" s="141">
        <f t="shared" si="106"/>
        <v>0</v>
      </c>
      <c r="AN117" s="156"/>
      <c r="AO117" s="157">
        <f t="shared" si="107"/>
        <v>0</v>
      </c>
      <c r="AP117" s="117"/>
      <c r="AQ117" s="141">
        <f t="shared" si="108"/>
        <v>0</v>
      </c>
      <c r="AR117" s="117"/>
      <c r="AS117" s="141">
        <f t="shared" si="109"/>
        <v>0</v>
      </c>
      <c r="AT117" s="117"/>
      <c r="AU117" s="141">
        <f t="shared" si="110"/>
        <v>0</v>
      </c>
      <c r="AV117" s="155"/>
      <c r="AW117" s="117"/>
      <c r="AX117" s="141">
        <f t="shared" si="111"/>
        <v>0</v>
      </c>
      <c r="AY117" s="117"/>
      <c r="AZ117" s="141">
        <f t="shared" si="112"/>
        <v>0</v>
      </c>
      <c r="BA117" s="117"/>
      <c r="BB117" s="141">
        <f t="shared" si="113"/>
        <v>0</v>
      </c>
      <c r="BC117" s="99"/>
      <c r="BD117" s="141">
        <f t="shared" si="114"/>
        <v>0</v>
      </c>
      <c r="BF117" s="141">
        <f t="shared" si="115"/>
        <v>0</v>
      </c>
      <c r="BH117" s="141">
        <f t="shared" si="116"/>
        <v>0</v>
      </c>
      <c r="BI117" s="101"/>
      <c r="BJ117" s="141">
        <f t="shared" si="117"/>
        <v>0</v>
      </c>
      <c r="BK117" s="101"/>
      <c r="BL117" s="141">
        <f t="shared" si="118"/>
        <v>0</v>
      </c>
      <c r="BM117" s="117"/>
      <c r="BN117" s="274">
        <f t="shared" si="119"/>
        <v>0</v>
      </c>
    </row>
    <row r="118" spans="1:66" s="113" customFormat="1" ht="18" customHeight="1" x14ac:dyDescent="0.2">
      <c r="A118" s="113">
        <f t="shared" si="90"/>
        <v>92</v>
      </c>
      <c r="B118" s="169" t="s">
        <v>169</v>
      </c>
      <c r="C118" s="113" t="s">
        <v>170</v>
      </c>
      <c r="D118" s="186">
        <f>LARGE((K118,M118,O118,Q118,S118,U118,W118,Y118,AA118,AC118,AE118,AG118,AI118,AK118,AM118,AU118,AX118,AZ118,BB118,BD118,BF118,BH118,BJ118,BL118,BN118),1)</f>
        <v>0</v>
      </c>
      <c r="E118" s="186">
        <f>LARGE((K118,M118,O118,Q118,S118,U118,W118,Y118,AA118,AC118,AE118,AG118,AI118,AK118,AM118,AU118,AX118,AZ118,BB118,BD118,BF118,BH118,BJ118,BL118,BN118),2)</f>
        <v>0</v>
      </c>
      <c r="F118" s="186">
        <f>LARGE((K118,M118,O118,Q118,S118,U118,W118,Y118,AA118,AC118,AE118,AG118,AI118,AK118,AM118,AU118,AX118,AZ118,BB118,BD118,BF118,BH118,BJ118,BL118,BN118),3)</f>
        <v>0</v>
      </c>
      <c r="G118" s="186"/>
      <c r="H118" s="111">
        <f t="shared" si="91"/>
        <v>0</v>
      </c>
      <c r="I118" s="246"/>
      <c r="J118" s="117"/>
      <c r="K118" s="141">
        <f t="shared" si="92"/>
        <v>0</v>
      </c>
      <c r="L118" s="97"/>
      <c r="M118" s="141">
        <f t="shared" si="93"/>
        <v>0</v>
      </c>
      <c r="N118" s="117"/>
      <c r="O118" s="141">
        <f t="shared" si="94"/>
        <v>0</v>
      </c>
      <c r="P118" s="117"/>
      <c r="Q118" s="141">
        <f t="shared" si="95"/>
        <v>0</v>
      </c>
      <c r="R118" s="117"/>
      <c r="S118" s="141">
        <f t="shared" si="96"/>
        <v>0</v>
      </c>
      <c r="T118" s="117"/>
      <c r="U118" s="141">
        <f t="shared" si="97"/>
        <v>0</v>
      </c>
      <c r="V118" s="97"/>
      <c r="W118" s="141">
        <f t="shared" si="98"/>
        <v>0</v>
      </c>
      <c r="X118" s="117"/>
      <c r="Y118" s="141">
        <f t="shared" si="99"/>
        <v>0</v>
      </c>
      <c r="Z118" s="142"/>
      <c r="AA118" s="141">
        <f t="shared" si="100"/>
        <v>0</v>
      </c>
      <c r="AB118" s="142"/>
      <c r="AC118" s="141">
        <f t="shared" si="101"/>
        <v>0</v>
      </c>
      <c r="AD118" s="117"/>
      <c r="AE118" s="141">
        <f t="shared" si="102"/>
        <v>0</v>
      </c>
      <c r="AF118" s="117"/>
      <c r="AG118" s="141">
        <f t="shared" si="103"/>
        <v>0</v>
      </c>
      <c r="AH118" s="117"/>
      <c r="AI118" s="141">
        <f t="shared" si="104"/>
        <v>0</v>
      </c>
      <c r="AJ118" s="117"/>
      <c r="AK118" s="141">
        <f t="shared" si="105"/>
        <v>0</v>
      </c>
      <c r="AL118" s="117"/>
      <c r="AM118" s="141">
        <f t="shared" si="106"/>
        <v>0</v>
      </c>
      <c r="AN118" s="156"/>
      <c r="AO118" s="157">
        <f t="shared" si="107"/>
        <v>0</v>
      </c>
      <c r="AP118" s="117"/>
      <c r="AQ118" s="141">
        <f t="shared" si="108"/>
        <v>0</v>
      </c>
      <c r="AR118" s="117"/>
      <c r="AS118" s="141">
        <f t="shared" si="109"/>
        <v>0</v>
      </c>
      <c r="AT118" s="117"/>
      <c r="AU118" s="141">
        <f t="shared" si="110"/>
        <v>0</v>
      </c>
      <c r="AV118" s="112"/>
      <c r="AW118" s="117"/>
      <c r="AX118" s="141">
        <f t="shared" si="111"/>
        <v>0</v>
      </c>
      <c r="AY118" s="117"/>
      <c r="AZ118" s="141">
        <f t="shared" si="112"/>
        <v>0</v>
      </c>
      <c r="BA118" s="117"/>
      <c r="BB118" s="141">
        <f t="shared" si="113"/>
        <v>0</v>
      </c>
      <c r="BD118" s="141">
        <f t="shared" si="114"/>
        <v>0</v>
      </c>
      <c r="BF118" s="141">
        <f t="shared" si="115"/>
        <v>0</v>
      </c>
      <c r="BH118" s="141">
        <f t="shared" si="116"/>
        <v>0</v>
      </c>
      <c r="BI118" s="101"/>
      <c r="BJ118" s="141">
        <f t="shared" si="117"/>
        <v>0</v>
      </c>
      <c r="BK118" s="101"/>
      <c r="BL118" s="141">
        <f t="shared" si="118"/>
        <v>0</v>
      </c>
      <c r="BM118" s="117"/>
      <c r="BN118" s="274">
        <f t="shared" si="119"/>
        <v>0</v>
      </c>
    </row>
    <row r="119" spans="1:66" s="113" customFormat="1" ht="18" customHeight="1" x14ac:dyDescent="0.2">
      <c r="A119" s="113">
        <f t="shared" si="90"/>
        <v>92</v>
      </c>
      <c r="B119" s="169" t="s">
        <v>130</v>
      </c>
      <c r="C119" s="113" t="s">
        <v>120</v>
      </c>
      <c r="D119" s="186">
        <f>LARGE((K119,M119,O119,Q119,S119,U119,W119,Y119,AA119,AC119,AE119,AG119,AI119,AK119,AM119,AU119,AX119,AZ119,BB119,BD119,BF119,BH119,BJ119,BL119,BN119),1)</f>
        <v>0</v>
      </c>
      <c r="E119" s="186">
        <f>LARGE((K119,M119,O119,Q119,S119,U119,W119,Y119,AA119,AC119,AE119,AG119,AI119,AK119,AM119,AU119,AX119,AZ119,BB119,BD119,BF119,BH119,BJ119,BL119,BN119),2)</f>
        <v>0</v>
      </c>
      <c r="F119" s="186">
        <f>LARGE((K119,M119,O119,Q119,S119,U119,W119,Y119,AA119,AC119,AE119,AG119,AI119,AK119,AM119,AU119,AX119,AZ119,BB119,BD119,BF119,BH119,BJ119,BL119,BN119),3)</f>
        <v>0</v>
      </c>
      <c r="G119" s="186"/>
      <c r="H119" s="111">
        <f t="shared" si="91"/>
        <v>0</v>
      </c>
      <c r="I119" s="246"/>
      <c r="J119" s="117"/>
      <c r="K119" s="141">
        <f t="shared" si="92"/>
        <v>0</v>
      </c>
      <c r="L119" s="97"/>
      <c r="M119" s="141">
        <f t="shared" si="93"/>
        <v>0</v>
      </c>
      <c r="N119" s="117"/>
      <c r="O119" s="141">
        <f t="shared" si="94"/>
        <v>0</v>
      </c>
      <c r="P119" s="117"/>
      <c r="Q119" s="141">
        <f t="shared" si="95"/>
        <v>0</v>
      </c>
      <c r="R119" s="117"/>
      <c r="S119" s="141">
        <f t="shared" si="96"/>
        <v>0</v>
      </c>
      <c r="T119" s="117"/>
      <c r="U119" s="141">
        <f t="shared" si="97"/>
        <v>0</v>
      </c>
      <c r="V119" s="97"/>
      <c r="W119" s="141">
        <f t="shared" si="98"/>
        <v>0</v>
      </c>
      <c r="X119" s="117"/>
      <c r="Y119" s="141">
        <f t="shared" si="99"/>
        <v>0</v>
      </c>
      <c r="Z119" s="142"/>
      <c r="AA119" s="141">
        <f t="shared" si="100"/>
        <v>0</v>
      </c>
      <c r="AB119" s="142"/>
      <c r="AC119" s="141">
        <f t="shared" si="101"/>
        <v>0</v>
      </c>
      <c r="AD119" s="117"/>
      <c r="AE119" s="141">
        <f t="shared" si="102"/>
        <v>0</v>
      </c>
      <c r="AF119" s="117"/>
      <c r="AG119" s="141">
        <f t="shared" si="103"/>
        <v>0</v>
      </c>
      <c r="AH119" s="117"/>
      <c r="AI119" s="141">
        <f t="shared" si="104"/>
        <v>0</v>
      </c>
      <c r="AJ119" s="117"/>
      <c r="AK119" s="141">
        <f t="shared" si="105"/>
        <v>0</v>
      </c>
      <c r="AL119" s="117"/>
      <c r="AM119" s="141">
        <f t="shared" si="106"/>
        <v>0</v>
      </c>
      <c r="AN119" s="156"/>
      <c r="AO119" s="157">
        <f t="shared" si="107"/>
        <v>0</v>
      </c>
      <c r="AP119" s="117"/>
      <c r="AQ119" s="141">
        <f t="shared" si="108"/>
        <v>0</v>
      </c>
      <c r="AR119" s="117"/>
      <c r="AS119" s="141">
        <f t="shared" si="109"/>
        <v>0</v>
      </c>
      <c r="AT119" s="117"/>
      <c r="AU119" s="141">
        <f t="shared" si="110"/>
        <v>0</v>
      </c>
      <c r="AV119" s="112"/>
      <c r="AW119" s="117"/>
      <c r="AX119" s="141">
        <f t="shared" si="111"/>
        <v>0</v>
      </c>
      <c r="AY119" s="117"/>
      <c r="AZ119" s="141">
        <f t="shared" si="112"/>
        <v>0</v>
      </c>
      <c r="BA119" s="117"/>
      <c r="BB119" s="141">
        <f t="shared" si="113"/>
        <v>0</v>
      </c>
      <c r="BD119" s="141">
        <f t="shared" si="114"/>
        <v>0</v>
      </c>
      <c r="BF119" s="141">
        <f t="shared" si="115"/>
        <v>0</v>
      </c>
      <c r="BH119" s="141">
        <f t="shared" si="116"/>
        <v>0</v>
      </c>
      <c r="BJ119" s="141">
        <f t="shared" si="117"/>
        <v>0</v>
      </c>
      <c r="BL119" s="141">
        <f t="shared" si="118"/>
        <v>0</v>
      </c>
      <c r="BM119" s="117"/>
      <c r="BN119" s="274">
        <f t="shared" si="119"/>
        <v>0</v>
      </c>
    </row>
    <row r="120" spans="1:66" s="113" customFormat="1" ht="18" customHeight="1" x14ac:dyDescent="0.15">
      <c r="A120" s="113">
        <f t="shared" si="90"/>
        <v>92</v>
      </c>
      <c r="B120" s="102" t="s">
        <v>91</v>
      </c>
      <c r="C120" s="99" t="s">
        <v>70</v>
      </c>
      <c r="D120" s="186">
        <f>LARGE((K120,M120,O120,Q120,S120,U120,W120,Y120,AA120,AC120,AE120,AG120,AI120,AK120,AM120,AU120,AX120,AZ120,BB120,BD120,BF120,BH120,BJ120,BL120,BN120),1)</f>
        <v>0</v>
      </c>
      <c r="E120" s="186">
        <f>LARGE((K120,M120,O120,Q120,S120,U120,W120,Y120,AA120,AC120,AE120,AG120,AI120,AK120,AM120,AU120,AX120,AZ120,BB120,BD120,BF120,BH120,BJ120,BL120,BN120),2)</f>
        <v>0</v>
      </c>
      <c r="F120" s="186">
        <f>LARGE((K120,M120,O120,Q120,S120,U120,W120,Y120,AA120,AC120,AE120,AG120,AI120,AK120,AM120,AU120,AX120,AZ120,BB120,BD120,BF120,BH120,BJ120,BL120,BN120),3)</f>
        <v>0</v>
      </c>
      <c r="G120" s="186"/>
      <c r="H120" s="111">
        <f t="shared" si="91"/>
        <v>0</v>
      </c>
      <c r="I120" s="246"/>
      <c r="J120" s="117"/>
      <c r="K120" s="141">
        <f t="shared" si="92"/>
        <v>0</v>
      </c>
      <c r="L120" s="97"/>
      <c r="M120" s="141">
        <f t="shared" si="93"/>
        <v>0</v>
      </c>
      <c r="N120" s="117"/>
      <c r="O120" s="141">
        <f t="shared" si="94"/>
        <v>0</v>
      </c>
      <c r="P120" s="117"/>
      <c r="Q120" s="141">
        <f t="shared" si="95"/>
        <v>0</v>
      </c>
      <c r="R120" s="117"/>
      <c r="S120" s="141">
        <f t="shared" si="96"/>
        <v>0</v>
      </c>
      <c r="T120" s="117"/>
      <c r="U120" s="141">
        <f t="shared" si="97"/>
        <v>0</v>
      </c>
      <c r="V120" s="97"/>
      <c r="W120" s="141">
        <f t="shared" si="98"/>
        <v>0</v>
      </c>
      <c r="X120" s="117"/>
      <c r="Y120" s="141">
        <f t="shared" si="99"/>
        <v>0</v>
      </c>
      <c r="Z120" s="142"/>
      <c r="AA120" s="141">
        <f t="shared" si="100"/>
        <v>0</v>
      </c>
      <c r="AB120" s="142"/>
      <c r="AC120" s="141">
        <f t="shared" si="101"/>
        <v>0</v>
      </c>
      <c r="AD120" s="117"/>
      <c r="AE120" s="141">
        <f t="shared" si="102"/>
        <v>0</v>
      </c>
      <c r="AF120" s="117"/>
      <c r="AG120" s="141">
        <f t="shared" si="103"/>
        <v>0</v>
      </c>
      <c r="AH120" s="117"/>
      <c r="AI120" s="141">
        <f t="shared" si="104"/>
        <v>0</v>
      </c>
      <c r="AJ120" s="117"/>
      <c r="AK120" s="141">
        <f t="shared" si="105"/>
        <v>0</v>
      </c>
      <c r="AL120" s="117"/>
      <c r="AM120" s="141">
        <f t="shared" si="106"/>
        <v>0</v>
      </c>
      <c r="AN120" s="156"/>
      <c r="AO120" s="157">
        <f t="shared" si="107"/>
        <v>0</v>
      </c>
      <c r="AP120" s="117"/>
      <c r="AQ120" s="141">
        <f t="shared" si="108"/>
        <v>0</v>
      </c>
      <c r="AR120" s="117"/>
      <c r="AS120" s="141">
        <f t="shared" si="109"/>
        <v>0</v>
      </c>
      <c r="AT120" s="117"/>
      <c r="AU120" s="141">
        <f t="shared" si="110"/>
        <v>0</v>
      </c>
      <c r="AV120" s="112"/>
      <c r="AW120" s="117"/>
      <c r="AX120" s="141">
        <f t="shared" si="111"/>
        <v>0</v>
      </c>
      <c r="AY120" s="117"/>
      <c r="AZ120" s="141">
        <f t="shared" si="112"/>
        <v>0</v>
      </c>
      <c r="BA120" s="117"/>
      <c r="BB120" s="141">
        <f t="shared" si="113"/>
        <v>0</v>
      </c>
      <c r="BD120" s="141">
        <f t="shared" si="114"/>
        <v>0</v>
      </c>
      <c r="BF120" s="141">
        <f t="shared" si="115"/>
        <v>0</v>
      </c>
      <c r="BH120" s="141">
        <f t="shared" si="116"/>
        <v>0</v>
      </c>
      <c r="BJ120" s="141">
        <f t="shared" si="117"/>
        <v>0</v>
      </c>
      <c r="BL120" s="141">
        <f t="shared" si="118"/>
        <v>0</v>
      </c>
      <c r="BM120" s="117"/>
      <c r="BN120" s="274">
        <f t="shared" si="119"/>
        <v>0</v>
      </c>
    </row>
    <row r="121" spans="1:66" s="113" customFormat="1" ht="18" customHeight="1" x14ac:dyDescent="0.2">
      <c r="A121" s="113">
        <f t="shared" si="90"/>
        <v>92</v>
      </c>
      <c r="B121" s="169" t="s">
        <v>112</v>
      </c>
      <c r="C121" s="113" t="s">
        <v>70</v>
      </c>
      <c r="D121" s="186">
        <f>LARGE((K121,M121,O121,Q121,S121,U121,W121,Y121,AA121,AC121,AE121,AG121,AI121,AK121,AM121,AU121,AX121,AZ121,BB121,BD121,BF121,BH121,BJ121,BL121,BN121),1)</f>
        <v>0</v>
      </c>
      <c r="E121" s="186">
        <f>LARGE((K121,M121,O121,Q121,S121,U121,W121,Y121,AA121,AC121,AE121,AG121,AI121,AK121,AM121,AU121,AX121,AZ121,BB121,BD121,BF121,BH121,BJ121,BL121,BN121),2)</f>
        <v>0</v>
      </c>
      <c r="F121" s="186">
        <f>LARGE((K121,M121,O121,Q121,S121,U121,W121,Y121,AA121,AC121,AE121,AG121,AI121,AK121,AM121,AU121,AX121,AZ121,BB121,BD121,BF121,BH121,BJ121,BL121,BN121),3)</f>
        <v>0</v>
      </c>
      <c r="G121" s="186"/>
      <c r="H121" s="111">
        <f t="shared" si="91"/>
        <v>0</v>
      </c>
      <c r="I121" s="246"/>
      <c r="J121" s="117"/>
      <c r="K121" s="141">
        <f t="shared" si="92"/>
        <v>0</v>
      </c>
      <c r="L121" s="97"/>
      <c r="M121" s="141">
        <f t="shared" si="93"/>
        <v>0</v>
      </c>
      <c r="N121" s="117"/>
      <c r="O121" s="141">
        <f t="shared" si="94"/>
        <v>0</v>
      </c>
      <c r="P121" s="117"/>
      <c r="Q121" s="141">
        <f t="shared" si="95"/>
        <v>0</v>
      </c>
      <c r="R121" s="117"/>
      <c r="S121" s="141">
        <f t="shared" si="96"/>
        <v>0</v>
      </c>
      <c r="T121" s="117"/>
      <c r="U121" s="141">
        <f t="shared" si="97"/>
        <v>0</v>
      </c>
      <c r="V121" s="97"/>
      <c r="W121" s="141">
        <f t="shared" si="98"/>
        <v>0</v>
      </c>
      <c r="X121" s="117"/>
      <c r="Y121" s="141">
        <f t="shared" si="99"/>
        <v>0</v>
      </c>
      <c r="Z121" s="142"/>
      <c r="AA121" s="141">
        <f t="shared" si="100"/>
        <v>0</v>
      </c>
      <c r="AB121" s="142"/>
      <c r="AC121" s="141">
        <f t="shared" si="101"/>
        <v>0</v>
      </c>
      <c r="AD121" s="117"/>
      <c r="AE121" s="141">
        <f t="shared" si="102"/>
        <v>0</v>
      </c>
      <c r="AF121" s="117"/>
      <c r="AG121" s="141">
        <f t="shared" si="103"/>
        <v>0</v>
      </c>
      <c r="AH121" s="117"/>
      <c r="AI121" s="141">
        <f t="shared" si="104"/>
        <v>0</v>
      </c>
      <c r="AJ121" s="117"/>
      <c r="AK121" s="141">
        <f t="shared" si="105"/>
        <v>0</v>
      </c>
      <c r="AL121" s="117"/>
      <c r="AM121" s="141">
        <f t="shared" si="106"/>
        <v>0</v>
      </c>
      <c r="AN121" s="156"/>
      <c r="AO121" s="157">
        <f t="shared" si="107"/>
        <v>0</v>
      </c>
      <c r="AP121" s="117"/>
      <c r="AQ121" s="141">
        <f t="shared" si="108"/>
        <v>0</v>
      </c>
      <c r="AR121" s="117"/>
      <c r="AS121" s="141">
        <f t="shared" si="109"/>
        <v>0</v>
      </c>
      <c r="AT121" s="117"/>
      <c r="AU121" s="141">
        <f t="shared" si="110"/>
        <v>0</v>
      </c>
      <c r="AV121" s="112"/>
      <c r="AW121" s="117"/>
      <c r="AX121" s="141">
        <f t="shared" si="111"/>
        <v>0</v>
      </c>
      <c r="AY121" s="117"/>
      <c r="AZ121" s="141">
        <f t="shared" si="112"/>
        <v>0</v>
      </c>
      <c r="BA121" s="117"/>
      <c r="BB121" s="141">
        <f t="shared" si="113"/>
        <v>0</v>
      </c>
      <c r="BD121" s="141">
        <f t="shared" si="114"/>
        <v>0</v>
      </c>
      <c r="BF121" s="141">
        <f t="shared" si="115"/>
        <v>0</v>
      </c>
      <c r="BH121" s="141">
        <f t="shared" si="116"/>
        <v>0</v>
      </c>
      <c r="BJ121" s="141">
        <f t="shared" si="117"/>
        <v>0</v>
      </c>
      <c r="BL121" s="141">
        <f t="shared" si="118"/>
        <v>0</v>
      </c>
      <c r="BM121" s="117"/>
      <c r="BN121" s="274">
        <f t="shared" si="119"/>
        <v>0</v>
      </c>
    </row>
    <row r="122" spans="1:66" s="113" customFormat="1" ht="18" customHeight="1" x14ac:dyDescent="0.2">
      <c r="A122" s="113">
        <f t="shared" si="90"/>
        <v>92</v>
      </c>
      <c r="B122" s="169" t="s">
        <v>119</v>
      </c>
      <c r="C122" s="113" t="s">
        <v>120</v>
      </c>
      <c r="D122" s="186">
        <f>LARGE((K122,M122,O122,Q122,S122,U122,W122,Y122,AA122,AC122,AE122,AG122,AI122,AK122,AM122,AU122,AX122,AZ122,BB122,BD122,BF122,BH122,BJ122,BL122,BN122),1)</f>
        <v>0</v>
      </c>
      <c r="E122" s="186">
        <f>LARGE((K122,M122,O122,Q122,S122,U122,W122,Y122,AA122,AC122,AE122,AG122,AI122,AK122,AM122,AU122,AX122,AZ122,BB122,BD122,BF122,BH122,BJ122,BL122,BN122),2)</f>
        <v>0</v>
      </c>
      <c r="F122" s="186">
        <f>LARGE((K122,M122,O122,Q122,S122,U122,W122,Y122,AA122,AC122,AE122,AG122,AI122,AK122,AM122,AU122,AX122,AZ122,BB122,BD122,BF122,BH122,BJ122,BL122,BN122),3)</f>
        <v>0</v>
      </c>
      <c r="G122" s="186"/>
      <c r="H122" s="111">
        <f t="shared" si="91"/>
        <v>0</v>
      </c>
      <c r="I122" s="246"/>
      <c r="J122" s="117"/>
      <c r="K122" s="141">
        <f t="shared" si="92"/>
        <v>0</v>
      </c>
      <c r="L122" s="97"/>
      <c r="M122" s="141">
        <f t="shared" si="93"/>
        <v>0</v>
      </c>
      <c r="N122" s="117"/>
      <c r="O122" s="141">
        <f t="shared" si="94"/>
        <v>0</v>
      </c>
      <c r="P122" s="117"/>
      <c r="Q122" s="141">
        <f t="shared" si="95"/>
        <v>0</v>
      </c>
      <c r="R122" s="117"/>
      <c r="S122" s="141">
        <f t="shared" si="96"/>
        <v>0</v>
      </c>
      <c r="T122" s="117"/>
      <c r="U122" s="141">
        <f t="shared" si="97"/>
        <v>0</v>
      </c>
      <c r="V122" s="97"/>
      <c r="W122" s="141">
        <f t="shared" si="98"/>
        <v>0</v>
      </c>
      <c r="X122" s="117"/>
      <c r="Y122" s="141">
        <f t="shared" si="99"/>
        <v>0</v>
      </c>
      <c r="Z122" s="142"/>
      <c r="AA122" s="141">
        <f t="shared" si="100"/>
        <v>0</v>
      </c>
      <c r="AB122" s="142"/>
      <c r="AC122" s="141">
        <f t="shared" si="101"/>
        <v>0</v>
      </c>
      <c r="AD122" s="117"/>
      <c r="AE122" s="141">
        <f t="shared" si="102"/>
        <v>0</v>
      </c>
      <c r="AF122" s="117"/>
      <c r="AG122" s="141">
        <f t="shared" si="103"/>
        <v>0</v>
      </c>
      <c r="AH122" s="117"/>
      <c r="AI122" s="141">
        <f t="shared" si="104"/>
        <v>0</v>
      </c>
      <c r="AJ122" s="117"/>
      <c r="AK122" s="141">
        <f t="shared" si="105"/>
        <v>0</v>
      </c>
      <c r="AL122" s="117"/>
      <c r="AM122" s="141">
        <f t="shared" si="106"/>
        <v>0</v>
      </c>
      <c r="AN122" s="156"/>
      <c r="AO122" s="157">
        <f t="shared" si="107"/>
        <v>0</v>
      </c>
      <c r="AP122" s="117"/>
      <c r="AQ122" s="141">
        <f t="shared" si="108"/>
        <v>0</v>
      </c>
      <c r="AR122" s="117"/>
      <c r="AS122" s="141">
        <f t="shared" si="109"/>
        <v>0</v>
      </c>
      <c r="AT122" s="117"/>
      <c r="AU122" s="141">
        <f t="shared" si="110"/>
        <v>0</v>
      </c>
      <c r="AV122" s="112"/>
      <c r="AW122" s="117"/>
      <c r="AX122" s="141">
        <f t="shared" si="111"/>
        <v>0</v>
      </c>
      <c r="AY122" s="117"/>
      <c r="AZ122" s="141">
        <f t="shared" si="112"/>
        <v>0</v>
      </c>
      <c r="BA122" s="117"/>
      <c r="BB122" s="141">
        <f t="shared" si="113"/>
        <v>0</v>
      </c>
      <c r="BD122" s="141">
        <f t="shared" si="114"/>
        <v>0</v>
      </c>
      <c r="BF122" s="141">
        <f t="shared" si="115"/>
        <v>0</v>
      </c>
      <c r="BH122" s="141">
        <f t="shared" si="116"/>
        <v>0</v>
      </c>
      <c r="BJ122" s="141">
        <f t="shared" si="117"/>
        <v>0</v>
      </c>
      <c r="BL122" s="141">
        <f t="shared" si="118"/>
        <v>0</v>
      </c>
      <c r="BM122" s="117"/>
      <c r="BN122" s="274">
        <f t="shared" si="119"/>
        <v>0</v>
      </c>
    </row>
    <row r="123" spans="1:66" s="113" customFormat="1" ht="18" customHeight="1" x14ac:dyDescent="0.2">
      <c r="A123" s="113">
        <f t="shared" si="90"/>
        <v>92</v>
      </c>
      <c r="B123" s="169" t="s">
        <v>131</v>
      </c>
      <c r="C123" s="113" t="s">
        <v>70</v>
      </c>
      <c r="D123" s="186">
        <f>LARGE((K123,M123,O123,Q123,S123,U123,W123,Y123,AA123,AC123,AE123,AG123,AI123,AK123,AM123,AU123,AX123,AZ123,BB123,BD123,BF123,BH123,BJ123,BL123,BN123),1)</f>
        <v>0</v>
      </c>
      <c r="E123" s="186">
        <f>LARGE((K123,M123,O123,Q123,S123,U123,W123,Y123,AA123,AC123,AE123,AG123,AI123,AK123,AM123,AU123,AX123,AZ123,BB123,BD123,BF123,BH123,BJ123,BL123,BN123),2)</f>
        <v>0</v>
      </c>
      <c r="F123" s="186">
        <f>LARGE((K123,M123,O123,Q123,S123,U123,W123,Y123,AA123,AC123,AE123,AG123,AI123,AK123,AM123,AU123,AX123,AZ123,BB123,BD123,BF123,BH123,BJ123,BL123,BN123),3)</f>
        <v>0</v>
      </c>
      <c r="G123" s="186"/>
      <c r="H123" s="111">
        <f t="shared" si="91"/>
        <v>0</v>
      </c>
      <c r="I123" s="246"/>
      <c r="J123" s="117"/>
      <c r="K123" s="141">
        <f t="shared" si="92"/>
        <v>0</v>
      </c>
      <c r="L123" s="97"/>
      <c r="M123" s="141">
        <f t="shared" si="93"/>
        <v>0</v>
      </c>
      <c r="N123" s="117"/>
      <c r="O123" s="141">
        <f t="shared" si="94"/>
        <v>0</v>
      </c>
      <c r="P123" s="117"/>
      <c r="Q123" s="141">
        <f t="shared" si="95"/>
        <v>0</v>
      </c>
      <c r="R123" s="117"/>
      <c r="S123" s="141">
        <f t="shared" si="96"/>
        <v>0</v>
      </c>
      <c r="T123" s="117"/>
      <c r="U123" s="141">
        <f t="shared" si="97"/>
        <v>0</v>
      </c>
      <c r="V123" s="97"/>
      <c r="W123" s="141">
        <f t="shared" si="98"/>
        <v>0</v>
      </c>
      <c r="X123" s="117"/>
      <c r="Y123" s="141">
        <f t="shared" si="99"/>
        <v>0</v>
      </c>
      <c r="Z123" s="142"/>
      <c r="AA123" s="141">
        <f t="shared" si="100"/>
        <v>0</v>
      </c>
      <c r="AB123" s="142"/>
      <c r="AC123" s="141">
        <f t="shared" si="101"/>
        <v>0</v>
      </c>
      <c r="AD123" s="117"/>
      <c r="AE123" s="141">
        <f t="shared" si="102"/>
        <v>0</v>
      </c>
      <c r="AF123" s="117"/>
      <c r="AG123" s="141">
        <f t="shared" si="103"/>
        <v>0</v>
      </c>
      <c r="AH123" s="117"/>
      <c r="AI123" s="141">
        <f t="shared" si="104"/>
        <v>0</v>
      </c>
      <c r="AJ123" s="117"/>
      <c r="AK123" s="141">
        <f t="shared" si="105"/>
        <v>0</v>
      </c>
      <c r="AL123" s="117"/>
      <c r="AM123" s="141">
        <f t="shared" si="106"/>
        <v>0</v>
      </c>
      <c r="AN123" s="156"/>
      <c r="AO123" s="157">
        <f t="shared" si="107"/>
        <v>0</v>
      </c>
      <c r="AP123" s="117"/>
      <c r="AQ123" s="141">
        <f t="shared" si="108"/>
        <v>0</v>
      </c>
      <c r="AR123" s="117"/>
      <c r="AS123" s="141">
        <f t="shared" si="109"/>
        <v>0</v>
      </c>
      <c r="AT123" s="117"/>
      <c r="AU123" s="141">
        <f t="shared" si="110"/>
        <v>0</v>
      </c>
      <c r="AV123" s="112"/>
      <c r="AW123" s="117"/>
      <c r="AX123" s="141">
        <f t="shared" si="111"/>
        <v>0</v>
      </c>
      <c r="AY123" s="117"/>
      <c r="AZ123" s="141">
        <f t="shared" si="112"/>
        <v>0</v>
      </c>
      <c r="BA123" s="117"/>
      <c r="BB123" s="141">
        <f t="shared" si="113"/>
        <v>0</v>
      </c>
      <c r="BD123" s="141">
        <f t="shared" si="114"/>
        <v>0</v>
      </c>
      <c r="BF123" s="141">
        <f t="shared" si="115"/>
        <v>0</v>
      </c>
      <c r="BH123" s="141">
        <f t="shared" si="116"/>
        <v>0</v>
      </c>
      <c r="BJ123" s="141">
        <f t="shared" si="117"/>
        <v>0</v>
      </c>
      <c r="BL123" s="141">
        <f t="shared" si="118"/>
        <v>0</v>
      </c>
      <c r="BM123" s="117"/>
      <c r="BN123" s="274">
        <f t="shared" si="119"/>
        <v>0</v>
      </c>
    </row>
    <row r="124" spans="1:66" s="113" customFormat="1" ht="18" customHeight="1" x14ac:dyDescent="0.2">
      <c r="A124" s="113">
        <f t="shared" si="90"/>
        <v>92</v>
      </c>
      <c r="B124" s="169" t="s">
        <v>174</v>
      </c>
      <c r="C124" s="113" t="s">
        <v>158</v>
      </c>
      <c r="D124" s="186">
        <f>LARGE((K124,M124,O124,Q124,S124,U124,W124,Y124,AA124,AC124,AE124,AG124,AI124,AK124,AM124,AU124,AX124,AZ124,BB124,BD124,BF124,BH124,BJ124,BL124,BN124),1)</f>
        <v>0</v>
      </c>
      <c r="E124" s="186">
        <f>LARGE((K124,M124,O124,Q124,S124,U124,W124,Y124,AA124,AC124,AE124,AG124,AI124,AK124,AM124,AU124,AX124,AZ124,BB124,BD124,BF124,BH124,BJ124,BL124,BN124),2)</f>
        <v>0</v>
      </c>
      <c r="F124" s="186">
        <f>LARGE((K124,M124,O124,Q124,S124,U124,W124,Y124,AA124,AC124,AE124,AG124,AI124,AK124,AM124,AU124,AX124,AZ124,BB124,BD124,BF124,BH124,BJ124,BL124,BN124),3)</f>
        <v>0</v>
      </c>
      <c r="G124" s="186"/>
      <c r="H124" s="111">
        <f t="shared" si="91"/>
        <v>0</v>
      </c>
      <c r="I124" s="246"/>
      <c r="J124" s="117"/>
      <c r="K124" s="141">
        <f t="shared" si="92"/>
        <v>0</v>
      </c>
      <c r="L124" s="97"/>
      <c r="M124" s="141">
        <f t="shared" si="93"/>
        <v>0</v>
      </c>
      <c r="N124" s="117"/>
      <c r="O124" s="141">
        <f t="shared" si="94"/>
        <v>0</v>
      </c>
      <c r="P124" s="117"/>
      <c r="Q124" s="141">
        <f t="shared" si="95"/>
        <v>0</v>
      </c>
      <c r="R124" s="117"/>
      <c r="S124" s="141">
        <f t="shared" si="96"/>
        <v>0</v>
      </c>
      <c r="T124" s="117"/>
      <c r="U124" s="141">
        <f t="shared" si="97"/>
        <v>0</v>
      </c>
      <c r="V124" s="97"/>
      <c r="W124" s="141">
        <f t="shared" si="98"/>
        <v>0</v>
      </c>
      <c r="X124" s="117"/>
      <c r="Y124" s="141">
        <f t="shared" si="99"/>
        <v>0</v>
      </c>
      <c r="Z124" s="142"/>
      <c r="AA124" s="141">
        <f t="shared" si="100"/>
        <v>0</v>
      </c>
      <c r="AB124" s="142"/>
      <c r="AC124" s="141">
        <f t="shared" si="101"/>
        <v>0</v>
      </c>
      <c r="AD124" s="117"/>
      <c r="AE124" s="141">
        <f t="shared" si="102"/>
        <v>0</v>
      </c>
      <c r="AF124" s="117"/>
      <c r="AG124" s="141">
        <f t="shared" si="103"/>
        <v>0</v>
      </c>
      <c r="AH124" s="117"/>
      <c r="AI124" s="141">
        <f t="shared" si="104"/>
        <v>0</v>
      </c>
      <c r="AJ124" s="117"/>
      <c r="AK124" s="141">
        <f t="shared" si="105"/>
        <v>0</v>
      </c>
      <c r="AL124" s="117"/>
      <c r="AM124" s="141">
        <f t="shared" si="106"/>
        <v>0</v>
      </c>
      <c r="AN124" s="156"/>
      <c r="AO124" s="157">
        <f t="shared" si="107"/>
        <v>0</v>
      </c>
      <c r="AP124" s="117"/>
      <c r="AQ124" s="141">
        <f t="shared" si="108"/>
        <v>0</v>
      </c>
      <c r="AR124" s="117"/>
      <c r="AS124" s="141">
        <f t="shared" si="109"/>
        <v>0</v>
      </c>
      <c r="AT124" s="117"/>
      <c r="AU124" s="141">
        <f t="shared" si="110"/>
        <v>0</v>
      </c>
      <c r="AV124" s="112"/>
      <c r="AW124" s="117"/>
      <c r="AX124" s="141">
        <f t="shared" si="111"/>
        <v>0</v>
      </c>
      <c r="AY124" s="117"/>
      <c r="AZ124" s="141">
        <f t="shared" si="112"/>
        <v>0</v>
      </c>
      <c r="BA124" s="117"/>
      <c r="BB124" s="141">
        <f t="shared" si="113"/>
        <v>0</v>
      </c>
      <c r="BD124" s="141">
        <f t="shared" si="114"/>
        <v>0</v>
      </c>
      <c r="BF124" s="141">
        <f t="shared" si="115"/>
        <v>0</v>
      </c>
      <c r="BH124" s="141">
        <f t="shared" si="116"/>
        <v>0</v>
      </c>
      <c r="BJ124" s="141">
        <f t="shared" si="117"/>
        <v>0</v>
      </c>
      <c r="BL124" s="141">
        <f t="shared" si="118"/>
        <v>0</v>
      </c>
      <c r="BM124" s="117"/>
      <c r="BN124" s="274">
        <f t="shared" si="119"/>
        <v>0</v>
      </c>
    </row>
    <row r="125" spans="1:66" s="113" customFormat="1" ht="18" customHeight="1" x14ac:dyDescent="0.2">
      <c r="A125" s="113">
        <f t="shared" si="90"/>
        <v>92</v>
      </c>
      <c r="B125" s="169" t="s">
        <v>177</v>
      </c>
      <c r="C125" s="113" t="s">
        <v>70</v>
      </c>
      <c r="D125" s="186">
        <f>LARGE((K125,M125,O125,Q125,S125,U125,W125,Y125,AA125,AC125,AE125,AG125,AI125,AK125,AM125,AU125,AX125,AZ125,BB125,BD125,BF125,BH125,BJ125,BL125,BN125),1)</f>
        <v>0</v>
      </c>
      <c r="E125" s="186">
        <f>LARGE((K125,M125,O125,Q125,S125,U125,W125,Y125,AA125,AC125,AE125,AG125,AI125,AK125,AM125,AU125,AX125,AZ125,BB125,BD125,BF125,BH125,BJ125,BL125,BN125),2)</f>
        <v>0</v>
      </c>
      <c r="F125" s="186">
        <f>LARGE((K125,M125,O125,Q125,S125,U125,W125,Y125,AA125,AC125,AE125,AG125,AI125,AK125,AM125,AU125,AX125,AZ125,BB125,BD125,BF125,BH125,BJ125,BL125,BN125),3)</f>
        <v>0</v>
      </c>
      <c r="G125" s="186"/>
      <c r="H125" s="111">
        <f t="shared" si="91"/>
        <v>0</v>
      </c>
      <c r="I125" s="246"/>
      <c r="J125" s="117"/>
      <c r="K125" s="141">
        <f t="shared" si="92"/>
        <v>0</v>
      </c>
      <c r="L125" s="97"/>
      <c r="M125" s="141">
        <f t="shared" si="93"/>
        <v>0</v>
      </c>
      <c r="N125" s="117"/>
      <c r="O125" s="141">
        <f t="shared" si="94"/>
        <v>0</v>
      </c>
      <c r="P125" s="117"/>
      <c r="Q125" s="141">
        <f t="shared" si="95"/>
        <v>0</v>
      </c>
      <c r="R125" s="117"/>
      <c r="S125" s="141">
        <f t="shared" si="96"/>
        <v>0</v>
      </c>
      <c r="T125" s="117"/>
      <c r="U125" s="141">
        <f t="shared" si="97"/>
        <v>0</v>
      </c>
      <c r="V125" s="97"/>
      <c r="W125" s="141">
        <f t="shared" si="98"/>
        <v>0</v>
      </c>
      <c r="X125" s="117"/>
      <c r="Y125" s="141">
        <f t="shared" si="99"/>
        <v>0</v>
      </c>
      <c r="Z125" s="142"/>
      <c r="AA125" s="141">
        <f t="shared" si="100"/>
        <v>0</v>
      </c>
      <c r="AB125" s="142"/>
      <c r="AC125" s="141">
        <f t="shared" si="101"/>
        <v>0</v>
      </c>
      <c r="AD125" s="117"/>
      <c r="AE125" s="141">
        <f t="shared" si="102"/>
        <v>0</v>
      </c>
      <c r="AF125" s="117"/>
      <c r="AG125" s="141">
        <f t="shared" si="103"/>
        <v>0</v>
      </c>
      <c r="AH125" s="117"/>
      <c r="AI125" s="141">
        <f t="shared" si="104"/>
        <v>0</v>
      </c>
      <c r="AJ125" s="117"/>
      <c r="AK125" s="141">
        <f t="shared" si="105"/>
        <v>0</v>
      </c>
      <c r="AL125" s="117"/>
      <c r="AM125" s="141">
        <f t="shared" si="106"/>
        <v>0</v>
      </c>
      <c r="AN125" s="156"/>
      <c r="AO125" s="157">
        <f t="shared" si="107"/>
        <v>0</v>
      </c>
      <c r="AP125" s="117"/>
      <c r="AQ125" s="141">
        <f t="shared" si="108"/>
        <v>0</v>
      </c>
      <c r="AR125" s="117"/>
      <c r="AS125" s="141">
        <f t="shared" si="109"/>
        <v>0</v>
      </c>
      <c r="AT125" s="117"/>
      <c r="AU125" s="141">
        <f t="shared" si="110"/>
        <v>0</v>
      </c>
      <c r="AV125" s="112"/>
      <c r="AW125" s="117"/>
      <c r="AX125" s="141">
        <f t="shared" si="111"/>
        <v>0</v>
      </c>
      <c r="AY125" s="117"/>
      <c r="AZ125" s="141">
        <f t="shared" si="112"/>
        <v>0</v>
      </c>
      <c r="BA125" s="117"/>
      <c r="BB125" s="141">
        <f t="shared" si="113"/>
        <v>0</v>
      </c>
      <c r="BD125" s="141">
        <f t="shared" si="114"/>
        <v>0</v>
      </c>
      <c r="BF125" s="141">
        <f t="shared" si="115"/>
        <v>0</v>
      </c>
      <c r="BH125" s="141">
        <f t="shared" si="116"/>
        <v>0</v>
      </c>
      <c r="BJ125" s="141">
        <f t="shared" si="117"/>
        <v>0</v>
      </c>
      <c r="BL125" s="141">
        <f t="shared" si="118"/>
        <v>0</v>
      </c>
      <c r="BM125" s="117"/>
      <c r="BN125" s="274">
        <f t="shared" si="119"/>
        <v>0</v>
      </c>
    </row>
    <row r="126" spans="1:66" s="113" customFormat="1" ht="18" customHeight="1" x14ac:dyDescent="0.2">
      <c r="A126" s="113">
        <f t="shared" si="90"/>
        <v>92</v>
      </c>
      <c r="B126" s="169" t="s">
        <v>133</v>
      </c>
      <c r="C126" s="113" t="s">
        <v>70</v>
      </c>
      <c r="D126" s="186">
        <f>LARGE((K126,M126,O126,Q126,S126,U126,W126,Y126,AA126,AC126,AE126,AG126,AI126,AK126,AM126,AU126,AX126,AZ126,BB126,BD126,BF126,BH126,BJ126,BL126,BN126),1)</f>
        <v>0</v>
      </c>
      <c r="E126" s="186">
        <f>LARGE((K126,M126,O126,Q126,S126,U126,W126,Y126,AA126,AC126,AE126,AG126,AI126,AK126,AM126,AU126,AX126,AZ126,BB126,BD126,BF126,BH126,BJ126,BL126,BN126),2)</f>
        <v>0</v>
      </c>
      <c r="F126" s="186">
        <f>LARGE((K126,M126,O126,Q126,S126,U126,W126,Y126,AA126,AC126,AE126,AG126,AI126,AK126,AM126,AU126,AX126,AZ126,BB126,BD126,BF126,BH126,BJ126,BL126,BN126),3)</f>
        <v>0</v>
      </c>
      <c r="G126" s="186"/>
      <c r="H126" s="111">
        <f t="shared" si="91"/>
        <v>0</v>
      </c>
      <c r="I126" s="246"/>
      <c r="J126" s="117"/>
      <c r="K126" s="141">
        <f t="shared" si="92"/>
        <v>0</v>
      </c>
      <c r="L126" s="97"/>
      <c r="M126" s="141">
        <f t="shared" si="93"/>
        <v>0</v>
      </c>
      <c r="N126" s="117"/>
      <c r="O126" s="141">
        <f t="shared" si="94"/>
        <v>0</v>
      </c>
      <c r="P126" s="117"/>
      <c r="Q126" s="141">
        <f t="shared" si="95"/>
        <v>0</v>
      </c>
      <c r="R126" s="117"/>
      <c r="S126" s="141">
        <f t="shared" si="96"/>
        <v>0</v>
      </c>
      <c r="T126" s="117"/>
      <c r="U126" s="141">
        <f t="shared" si="97"/>
        <v>0</v>
      </c>
      <c r="V126" s="97"/>
      <c r="W126" s="141">
        <f t="shared" si="98"/>
        <v>0</v>
      </c>
      <c r="X126" s="117"/>
      <c r="Y126" s="141">
        <f t="shared" si="99"/>
        <v>0</v>
      </c>
      <c r="Z126" s="142"/>
      <c r="AA126" s="141">
        <f t="shared" si="100"/>
        <v>0</v>
      </c>
      <c r="AB126" s="142"/>
      <c r="AC126" s="141">
        <f t="shared" si="101"/>
        <v>0</v>
      </c>
      <c r="AD126" s="117"/>
      <c r="AE126" s="141">
        <f t="shared" si="102"/>
        <v>0</v>
      </c>
      <c r="AF126" s="117"/>
      <c r="AG126" s="141">
        <f t="shared" si="103"/>
        <v>0</v>
      </c>
      <c r="AH126" s="117"/>
      <c r="AI126" s="141">
        <f t="shared" si="104"/>
        <v>0</v>
      </c>
      <c r="AJ126" s="117"/>
      <c r="AK126" s="141">
        <f t="shared" si="105"/>
        <v>0</v>
      </c>
      <c r="AL126" s="117"/>
      <c r="AM126" s="141">
        <f t="shared" si="106"/>
        <v>0</v>
      </c>
      <c r="AN126" s="156"/>
      <c r="AO126" s="157">
        <f t="shared" si="107"/>
        <v>0</v>
      </c>
      <c r="AP126" s="117"/>
      <c r="AQ126" s="141">
        <f t="shared" si="108"/>
        <v>0</v>
      </c>
      <c r="AR126" s="117"/>
      <c r="AS126" s="141">
        <f t="shared" si="109"/>
        <v>0</v>
      </c>
      <c r="AT126" s="117"/>
      <c r="AU126" s="141">
        <f t="shared" si="110"/>
        <v>0</v>
      </c>
      <c r="AV126" s="112"/>
      <c r="AW126" s="117"/>
      <c r="AX126" s="141">
        <f t="shared" si="111"/>
        <v>0</v>
      </c>
      <c r="AY126" s="117"/>
      <c r="AZ126" s="141">
        <f t="shared" si="112"/>
        <v>0</v>
      </c>
      <c r="BA126" s="117"/>
      <c r="BB126" s="141">
        <f t="shared" si="113"/>
        <v>0</v>
      </c>
      <c r="BD126" s="141">
        <f t="shared" si="114"/>
        <v>0</v>
      </c>
      <c r="BF126" s="141">
        <f t="shared" si="115"/>
        <v>0</v>
      </c>
      <c r="BH126" s="141">
        <f t="shared" si="116"/>
        <v>0</v>
      </c>
      <c r="BJ126" s="141">
        <f t="shared" si="117"/>
        <v>0</v>
      </c>
      <c r="BL126" s="141">
        <f t="shared" si="118"/>
        <v>0</v>
      </c>
      <c r="BM126" s="117"/>
      <c r="BN126" s="274">
        <f t="shared" si="119"/>
        <v>0</v>
      </c>
    </row>
    <row r="127" spans="1:66" s="113" customFormat="1" ht="18" customHeight="1" x14ac:dyDescent="0.2">
      <c r="A127" s="113">
        <f t="shared" si="90"/>
        <v>92</v>
      </c>
      <c r="B127" s="169" t="s">
        <v>164</v>
      </c>
      <c r="C127" s="113" t="s">
        <v>117</v>
      </c>
      <c r="D127" s="186">
        <f>LARGE((K127,M127,O127,Q127,S127,U127,W127,Y127,AA127,AC127,AE127,AG127,AI127,AK127,AM127,AU127,AX127,AZ127,BB127,BD127,BF127,BH127,BJ127,BL127,BN127),1)</f>
        <v>0</v>
      </c>
      <c r="E127" s="186">
        <f>LARGE((K127,M127,O127,Q127,S127,U127,W127,Y127,AA127,AC127,AE127,AG127,AI127,AK127,AM127,AU127,AX127,AZ127,BB127,BD127,BF127,BH127,BJ127,BL127,BN127),2)</f>
        <v>0</v>
      </c>
      <c r="F127" s="186">
        <f>LARGE((K127,M127,O127,Q127,S127,U127,W127,Y127,AA127,AC127,AE127,AG127,AI127,AK127,AM127,AU127,AX127,AZ127,BB127,BD127,BF127,BH127,BJ127,BL127,BN127),3)</f>
        <v>0</v>
      </c>
      <c r="G127" s="186"/>
      <c r="H127" s="111">
        <f t="shared" si="91"/>
        <v>0</v>
      </c>
      <c r="I127" s="246"/>
      <c r="J127" s="117"/>
      <c r="K127" s="141">
        <f t="shared" si="92"/>
        <v>0</v>
      </c>
      <c r="L127" s="97"/>
      <c r="M127" s="141">
        <f t="shared" si="93"/>
        <v>0</v>
      </c>
      <c r="N127" s="117"/>
      <c r="O127" s="141">
        <f t="shared" si="94"/>
        <v>0</v>
      </c>
      <c r="P127" s="117"/>
      <c r="Q127" s="141">
        <f t="shared" si="95"/>
        <v>0</v>
      </c>
      <c r="R127" s="117"/>
      <c r="S127" s="141">
        <f t="shared" si="96"/>
        <v>0</v>
      </c>
      <c r="T127" s="117"/>
      <c r="U127" s="141">
        <f t="shared" si="97"/>
        <v>0</v>
      </c>
      <c r="V127" s="97"/>
      <c r="W127" s="141">
        <f t="shared" si="98"/>
        <v>0</v>
      </c>
      <c r="X127" s="117"/>
      <c r="Y127" s="141">
        <f t="shared" si="99"/>
        <v>0</v>
      </c>
      <c r="Z127" s="142"/>
      <c r="AA127" s="141">
        <f t="shared" si="100"/>
        <v>0</v>
      </c>
      <c r="AB127" s="142"/>
      <c r="AC127" s="141">
        <f t="shared" si="101"/>
        <v>0</v>
      </c>
      <c r="AD127" s="117"/>
      <c r="AE127" s="141">
        <f t="shared" si="102"/>
        <v>0</v>
      </c>
      <c r="AF127" s="117"/>
      <c r="AG127" s="141">
        <f t="shared" si="103"/>
        <v>0</v>
      </c>
      <c r="AH127" s="117"/>
      <c r="AI127" s="141">
        <f t="shared" si="104"/>
        <v>0</v>
      </c>
      <c r="AJ127" s="117"/>
      <c r="AK127" s="141">
        <f t="shared" si="105"/>
        <v>0</v>
      </c>
      <c r="AL127" s="117"/>
      <c r="AM127" s="141">
        <f t="shared" si="106"/>
        <v>0</v>
      </c>
      <c r="AN127" s="156"/>
      <c r="AO127" s="157">
        <f t="shared" si="107"/>
        <v>0</v>
      </c>
      <c r="AP127" s="117"/>
      <c r="AQ127" s="141">
        <f t="shared" si="108"/>
        <v>0</v>
      </c>
      <c r="AR127" s="117"/>
      <c r="AS127" s="141">
        <f t="shared" si="109"/>
        <v>0</v>
      </c>
      <c r="AT127" s="117"/>
      <c r="AU127" s="141">
        <f t="shared" si="110"/>
        <v>0</v>
      </c>
      <c r="AV127" s="112"/>
      <c r="AW127" s="117"/>
      <c r="AX127" s="141">
        <f t="shared" si="111"/>
        <v>0</v>
      </c>
      <c r="AY127" s="117"/>
      <c r="AZ127" s="141">
        <f t="shared" si="112"/>
        <v>0</v>
      </c>
      <c r="BA127" s="117"/>
      <c r="BB127" s="141">
        <f t="shared" si="113"/>
        <v>0</v>
      </c>
      <c r="BD127" s="141">
        <f t="shared" si="114"/>
        <v>0</v>
      </c>
      <c r="BF127" s="141">
        <f t="shared" si="115"/>
        <v>0</v>
      </c>
      <c r="BH127" s="141">
        <f t="shared" si="116"/>
        <v>0</v>
      </c>
      <c r="BJ127" s="141">
        <f t="shared" si="117"/>
        <v>0</v>
      </c>
      <c r="BL127" s="141">
        <f t="shared" si="118"/>
        <v>0</v>
      </c>
      <c r="BM127" s="117"/>
      <c r="BN127" s="274">
        <f t="shared" si="119"/>
        <v>0</v>
      </c>
    </row>
    <row r="128" spans="1:66" s="113" customFormat="1" ht="18" customHeight="1" x14ac:dyDescent="0.2">
      <c r="A128" s="113">
        <f t="shared" si="90"/>
        <v>92</v>
      </c>
      <c r="B128" s="169" t="s">
        <v>175</v>
      </c>
      <c r="C128" s="113" t="s">
        <v>88</v>
      </c>
      <c r="D128" s="186">
        <f>LARGE((K128,M128,O128,Q128,S128,U128,W128,Y128,AA128,AC128,AE128,AG128,AI128,AK128,AM128,AU128,AX128,AZ128,BB128,BD128,BF128,BH128,BJ128,BL128,BN128),1)</f>
        <v>0</v>
      </c>
      <c r="E128" s="186">
        <f>LARGE((K128,M128,O128,Q128,S128,U128,W128,Y128,AA128,AC128,AE128,AG128,AI128,AK128,AM128,AU128,AX128,AZ128,BB128,BD128,BF128,BH128,BJ128,BL128,BN128),2)</f>
        <v>0</v>
      </c>
      <c r="F128" s="186">
        <f>LARGE((K128,M128,O128,Q128,S128,U128,W128,Y128,AA128,AC128,AE128,AG128,AI128,AK128,AM128,AU128,AX128,AZ128,BB128,BD128,BF128,BH128,BJ128,BL128,BN128),3)</f>
        <v>0</v>
      </c>
      <c r="G128" s="186"/>
      <c r="H128" s="111">
        <f t="shared" si="91"/>
        <v>0</v>
      </c>
      <c r="I128" s="246"/>
      <c r="J128" s="117"/>
      <c r="K128" s="141">
        <f t="shared" si="92"/>
        <v>0</v>
      </c>
      <c r="L128" s="97"/>
      <c r="M128" s="141">
        <f t="shared" si="93"/>
        <v>0</v>
      </c>
      <c r="N128" s="117"/>
      <c r="O128" s="141">
        <f t="shared" si="94"/>
        <v>0</v>
      </c>
      <c r="P128" s="117"/>
      <c r="Q128" s="141">
        <f t="shared" si="95"/>
        <v>0</v>
      </c>
      <c r="R128" s="117"/>
      <c r="S128" s="141">
        <f t="shared" si="96"/>
        <v>0</v>
      </c>
      <c r="T128" s="117"/>
      <c r="U128" s="141">
        <f t="shared" si="97"/>
        <v>0</v>
      </c>
      <c r="V128" s="97"/>
      <c r="W128" s="141">
        <f t="shared" si="98"/>
        <v>0</v>
      </c>
      <c r="X128" s="117"/>
      <c r="Y128" s="141">
        <f t="shared" si="99"/>
        <v>0</v>
      </c>
      <c r="Z128" s="142"/>
      <c r="AA128" s="141">
        <f t="shared" si="100"/>
        <v>0</v>
      </c>
      <c r="AB128" s="142"/>
      <c r="AC128" s="141">
        <f t="shared" si="101"/>
        <v>0</v>
      </c>
      <c r="AD128" s="117"/>
      <c r="AE128" s="141">
        <f t="shared" si="102"/>
        <v>0</v>
      </c>
      <c r="AF128" s="117"/>
      <c r="AG128" s="141">
        <f t="shared" si="103"/>
        <v>0</v>
      </c>
      <c r="AH128" s="117"/>
      <c r="AI128" s="141">
        <f t="shared" si="104"/>
        <v>0</v>
      </c>
      <c r="AJ128" s="117"/>
      <c r="AK128" s="141">
        <f t="shared" si="105"/>
        <v>0</v>
      </c>
      <c r="AL128" s="117"/>
      <c r="AM128" s="141">
        <f t="shared" si="106"/>
        <v>0</v>
      </c>
      <c r="AN128" s="156"/>
      <c r="AO128" s="157">
        <f t="shared" si="107"/>
        <v>0</v>
      </c>
      <c r="AP128" s="117"/>
      <c r="AQ128" s="141">
        <f t="shared" si="108"/>
        <v>0</v>
      </c>
      <c r="AR128" s="117"/>
      <c r="AS128" s="141">
        <f t="shared" si="109"/>
        <v>0</v>
      </c>
      <c r="AT128" s="117"/>
      <c r="AU128" s="141">
        <f t="shared" si="110"/>
        <v>0</v>
      </c>
      <c r="AV128" s="112"/>
      <c r="AW128" s="117"/>
      <c r="AX128" s="141">
        <f t="shared" si="111"/>
        <v>0</v>
      </c>
      <c r="AY128" s="117"/>
      <c r="AZ128" s="141">
        <f t="shared" si="112"/>
        <v>0</v>
      </c>
      <c r="BA128" s="117"/>
      <c r="BB128" s="141">
        <f t="shared" si="113"/>
        <v>0</v>
      </c>
      <c r="BD128" s="141">
        <f t="shared" si="114"/>
        <v>0</v>
      </c>
      <c r="BF128" s="141">
        <f t="shared" si="115"/>
        <v>0</v>
      </c>
      <c r="BH128" s="141">
        <f t="shared" si="116"/>
        <v>0</v>
      </c>
      <c r="BJ128" s="141">
        <f t="shared" si="117"/>
        <v>0</v>
      </c>
      <c r="BL128" s="141">
        <f t="shared" si="118"/>
        <v>0</v>
      </c>
      <c r="BM128" s="117"/>
      <c r="BN128" s="274">
        <f t="shared" si="119"/>
        <v>0</v>
      </c>
    </row>
    <row r="129" spans="1:66" s="113" customFormat="1" ht="18" customHeight="1" x14ac:dyDescent="0.2">
      <c r="A129" s="113">
        <f t="shared" si="90"/>
        <v>92</v>
      </c>
      <c r="B129" s="169" t="s">
        <v>176</v>
      </c>
      <c r="C129" s="113" t="s">
        <v>120</v>
      </c>
      <c r="D129" s="186">
        <f>LARGE((K129,M129,O129,Q129,S129,U129,W129,Y129,AA129,AC129,AE129,AG129,AI129,AK129,AM129,AU129,AX129,AZ129,BB129,BD129,BF129,BH129,BJ129,BL129,BN129),1)</f>
        <v>0</v>
      </c>
      <c r="E129" s="186">
        <f>LARGE((K129,M129,O129,Q129,S129,U129,W129,Y129,AA129,AC129,AE129,AG129,AI129,AK129,AM129,AU129,AX129,AZ129,BB129,BD129,BF129,BH129,BJ129,BL129,BN129),2)</f>
        <v>0</v>
      </c>
      <c r="F129" s="186">
        <f>LARGE((K129,M129,O129,Q129,S129,U129,W129,Y129,AA129,AC129,AE129,AG129,AI129,AK129,AM129,AU129,AX129,AZ129,BB129,BD129,BF129,BH129,BJ129,BL129,BN129),3)</f>
        <v>0</v>
      </c>
      <c r="G129" s="186"/>
      <c r="H129" s="111">
        <f t="shared" si="91"/>
        <v>0</v>
      </c>
      <c r="I129" s="246"/>
      <c r="J129" s="117"/>
      <c r="K129" s="141">
        <f t="shared" si="92"/>
        <v>0</v>
      </c>
      <c r="L129" s="97"/>
      <c r="M129" s="141">
        <f t="shared" si="93"/>
        <v>0</v>
      </c>
      <c r="N129" s="117"/>
      <c r="O129" s="141">
        <f t="shared" si="94"/>
        <v>0</v>
      </c>
      <c r="P129" s="117"/>
      <c r="Q129" s="141">
        <f t="shared" si="95"/>
        <v>0</v>
      </c>
      <c r="R129" s="117"/>
      <c r="S129" s="141">
        <f t="shared" si="96"/>
        <v>0</v>
      </c>
      <c r="T129" s="117"/>
      <c r="U129" s="141">
        <f t="shared" si="97"/>
        <v>0</v>
      </c>
      <c r="V129" s="97"/>
      <c r="W129" s="141">
        <f t="shared" si="98"/>
        <v>0</v>
      </c>
      <c r="X129" s="117"/>
      <c r="Y129" s="141">
        <f t="shared" si="99"/>
        <v>0</v>
      </c>
      <c r="Z129" s="142"/>
      <c r="AA129" s="141">
        <f t="shared" si="100"/>
        <v>0</v>
      </c>
      <c r="AB129" s="142"/>
      <c r="AC129" s="141">
        <f t="shared" si="101"/>
        <v>0</v>
      </c>
      <c r="AD129" s="117"/>
      <c r="AE129" s="141">
        <f t="shared" si="102"/>
        <v>0</v>
      </c>
      <c r="AF129" s="117"/>
      <c r="AG129" s="141">
        <f t="shared" si="103"/>
        <v>0</v>
      </c>
      <c r="AH129" s="117"/>
      <c r="AI129" s="141">
        <f t="shared" si="104"/>
        <v>0</v>
      </c>
      <c r="AJ129" s="117"/>
      <c r="AK129" s="141">
        <f t="shared" si="105"/>
        <v>0</v>
      </c>
      <c r="AL129" s="117"/>
      <c r="AM129" s="141">
        <f t="shared" si="106"/>
        <v>0</v>
      </c>
      <c r="AN129" s="156"/>
      <c r="AO129" s="157">
        <f t="shared" si="107"/>
        <v>0</v>
      </c>
      <c r="AP129" s="117"/>
      <c r="AQ129" s="141">
        <f t="shared" si="108"/>
        <v>0</v>
      </c>
      <c r="AR129" s="117"/>
      <c r="AS129" s="141">
        <f t="shared" si="109"/>
        <v>0</v>
      </c>
      <c r="AT129" s="117"/>
      <c r="AU129" s="141">
        <f t="shared" si="110"/>
        <v>0</v>
      </c>
      <c r="AV129" s="112"/>
      <c r="AW129" s="117"/>
      <c r="AX129" s="141">
        <f t="shared" si="111"/>
        <v>0</v>
      </c>
      <c r="AY129" s="117"/>
      <c r="AZ129" s="141">
        <f t="shared" si="112"/>
        <v>0</v>
      </c>
      <c r="BA129" s="117"/>
      <c r="BB129" s="141">
        <f t="shared" si="113"/>
        <v>0</v>
      </c>
      <c r="BD129" s="141">
        <f t="shared" si="114"/>
        <v>0</v>
      </c>
      <c r="BF129" s="141">
        <f t="shared" si="115"/>
        <v>0</v>
      </c>
      <c r="BH129" s="141">
        <f t="shared" si="116"/>
        <v>0</v>
      </c>
      <c r="BJ129" s="141">
        <f t="shared" si="117"/>
        <v>0</v>
      </c>
      <c r="BL129" s="141">
        <f t="shared" si="118"/>
        <v>0</v>
      </c>
      <c r="BM129" s="117"/>
      <c r="BN129" s="274">
        <f t="shared" si="119"/>
        <v>0</v>
      </c>
    </row>
    <row r="130" spans="1:66" s="113" customFormat="1" ht="18" customHeight="1" x14ac:dyDescent="0.2">
      <c r="A130" s="113">
        <f t="shared" si="90"/>
        <v>92</v>
      </c>
      <c r="B130" s="169" t="s">
        <v>167</v>
      </c>
      <c r="C130" s="113" t="s">
        <v>85</v>
      </c>
      <c r="D130" s="186">
        <f>LARGE((K130,M130,O130,Q130,S130,U130,W130,Y130,AA130,AC130,AE130,AG130,AI130,AK130,AM130,AU130,AX130,AZ130,BB130,BD130,BF130,BH130,BJ130,BL130,BN130),1)</f>
        <v>0</v>
      </c>
      <c r="E130" s="186">
        <f>LARGE((K130,M130,O130,Q130,S130,U130,W130,Y130,AA130,AC130,AE130,AG130,AI130,AK130,AM130,AU130,AX130,AZ130,BB130,BD130,BF130,BH130,BJ130,BL130,BN130),2)</f>
        <v>0</v>
      </c>
      <c r="F130" s="186">
        <f>LARGE((K130,M130,O130,Q130,S130,U130,W130,Y130,AA130,AC130,AE130,AG130,AI130,AK130,AM130,AU130,AX130,AZ130,BB130,BD130,BF130,BH130,BJ130,BL130,BN130),3)</f>
        <v>0</v>
      </c>
      <c r="G130" s="186"/>
      <c r="H130" s="111">
        <f t="shared" si="91"/>
        <v>0</v>
      </c>
      <c r="I130" s="246"/>
      <c r="J130" s="117"/>
      <c r="K130" s="141">
        <f t="shared" si="92"/>
        <v>0</v>
      </c>
      <c r="L130" s="97"/>
      <c r="M130" s="141">
        <f t="shared" si="93"/>
        <v>0</v>
      </c>
      <c r="N130" s="117"/>
      <c r="O130" s="141">
        <f t="shared" si="94"/>
        <v>0</v>
      </c>
      <c r="P130" s="117"/>
      <c r="Q130" s="141">
        <f t="shared" si="95"/>
        <v>0</v>
      </c>
      <c r="R130" s="117"/>
      <c r="S130" s="141">
        <f t="shared" si="96"/>
        <v>0</v>
      </c>
      <c r="T130" s="117"/>
      <c r="U130" s="141">
        <f t="shared" si="97"/>
        <v>0</v>
      </c>
      <c r="V130" s="97"/>
      <c r="W130" s="141">
        <f t="shared" si="98"/>
        <v>0</v>
      </c>
      <c r="X130" s="117"/>
      <c r="Y130" s="141">
        <f t="shared" si="99"/>
        <v>0</v>
      </c>
      <c r="Z130" s="142"/>
      <c r="AA130" s="141">
        <f t="shared" si="100"/>
        <v>0</v>
      </c>
      <c r="AB130" s="142"/>
      <c r="AC130" s="141">
        <f t="shared" si="101"/>
        <v>0</v>
      </c>
      <c r="AD130" s="117"/>
      <c r="AE130" s="141">
        <f t="shared" si="102"/>
        <v>0</v>
      </c>
      <c r="AF130" s="117"/>
      <c r="AG130" s="141">
        <f t="shared" si="103"/>
        <v>0</v>
      </c>
      <c r="AH130" s="117"/>
      <c r="AI130" s="141">
        <f t="shared" si="104"/>
        <v>0</v>
      </c>
      <c r="AJ130" s="117"/>
      <c r="AK130" s="141">
        <f t="shared" si="105"/>
        <v>0</v>
      </c>
      <c r="AL130" s="117"/>
      <c r="AM130" s="141">
        <f t="shared" si="106"/>
        <v>0</v>
      </c>
      <c r="AN130" s="156"/>
      <c r="AO130" s="157">
        <f t="shared" si="107"/>
        <v>0</v>
      </c>
      <c r="AP130" s="117"/>
      <c r="AQ130" s="141">
        <f t="shared" si="108"/>
        <v>0</v>
      </c>
      <c r="AR130" s="117"/>
      <c r="AS130" s="141">
        <f t="shared" si="109"/>
        <v>0</v>
      </c>
      <c r="AT130" s="117"/>
      <c r="AU130" s="141">
        <f t="shared" si="110"/>
        <v>0</v>
      </c>
      <c r="AV130" s="112"/>
      <c r="AW130" s="117"/>
      <c r="AX130" s="141">
        <f t="shared" si="111"/>
        <v>0</v>
      </c>
      <c r="AY130" s="117"/>
      <c r="AZ130" s="141">
        <f t="shared" si="112"/>
        <v>0</v>
      </c>
      <c r="BA130" s="117"/>
      <c r="BB130" s="141">
        <f t="shared" si="113"/>
        <v>0</v>
      </c>
      <c r="BD130" s="141">
        <f t="shared" si="114"/>
        <v>0</v>
      </c>
      <c r="BF130" s="141">
        <f t="shared" si="115"/>
        <v>0</v>
      </c>
      <c r="BH130" s="141">
        <f t="shared" si="116"/>
        <v>0</v>
      </c>
      <c r="BJ130" s="141">
        <f t="shared" si="117"/>
        <v>0</v>
      </c>
      <c r="BL130" s="141">
        <f t="shared" si="118"/>
        <v>0</v>
      </c>
      <c r="BM130" s="117"/>
      <c r="BN130" s="274">
        <f t="shared" si="119"/>
        <v>0</v>
      </c>
    </row>
    <row r="131" spans="1:66" s="113" customFormat="1" ht="18" customHeight="1" x14ac:dyDescent="0.2">
      <c r="A131" s="113">
        <f t="shared" si="90"/>
        <v>92</v>
      </c>
      <c r="B131" s="169" t="s">
        <v>121</v>
      </c>
      <c r="C131" s="113" t="s">
        <v>120</v>
      </c>
      <c r="D131" s="186">
        <f>LARGE((K131,M131,O131,Q131,S131,U131,W131,Y131,AA131,AC131,AE131,AG131,AI131,AK131,AM131,AU131,AX131,AZ131,BB131,BD131,BF131,BH131,BJ131,BL131,BN131),1)</f>
        <v>0</v>
      </c>
      <c r="E131" s="186">
        <f>LARGE((K131,M131,O131,Q131,S131,U131,W131,Y131,AA131,AC131,AE131,AG131,AI131,AK131,AM131,AU131,AX131,AZ131,BB131,BD131,BF131,BH131,BJ131,BL131,BN131),2)</f>
        <v>0</v>
      </c>
      <c r="F131" s="186">
        <f>LARGE((K131,M131,O131,Q131,S131,U131,W131,Y131,AA131,AC131,AE131,AG131,AI131,AK131,AM131,AU131,AX131,AZ131,BB131,BD131,BF131,BH131,BJ131,BL131,BN131),3)</f>
        <v>0</v>
      </c>
      <c r="G131" s="186"/>
      <c r="H131" s="111">
        <f t="shared" si="91"/>
        <v>0</v>
      </c>
      <c r="I131" s="246"/>
      <c r="J131" s="117"/>
      <c r="K131" s="141">
        <f t="shared" si="92"/>
        <v>0</v>
      </c>
      <c r="L131" s="97"/>
      <c r="M131" s="141">
        <f t="shared" si="93"/>
        <v>0</v>
      </c>
      <c r="N131" s="117"/>
      <c r="O131" s="141">
        <f t="shared" si="94"/>
        <v>0</v>
      </c>
      <c r="P131" s="117"/>
      <c r="Q131" s="141">
        <f t="shared" si="95"/>
        <v>0</v>
      </c>
      <c r="R131" s="117"/>
      <c r="S131" s="141">
        <f t="shared" si="96"/>
        <v>0</v>
      </c>
      <c r="T131" s="117"/>
      <c r="U131" s="141">
        <f t="shared" si="97"/>
        <v>0</v>
      </c>
      <c r="V131" s="97"/>
      <c r="W131" s="141">
        <f t="shared" si="98"/>
        <v>0</v>
      </c>
      <c r="X131" s="117"/>
      <c r="Y131" s="141">
        <f t="shared" si="99"/>
        <v>0</v>
      </c>
      <c r="Z131" s="142"/>
      <c r="AA131" s="141">
        <f t="shared" si="100"/>
        <v>0</v>
      </c>
      <c r="AB131" s="142"/>
      <c r="AC131" s="141">
        <f t="shared" si="101"/>
        <v>0</v>
      </c>
      <c r="AD131" s="117"/>
      <c r="AE131" s="141">
        <f t="shared" si="102"/>
        <v>0</v>
      </c>
      <c r="AF131" s="117"/>
      <c r="AG131" s="141">
        <f t="shared" si="103"/>
        <v>0</v>
      </c>
      <c r="AH131" s="117"/>
      <c r="AI131" s="141">
        <f t="shared" si="104"/>
        <v>0</v>
      </c>
      <c r="AJ131" s="117"/>
      <c r="AK131" s="141">
        <f t="shared" si="105"/>
        <v>0</v>
      </c>
      <c r="AL131" s="117"/>
      <c r="AM131" s="141">
        <f t="shared" si="106"/>
        <v>0</v>
      </c>
      <c r="AN131" s="156"/>
      <c r="AO131" s="157">
        <f t="shared" si="107"/>
        <v>0</v>
      </c>
      <c r="AP131" s="117"/>
      <c r="AQ131" s="141">
        <f t="shared" si="108"/>
        <v>0</v>
      </c>
      <c r="AR131" s="117"/>
      <c r="AS131" s="141">
        <f t="shared" si="109"/>
        <v>0</v>
      </c>
      <c r="AT131" s="117"/>
      <c r="AU131" s="141">
        <f t="shared" si="110"/>
        <v>0</v>
      </c>
      <c r="AV131" s="112"/>
      <c r="AW131" s="117"/>
      <c r="AX131" s="141">
        <f t="shared" si="111"/>
        <v>0</v>
      </c>
      <c r="AY131" s="117"/>
      <c r="AZ131" s="141">
        <f t="shared" si="112"/>
        <v>0</v>
      </c>
      <c r="BA131" s="117"/>
      <c r="BB131" s="141">
        <f t="shared" si="113"/>
        <v>0</v>
      </c>
      <c r="BD131" s="141">
        <f t="shared" si="114"/>
        <v>0</v>
      </c>
      <c r="BF131" s="141">
        <f t="shared" si="115"/>
        <v>0</v>
      </c>
      <c r="BH131" s="141">
        <f t="shared" si="116"/>
        <v>0</v>
      </c>
      <c r="BJ131" s="141">
        <f t="shared" si="117"/>
        <v>0</v>
      </c>
      <c r="BL131" s="141">
        <f t="shared" si="118"/>
        <v>0</v>
      </c>
      <c r="BM131" s="117"/>
      <c r="BN131" s="274">
        <f t="shared" si="119"/>
        <v>0</v>
      </c>
    </row>
    <row r="132" spans="1:66" s="113" customFormat="1" ht="18" customHeight="1" x14ac:dyDescent="0.2">
      <c r="A132" s="113">
        <f t="shared" si="90"/>
        <v>92</v>
      </c>
      <c r="B132" s="169" t="s">
        <v>130</v>
      </c>
      <c r="C132" s="113" t="s">
        <v>120</v>
      </c>
      <c r="D132" s="186">
        <f>LARGE((K132,M132,O132,Q132,S132,U132,W132,Y132,AA132,AC132,AE132,AG132,AI132,AK132,AM132,AU132,AX132,AZ132,BB132,BD132,BF132,BH132,BJ132,BL132,BN132),1)</f>
        <v>0</v>
      </c>
      <c r="E132" s="186">
        <f>LARGE((K132,M132,O132,Q132,S132,U132,W132,Y132,AA132,AC132,AE132,AG132,AI132,AK132,AM132,AU132,AX132,AZ132,BB132,BD132,BF132,BH132,BJ132,BL132,BN132),2)</f>
        <v>0</v>
      </c>
      <c r="F132" s="186">
        <f>LARGE((K132,M132,O132,Q132,S132,U132,W132,Y132,AA132,AC132,AE132,AG132,AI132,AK132,AM132,AU132,AX132,AZ132,BB132,BD132,BF132,BH132,BJ132,BL132,BN132),3)</f>
        <v>0</v>
      </c>
      <c r="G132" s="186"/>
      <c r="H132" s="111">
        <f t="shared" si="91"/>
        <v>0</v>
      </c>
      <c r="I132" s="246"/>
      <c r="J132" s="117"/>
      <c r="K132" s="141">
        <f t="shared" si="92"/>
        <v>0</v>
      </c>
      <c r="L132" s="97"/>
      <c r="M132" s="141">
        <f t="shared" si="93"/>
        <v>0</v>
      </c>
      <c r="N132" s="117"/>
      <c r="O132" s="141">
        <f t="shared" si="94"/>
        <v>0</v>
      </c>
      <c r="P132" s="117"/>
      <c r="Q132" s="141">
        <f t="shared" si="95"/>
        <v>0</v>
      </c>
      <c r="R132" s="117"/>
      <c r="S132" s="141">
        <f t="shared" si="96"/>
        <v>0</v>
      </c>
      <c r="T132" s="117"/>
      <c r="U132" s="141">
        <f t="shared" si="97"/>
        <v>0</v>
      </c>
      <c r="V132" s="97"/>
      <c r="W132" s="141">
        <f t="shared" si="98"/>
        <v>0</v>
      </c>
      <c r="X132" s="117"/>
      <c r="Y132" s="141">
        <f t="shared" si="99"/>
        <v>0</v>
      </c>
      <c r="Z132" s="142"/>
      <c r="AA132" s="141">
        <f t="shared" si="100"/>
        <v>0</v>
      </c>
      <c r="AB132" s="142"/>
      <c r="AC132" s="141">
        <f t="shared" si="101"/>
        <v>0</v>
      </c>
      <c r="AD132" s="117"/>
      <c r="AE132" s="141">
        <f t="shared" si="102"/>
        <v>0</v>
      </c>
      <c r="AF132" s="117"/>
      <c r="AG132" s="141">
        <f t="shared" si="103"/>
        <v>0</v>
      </c>
      <c r="AH132" s="117"/>
      <c r="AI132" s="141">
        <f t="shared" si="104"/>
        <v>0</v>
      </c>
      <c r="AJ132" s="117"/>
      <c r="AK132" s="141">
        <f t="shared" si="105"/>
        <v>0</v>
      </c>
      <c r="AL132" s="117"/>
      <c r="AM132" s="141">
        <f t="shared" si="106"/>
        <v>0</v>
      </c>
      <c r="AN132" s="156"/>
      <c r="AO132" s="157">
        <f t="shared" si="107"/>
        <v>0</v>
      </c>
      <c r="AP132" s="117"/>
      <c r="AQ132" s="141">
        <f t="shared" si="108"/>
        <v>0</v>
      </c>
      <c r="AR132" s="117"/>
      <c r="AS132" s="141">
        <f t="shared" si="109"/>
        <v>0</v>
      </c>
      <c r="AT132" s="117"/>
      <c r="AU132" s="141">
        <f t="shared" si="110"/>
        <v>0</v>
      </c>
      <c r="AV132" s="112"/>
      <c r="AW132" s="117"/>
      <c r="AX132" s="141">
        <f t="shared" si="111"/>
        <v>0</v>
      </c>
      <c r="AY132" s="117"/>
      <c r="AZ132" s="141">
        <f t="shared" si="112"/>
        <v>0</v>
      </c>
      <c r="BA132" s="117"/>
      <c r="BB132" s="141">
        <f t="shared" si="113"/>
        <v>0</v>
      </c>
      <c r="BD132" s="141">
        <f t="shared" si="114"/>
        <v>0</v>
      </c>
      <c r="BF132" s="141">
        <f t="shared" si="115"/>
        <v>0</v>
      </c>
      <c r="BH132" s="141">
        <f t="shared" si="116"/>
        <v>0</v>
      </c>
      <c r="BJ132" s="141">
        <f t="shared" si="117"/>
        <v>0</v>
      </c>
      <c r="BL132" s="141">
        <f t="shared" si="118"/>
        <v>0</v>
      </c>
      <c r="BM132" s="117"/>
      <c r="BN132" s="274">
        <f t="shared" si="119"/>
        <v>0</v>
      </c>
    </row>
    <row r="133" spans="1:66" s="113" customFormat="1" ht="18" customHeight="1" x14ac:dyDescent="0.15">
      <c r="A133" s="113">
        <f t="shared" si="90"/>
        <v>92</v>
      </c>
      <c r="B133" s="102"/>
      <c r="C133" s="99"/>
      <c r="D133" s="186">
        <f>LARGE((K133,M133,O133,Q133,S133,U133,W133,Y133,AA133,AC133,AE133,AG133,AI133,AK133,AM133,AU133,AX133,AZ133,BB133,BD133,BF133,BH133,BJ133,BL133,BN133),1)</f>
        <v>0</v>
      </c>
      <c r="E133" s="186">
        <f>LARGE((K133,M133,O133,Q133,S133,U133,W133,Y133,AA133,AC133,AE133,AG133,AI133,AK133,AM133,AU133,AX133,AZ133,BB133,BD133,BF133,BH133,BJ133,BL133,BN133),2)</f>
        <v>0</v>
      </c>
      <c r="F133" s="186">
        <f>LARGE((K133,M133,O133,Q133,S133,U133,W133,Y133,AA133,AC133,AE133,AG133,AI133,AK133,AM133,AU133,AX133,AZ133,BB133,BD133,BF133,BH133,BJ133,BL133,BN133),3)</f>
        <v>0</v>
      </c>
      <c r="G133" s="186"/>
      <c r="H133" s="111">
        <f t="shared" si="91"/>
        <v>0</v>
      </c>
      <c r="I133" s="246"/>
      <c r="J133" s="117"/>
      <c r="K133" s="141">
        <f t="shared" si="92"/>
        <v>0</v>
      </c>
      <c r="L133" s="97"/>
      <c r="M133" s="141">
        <f t="shared" si="93"/>
        <v>0</v>
      </c>
      <c r="N133" s="117"/>
      <c r="O133" s="141">
        <f t="shared" si="94"/>
        <v>0</v>
      </c>
      <c r="P133" s="117"/>
      <c r="Q133" s="141">
        <f t="shared" si="95"/>
        <v>0</v>
      </c>
      <c r="R133" s="117"/>
      <c r="S133" s="141">
        <f t="shared" si="96"/>
        <v>0</v>
      </c>
      <c r="T133" s="117"/>
      <c r="U133" s="141">
        <f t="shared" si="97"/>
        <v>0</v>
      </c>
      <c r="V133" s="97"/>
      <c r="W133" s="141">
        <f t="shared" si="98"/>
        <v>0</v>
      </c>
      <c r="X133" s="117"/>
      <c r="Y133" s="141">
        <f t="shared" si="99"/>
        <v>0</v>
      </c>
      <c r="Z133" s="142"/>
      <c r="AA133" s="141">
        <f t="shared" si="100"/>
        <v>0</v>
      </c>
      <c r="AB133" s="142"/>
      <c r="AC133" s="141">
        <f t="shared" si="101"/>
        <v>0</v>
      </c>
      <c r="AD133" s="117"/>
      <c r="AE133" s="141">
        <f t="shared" si="102"/>
        <v>0</v>
      </c>
      <c r="AF133" s="117"/>
      <c r="AG133" s="141">
        <f t="shared" si="103"/>
        <v>0</v>
      </c>
      <c r="AH133" s="117"/>
      <c r="AI133" s="141">
        <f t="shared" si="104"/>
        <v>0</v>
      </c>
      <c r="AJ133" s="117"/>
      <c r="AK133" s="141">
        <f t="shared" si="105"/>
        <v>0</v>
      </c>
      <c r="AL133" s="117"/>
      <c r="AM133" s="141">
        <f t="shared" si="106"/>
        <v>0</v>
      </c>
      <c r="AN133" s="156"/>
      <c r="AO133" s="157">
        <f t="shared" si="107"/>
        <v>0</v>
      </c>
      <c r="AP133" s="117"/>
      <c r="AQ133" s="141">
        <f t="shared" si="108"/>
        <v>0</v>
      </c>
      <c r="AR133" s="117"/>
      <c r="AS133" s="141">
        <f t="shared" si="109"/>
        <v>0</v>
      </c>
      <c r="AT133" s="117"/>
      <c r="AU133" s="141">
        <f t="shared" si="110"/>
        <v>0</v>
      </c>
      <c r="AV133" s="155"/>
      <c r="AW133" s="117"/>
      <c r="AX133" s="141">
        <f t="shared" si="111"/>
        <v>0</v>
      </c>
      <c r="AY133" s="117"/>
      <c r="AZ133" s="141">
        <f t="shared" si="112"/>
        <v>0</v>
      </c>
      <c r="BA133" s="117"/>
      <c r="BB133" s="141">
        <f t="shared" si="113"/>
        <v>0</v>
      </c>
      <c r="BC133" s="99"/>
      <c r="BD133" s="141">
        <f t="shared" si="114"/>
        <v>0</v>
      </c>
      <c r="BF133" s="141">
        <f t="shared" si="115"/>
        <v>0</v>
      </c>
      <c r="BH133" s="141">
        <f t="shared" si="116"/>
        <v>0</v>
      </c>
      <c r="BJ133" s="141">
        <f t="shared" si="117"/>
        <v>0</v>
      </c>
      <c r="BL133" s="141">
        <f t="shared" si="118"/>
        <v>0</v>
      </c>
      <c r="BM133" s="117"/>
      <c r="BN133" s="274">
        <f t="shared" si="119"/>
        <v>0</v>
      </c>
    </row>
    <row r="134" spans="1:66" s="104" customFormat="1" ht="18" customHeight="1" x14ac:dyDescent="0.15">
      <c r="A134" s="113">
        <f t="shared" si="90"/>
        <v>92</v>
      </c>
      <c r="B134" s="169"/>
      <c r="C134" s="113"/>
      <c r="D134" s="186">
        <f>LARGE((K134,M134,O134,Q134,S134,U134,W134,Y134,AA134,AC134,AE134,AG134,AI134,AK134,AM134,AU134,AX134,AZ134,BB134,BD134,BF134,BH134,BJ134,BL134,BN134),1)</f>
        <v>0</v>
      </c>
      <c r="E134" s="186">
        <f>LARGE((K134,M134,O134,Q134,S134,U134,W134,Y134,AA134,AC134,AE134,AG134,AI134,AK134,AM134,AU134,AX134,AZ134,BB134,BD134,BF134,BH134,BJ134,BL134,BN134),2)</f>
        <v>0</v>
      </c>
      <c r="F134" s="186">
        <f>LARGE((K134,M134,O134,Q134,S134,U134,W134,Y134,AA134,AC134,AE134,AG134,AI134,AK134,AM134,AU134,AX134,AZ134,BB134,BD134,BF134,BH134,BJ134,BL134,BN134),3)</f>
        <v>0</v>
      </c>
      <c r="G134" s="186"/>
      <c r="H134" s="111">
        <f t="shared" si="91"/>
        <v>0</v>
      </c>
      <c r="I134" s="246"/>
      <c r="J134" s="117"/>
      <c r="K134" s="141">
        <f t="shared" si="92"/>
        <v>0</v>
      </c>
      <c r="L134" s="97"/>
      <c r="M134" s="141">
        <f t="shared" si="93"/>
        <v>0</v>
      </c>
      <c r="N134" s="117"/>
      <c r="O134" s="141">
        <f t="shared" si="94"/>
        <v>0</v>
      </c>
      <c r="P134" s="117"/>
      <c r="Q134" s="141">
        <f t="shared" si="95"/>
        <v>0</v>
      </c>
      <c r="R134" s="117"/>
      <c r="S134" s="141">
        <f t="shared" si="96"/>
        <v>0</v>
      </c>
      <c r="T134" s="117"/>
      <c r="U134" s="141">
        <f t="shared" si="97"/>
        <v>0</v>
      </c>
      <c r="V134" s="97"/>
      <c r="W134" s="141">
        <f t="shared" si="98"/>
        <v>0</v>
      </c>
      <c r="X134" s="117"/>
      <c r="Y134" s="141">
        <f t="shared" si="99"/>
        <v>0</v>
      </c>
      <c r="Z134" s="142"/>
      <c r="AA134" s="141">
        <f t="shared" si="100"/>
        <v>0</v>
      </c>
      <c r="AB134" s="142"/>
      <c r="AC134" s="141">
        <f t="shared" si="101"/>
        <v>0</v>
      </c>
      <c r="AD134" s="117"/>
      <c r="AE134" s="141">
        <f t="shared" si="102"/>
        <v>0</v>
      </c>
      <c r="AF134" s="117"/>
      <c r="AG134" s="141">
        <f t="shared" si="103"/>
        <v>0</v>
      </c>
      <c r="AH134" s="117"/>
      <c r="AI134" s="141">
        <f t="shared" si="104"/>
        <v>0</v>
      </c>
      <c r="AJ134" s="117"/>
      <c r="AK134" s="141">
        <f t="shared" si="105"/>
        <v>0</v>
      </c>
      <c r="AL134" s="117"/>
      <c r="AM134" s="141">
        <f t="shared" si="106"/>
        <v>0</v>
      </c>
      <c r="AN134" s="156"/>
      <c r="AO134" s="157">
        <f t="shared" si="107"/>
        <v>0</v>
      </c>
      <c r="AP134" s="117"/>
      <c r="AQ134" s="141">
        <f t="shared" si="108"/>
        <v>0</v>
      </c>
      <c r="AR134" s="117"/>
      <c r="AS134" s="141">
        <f t="shared" si="109"/>
        <v>0</v>
      </c>
      <c r="AT134" s="117"/>
      <c r="AU134" s="141">
        <f t="shared" si="110"/>
        <v>0</v>
      </c>
      <c r="AV134" s="154"/>
      <c r="AW134" s="117"/>
      <c r="AX134" s="141">
        <f t="shared" si="111"/>
        <v>0</v>
      </c>
      <c r="AY134" s="117"/>
      <c r="AZ134" s="141">
        <f t="shared" si="112"/>
        <v>0</v>
      </c>
      <c r="BA134" s="117"/>
      <c r="BB134" s="141">
        <f t="shared" si="113"/>
        <v>0</v>
      </c>
      <c r="BC134" s="154"/>
      <c r="BD134" s="141">
        <f t="shared" si="114"/>
        <v>0</v>
      </c>
      <c r="BF134" s="141">
        <f t="shared" si="115"/>
        <v>0</v>
      </c>
      <c r="BH134" s="141">
        <f t="shared" si="116"/>
        <v>0</v>
      </c>
      <c r="BJ134" s="141">
        <f t="shared" si="117"/>
        <v>0</v>
      </c>
      <c r="BL134" s="141">
        <f t="shared" si="118"/>
        <v>0</v>
      </c>
      <c r="BM134" s="117"/>
      <c r="BN134" s="274">
        <f t="shared" si="119"/>
        <v>0</v>
      </c>
    </row>
    <row r="135" spans="1:66" s="104" customFormat="1" x14ac:dyDescent="0.15">
      <c r="A135" s="113">
        <f t="shared" si="90"/>
        <v>92</v>
      </c>
      <c r="B135" s="170"/>
      <c r="C135" s="164"/>
      <c r="D135" s="186">
        <f>LARGE((K135,M135,O135,Q135,S135,U135,W135,Y135,AA135,AC135,AE135,AG135,AI135,AK135,AM135,AU135,AX135,AZ135,BB135,BD135,BF135,BH135,BJ135,BL135,BN135),1)</f>
        <v>0</v>
      </c>
      <c r="E135" s="186">
        <f>LARGE((K135,M135,O135,Q135,S135,U135,W135,Y135,AA135,AC135,AE135,AG135,AI135,AK135,AM135,AU135,AX135,AZ135,BB135,BD135,BF135,BH135,BJ135,BL135,BN135),2)</f>
        <v>0</v>
      </c>
      <c r="F135" s="186">
        <f>LARGE((K135,M135,O135,Q135,S135,U135,W135,Y135,AA135,AC135,AE135,AG135,AI135,AK135,AM135,AU135,AX135,AZ135,BB135,BD135,BF135,BH135,BJ135,BL135,BN135),3)</f>
        <v>0</v>
      </c>
      <c r="G135" s="238"/>
      <c r="H135" s="111"/>
      <c r="I135" s="246"/>
      <c r="J135" s="117"/>
      <c r="K135" s="141">
        <f t="shared" si="92"/>
        <v>0</v>
      </c>
      <c r="L135" s="97"/>
      <c r="M135" s="141">
        <f t="shared" si="93"/>
        <v>0</v>
      </c>
      <c r="N135" s="117"/>
      <c r="O135" s="141">
        <f t="shared" si="94"/>
        <v>0</v>
      </c>
      <c r="P135" s="117"/>
      <c r="Q135" s="141">
        <f t="shared" si="95"/>
        <v>0</v>
      </c>
      <c r="R135" s="117"/>
      <c r="S135" s="141">
        <f t="shared" si="96"/>
        <v>0</v>
      </c>
      <c r="T135" s="117"/>
      <c r="U135" s="141">
        <f t="shared" si="97"/>
        <v>0</v>
      </c>
      <c r="V135" s="156"/>
      <c r="W135" s="141">
        <f t="shared" si="98"/>
        <v>0</v>
      </c>
      <c r="X135" s="117"/>
      <c r="Y135" s="141">
        <f t="shared" si="99"/>
        <v>0</v>
      </c>
      <c r="Z135" s="142"/>
      <c r="AA135" s="141">
        <f t="shared" si="100"/>
        <v>0</v>
      </c>
      <c r="AB135" s="142"/>
      <c r="AC135" s="141">
        <f t="shared" si="101"/>
        <v>0</v>
      </c>
      <c r="AD135" s="117"/>
      <c r="AE135" s="141">
        <f t="shared" si="102"/>
        <v>0</v>
      </c>
      <c r="AF135" s="117"/>
      <c r="AG135" s="141">
        <f t="shared" si="103"/>
        <v>0</v>
      </c>
      <c r="AH135" s="117"/>
      <c r="AI135" s="141">
        <f t="shared" si="104"/>
        <v>0</v>
      </c>
      <c r="AJ135" s="117"/>
      <c r="AK135" s="141">
        <f t="shared" si="105"/>
        <v>0</v>
      </c>
      <c r="AL135" s="117"/>
      <c r="AM135" s="141">
        <f t="shared" si="106"/>
        <v>0</v>
      </c>
      <c r="AN135" s="156"/>
      <c r="AO135" s="157">
        <f t="shared" si="107"/>
        <v>0</v>
      </c>
      <c r="AP135" s="117"/>
      <c r="AQ135" s="141">
        <f t="shared" si="108"/>
        <v>0</v>
      </c>
      <c r="AR135" s="117"/>
      <c r="AS135" s="141">
        <f t="shared" si="109"/>
        <v>0</v>
      </c>
      <c r="AT135" s="117"/>
      <c r="AU135" s="141">
        <f t="shared" si="110"/>
        <v>0</v>
      </c>
      <c r="AV135" s="154"/>
      <c r="AW135" s="117"/>
      <c r="AX135" s="141">
        <f t="shared" si="111"/>
        <v>0</v>
      </c>
      <c r="AY135" s="117"/>
      <c r="AZ135" s="141">
        <f t="shared" si="112"/>
        <v>0</v>
      </c>
      <c r="BA135" s="117"/>
      <c r="BB135" s="141">
        <f t="shared" si="113"/>
        <v>0</v>
      </c>
      <c r="BC135" s="154"/>
      <c r="BD135" s="141">
        <f t="shared" si="114"/>
        <v>0</v>
      </c>
      <c r="BF135" s="141">
        <f t="shared" si="115"/>
        <v>0</v>
      </c>
      <c r="BH135" s="141">
        <f t="shared" si="116"/>
        <v>0</v>
      </c>
      <c r="BJ135" s="141">
        <f t="shared" si="117"/>
        <v>0</v>
      </c>
      <c r="BL135" s="141">
        <f t="shared" si="118"/>
        <v>0</v>
      </c>
      <c r="BM135" s="117"/>
      <c r="BN135" s="274">
        <f t="shared" si="119"/>
        <v>0</v>
      </c>
    </row>
    <row r="136" spans="1:66" s="104" customFormat="1" x14ac:dyDescent="0.15">
      <c r="A136" s="113">
        <f t="shared" si="90"/>
        <v>92</v>
      </c>
      <c r="B136" s="169"/>
      <c r="C136" s="113"/>
      <c r="D136" s="186">
        <f>LARGE((K136,M136,O136,Q136,S136,U136,W136,Y136,AA136,AC136,AE136,AG136,AI136,AK136,AM136,AU136,AX136,AZ136,BB136,BD136,BF136,BH136,BJ136,BL136,BN136),1)</f>
        <v>0</v>
      </c>
      <c r="E136" s="186">
        <f>LARGE((K136,M136,O136,Q136,S136,U136,W136,Y136,AA136,AC136,AE136,AG136,AI136,AK136,AM136,AU136,AX136,AZ136,BB136,BD136,BF136,BH136,BJ136,BL136,BN136),2)</f>
        <v>0</v>
      </c>
      <c r="F136" s="186">
        <f>LARGE((K136,M136,O136,Q136,S136,U136,W136,Y136,AA136,AC136,AE136,AG136,AI136,AK136,AM136,AU136,AX136,AZ136,BB136,BD136,BF136,BH136,BJ136,BL136,BN136),3)</f>
        <v>0</v>
      </c>
      <c r="G136" s="238"/>
      <c r="H136" s="111"/>
      <c r="I136" s="246"/>
      <c r="J136" s="117"/>
      <c r="K136" s="141">
        <f t="shared" si="92"/>
        <v>0</v>
      </c>
      <c r="L136" s="97"/>
      <c r="M136" s="141">
        <f t="shared" si="93"/>
        <v>0</v>
      </c>
      <c r="N136" s="117"/>
      <c r="O136" s="141">
        <f t="shared" si="94"/>
        <v>0</v>
      </c>
      <c r="P136" s="117"/>
      <c r="Q136" s="141">
        <f t="shared" si="95"/>
        <v>0</v>
      </c>
      <c r="R136" s="117"/>
      <c r="S136" s="141">
        <f t="shared" si="96"/>
        <v>0</v>
      </c>
      <c r="T136" s="117"/>
      <c r="U136" s="141">
        <f t="shared" si="97"/>
        <v>0</v>
      </c>
      <c r="V136" s="156"/>
      <c r="W136" s="141">
        <f t="shared" si="98"/>
        <v>0</v>
      </c>
      <c r="X136" s="117"/>
      <c r="Y136" s="141">
        <f t="shared" si="99"/>
        <v>0</v>
      </c>
      <c r="Z136" s="142"/>
      <c r="AA136" s="141">
        <f t="shared" si="100"/>
        <v>0</v>
      </c>
      <c r="AB136" s="142"/>
      <c r="AC136" s="141">
        <f t="shared" si="101"/>
        <v>0</v>
      </c>
      <c r="AD136" s="117"/>
      <c r="AE136" s="141">
        <f t="shared" si="102"/>
        <v>0</v>
      </c>
      <c r="AF136" s="117"/>
      <c r="AG136" s="141">
        <f t="shared" si="103"/>
        <v>0</v>
      </c>
      <c r="AH136" s="117"/>
      <c r="AI136" s="141">
        <f t="shared" si="104"/>
        <v>0</v>
      </c>
      <c r="AJ136" s="117"/>
      <c r="AK136" s="141">
        <f t="shared" si="105"/>
        <v>0</v>
      </c>
      <c r="AL136" s="117"/>
      <c r="AM136" s="141">
        <f t="shared" si="106"/>
        <v>0</v>
      </c>
      <c r="AN136" s="156"/>
      <c r="AO136" s="157">
        <f t="shared" si="107"/>
        <v>0</v>
      </c>
      <c r="AP136" s="117"/>
      <c r="AQ136" s="141">
        <f t="shared" si="108"/>
        <v>0</v>
      </c>
      <c r="AR136" s="117"/>
      <c r="AS136" s="141">
        <f t="shared" si="109"/>
        <v>0</v>
      </c>
      <c r="AT136" s="117"/>
      <c r="AU136" s="141">
        <f t="shared" si="110"/>
        <v>0</v>
      </c>
      <c r="AV136" s="154"/>
      <c r="AW136" s="117"/>
      <c r="AX136" s="141">
        <f t="shared" si="111"/>
        <v>0</v>
      </c>
      <c r="AY136" s="117"/>
      <c r="AZ136" s="141">
        <f t="shared" si="112"/>
        <v>0</v>
      </c>
      <c r="BA136" s="117"/>
      <c r="BB136" s="141">
        <f t="shared" si="113"/>
        <v>0</v>
      </c>
      <c r="BC136" s="154"/>
      <c r="BD136" s="141">
        <f t="shared" si="114"/>
        <v>0</v>
      </c>
      <c r="BF136" s="141">
        <f t="shared" si="115"/>
        <v>0</v>
      </c>
      <c r="BH136" s="141">
        <f t="shared" si="116"/>
        <v>0</v>
      </c>
      <c r="BJ136" s="141">
        <f t="shared" si="117"/>
        <v>0</v>
      </c>
      <c r="BL136" s="141">
        <f t="shared" si="118"/>
        <v>0</v>
      </c>
      <c r="BM136" s="117"/>
      <c r="BN136" s="274">
        <f t="shared" si="119"/>
        <v>0</v>
      </c>
    </row>
    <row r="137" spans="1:66" s="104" customFormat="1" x14ac:dyDescent="0.15">
      <c r="A137" s="113">
        <f t="shared" si="90"/>
        <v>92</v>
      </c>
      <c r="B137" s="169"/>
      <c r="C137" s="113"/>
      <c r="D137" s="186">
        <f>LARGE((K137,M137,O137,Q137,S137,U137,W137,Y137,AA137,AC137,AE137,AG137,AI137,AK137,AM137,AU137,AX137,AZ137,BB137,BD137,BF137,BH137,BJ137,BL137,BN137),1)</f>
        <v>0</v>
      </c>
      <c r="E137" s="186">
        <f>LARGE((K137,M137,O137,Q137,S137,U137,W137,Y137,AA137,AC137,AE137,AG137,AI137,AK137,AM137,AU137,AX137,AZ137,BB137,BD137,BF137,BH137,BJ137,BL137,BN137),2)</f>
        <v>0</v>
      </c>
      <c r="F137" s="186">
        <f>LARGE((K137,M137,O137,Q137,S137,U137,W137,Y137,AA137,AC137,AE137,AG137,AI137,AK137,AM137,AU137,AX137,AZ137,BB137,BD137,BF137,BH137,BJ137,BL137,BN137),3)</f>
        <v>0</v>
      </c>
      <c r="G137" s="238"/>
      <c r="H137" s="111"/>
      <c r="I137" s="246"/>
      <c r="J137" s="117"/>
      <c r="K137" s="141">
        <f t="shared" si="92"/>
        <v>0</v>
      </c>
      <c r="L137" s="97"/>
      <c r="M137" s="141">
        <f t="shared" si="93"/>
        <v>0</v>
      </c>
      <c r="N137" s="117"/>
      <c r="O137" s="141">
        <f t="shared" si="94"/>
        <v>0</v>
      </c>
      <c r="P137" s="117"/>
      <c r="Q137" s="141">
        <f t="shared" si="95"/>
        <v>0</v>
      </c>
      <c r="R137" s="117"/>
      <c r="S137" s="141">
        <f t="shared" si="96"/>
        <v>0</v>
      </c>
      <c r="T137" s="117"/>
      <c r="U137" s="141">
        <f t="shared" si="97"/>
        <v>0</v>
      </c>
      <c r="V137" s="156"/>
      <c r="W137" s="141">
        <f t="shared" si="98"/>
        <v>0</v>
      </c>
      <c r="X137" s="117"/>
      <c r="Y137" s="141">
        <f t="shared" si="99"/>
        <v>0</v>
      </c>
      <c r="Z137" s="142"/>
      <c r="AA137" s="141">
        <f t="shared" si="100"/>
        <v>0</v>
      </c>
      <c r="AB137" s="142"/>
      <c r="AC137" s="141">
        <f t="shared" si="101"/>
        <v>0</v>
      </c>
      <c r="AD137" s="117"/>
      <c r="AE137" s="141">
        <f t="shared" si="102"/>
        <v>0</v>
      </c>
      <c r="AF137" s="117"/>
      <c r="AG137" s="141">
        <f t="shared" si="103"/>
        <v>0</v>
      </c>
      <c r="AH137" s="117"/>
      <c r="AI137" s="141">
        <f t="shared" si="104"/>
        <v>0</v>
      </c>
      <c r="AJ137" s="117"/>
      <c r="AK137" s="141">
        <f t="shared" si="105"/>
        <v>0</v>
      </c>
      <c r="AL137" s="117"/>
      <c r="AM137" s="141">
        <f t="shared" si="106"/>
        <v>0</v>
      </c>
      <c r="AN137" s="156"/>
      <c r="AO137" s="157">
        <f t="shared" si="107"/>
        <v>0</v>
      </c>
      <c r="AP137" s="117"/>
      <c r="AQ137" s="141">
        <f t="shared" si="108"/>
        <v>0</v>
      </c>
      <c r="AR137" s="117"/>
      <c r="AS137" s="141">
        <f t="shared" si="109"/>
        <v>0</v>
      </c>
      <c r="AT137" s="117"/>
      <c r="AU137" s="141">
        <f t="shared" si="110"/>
        <v>0</v>
      </c>
      <c r="AW137" s="117"/>
      <c r="AX137" s="141">
        <f t="shared" si="111"/>
        <v>0</v>
      </c>
      <c r="AY137" s="117"/>
      <c r="AZ137" s="141">
        <f t="shared" si="112"/>
        <v>0</v>
      </c>
      <c r="BA137" s="117"/>
      <c r="BB137" s="141">
        <f t="shared" si="113"/>
        <v>0</v>
      </c>
      <c r="BD137" s="141">
        <f t="shared" si="114"/>
        <v>0</v>
      </c>
      <c r="BF137" s="141">
        <f t="shared" si="115"/>
        <v>0</v>
      </c>
      <c r="BH137" s="141">
        <f t="shared" si="116"/>
        <v>0</v>
      </c>
      <c r="BJ137" s="141">
        <f t="shared" si="117"/>
        <v>0</v>
      </c>
      <c r="BL137" s="141">
        <f t="shared" si="118"/>
        <v>0</v>
      </c>
      <c r="BM137" s="117"/>
      <c r="BN137" s="274">
        <f t="shared" si="119"/>
        <v>0</v>
      </c>
    </row>
    <row r="138" spans="1:66" s="104" customFormat="1" x14ac:dyDescent="0.15">
      <c r="A138" s="113">
        <f t="shared" si="90"/>
        <v>92</v>
      </c>
      <c r="B138" s="169"/>
      <c r="C138" s="113"/>
      <c r="D138" s="186">
        <f>LARGE((K138,M138,O138,Q138,S138,U138,W138,Y138,AA138,AC138,AE138,AG138,AI138,AK138,AM138,AU138,AX138,AZ138,BB138,BD138,BF138,BH138,BJ138,BL138,BN138),1)</f>
        <v>0</v>
      </c>
      <c r="E138" s="186">
        <f>LARGE((K138,M138,O138,Q138,S138,U138,W138,Y138,AA138,AC138,AE138,AG138,AI138,AK138,AM138,AU138,AX138,AZ138,BB138,BD138,BF138,BH138,BJ138,BL138,BN138),2)</f>
        <v>0</v>
      </c>
      <c r="F138" s="186">
        <f>LARGE((K138,M138,O138,Q138,S138,U138,W138,Y138,AA138,AC138,AE138,AG138,AI138,AK138,AM138,AU138,AX138,AZ138,BB138,BD138,BF138,BH138,BJ138,BL138,BN138),3)</f>
        <v>0</v>
      </c>
      <c r="G138" s="238"/>
      <c r="H138" s="111"/>
      <c r="I138" s="246"/>
      <c r="J138" s="117"/>
      <c r="K138" s="141">
        <f t="shared" si="92"/>
        <v>0</v>
      </c>
      <c r="L138" s="97"/>
      <c r="M138" s="141">
        <f t="shared" si="93"/>
        <v>0</v>
      </c>
      <c r="N138" s="117"/>
      <c r="O138" s="141">
        <f t="shared" si="94"/>
        <v>0</v>
      </c>
      <c r="P138" s="117"/>
      <c r="Q138" s="141">
        <f t="shared" si="95"/>
        <v>0</v>
      </c>
      <c r="R138" s="117"/>
      <c r="S138" s="141">
        <f t="shared" si="96"/>
        <v>0</v>
      </c>
      <c r="T138" s="117"/>
      <c r="U138" s="141">
        <f t="shared" si="97"/>
        <v>0</v>
      </c>
      <c r="V138" s="156"/>
      <c r="W138" s="141">
        <f t="shared" si="98"/>
        <v>0</v>
      </c>
      <c r="X138" s="117"/>
      <c r="Y138" s="141">
        <f t="shared" si="99"/>
        <v>0</v>
      </c>
      <c r="Z138" s="142"/>
      <c r="AA138" s="141">
        <f t="shared" si="100"/>
        <v>0</v>
      </c>
      <c r="AB138" s="142"/>
      <c r="AC138" s="141">
        <f t="shared" si="101"/>
        <v>0</v>
      </c>
      <c r="AD138" s="117"/>
      <c r="AE138" s="141">
        <f t="shared" si="102"/>
        <v>0</v>
      </c>
      <c r="AF138" s="117"/>
      <c r="AG138" s="141">
        <f t="shared" si="103"/>
        <v>0</v>
      </c>
      <c r="AH138" s="117"/>
      <c r="AI138" s="141">
        <f t="shared" si="104"/>
        <v>0</v>
      </c>
      <c r="AJ138" s="117"/>
      <c r="AK138" s="141">
        <f t="shared" si="105"/>
        <v>0</v>
      </c>
      <c r="AL138" s="117"/>
      <c r="AM138" s="141">
        <f t="shared" si="106"/>
        <v>0</v>
      </c>
      <c r="AN138" s="156"/>
      <c r="AO138" s="157">
        <f t="shared" si="107"/>
        <v>0</v>
      </c>
      <c r="AP138" s="117"/>
      <c r="AQ138" s="141">
        <f t="shared" si="108"/>
        <v>0</v>
      </c>
      <c r="AR138" s="117"/>
      <c r="AS138" s="141">
        <f t="shared" si="109"/>
        <v>0</v>
      </c>
      <c r="AT138" s="117"/>
      <c r="AU138" s="141">
        <f t="shared" si="110"/>
        <v>0</v>
      </c>
      <c r="AV138" s="154"/>
      <c r="AW138" s="117"/>
      <c r="AX138" s="141">
        <f t="shared" si="111"/>
        <v>0</v>
      </c>
      <c r="AY138" s="117"/>
      <c r="AZ138" s="141">
        <f t="shared" si="112"/>
        <v>0</v>
      </c>
      <c r="BA138" s="117"/>
      <c r="BB138" s="141">
        <f t="shared" si="113"/>
        <v>0</v>
      </c>
      <c r="BC138" s="154"/>
      <c r="BD138" s="141">
        <f t="shared" si="114"/>
        <v>0</v>
      </c>
      <c r="BF138" s="141">
        <f t="shared" si="115"/>
        <v>0</v>
      </c>
      <c r="BH138" s="141">
        <f t="shared" si="116"/>
        <v>0</v>
      </c>
      <c r="BJ138" s="141">
        <f t="shared" si="117"/>
        <v>0</v>
      </c>
      <c r="BL138" s="141">
        <f t="shared" si="118"/>
        <v>0</v>
      </c>
      <c r="BM138" s="117"/>
      <c r="BN138" s="274">
        <f t="shared" si="119"/>
        <v>0</v>
      </c>
    </row>
    <row r="139" spans="1:66" s="104" customFormat="1" x14ac:dyDescent="0.15">
      <c r="A139" s="113">
        <f t="shared" ref="A139:A170" si="120">RANK($H139,($H$11:$H$222),0)</f>
        <v>92</v>
      </c>
      <c r="B139" s="169"/>
      <c r="C139" s="113"/>
      <c r="D139" s="186">
        <f>LARGE((K139,M139,O139,Q139,S139,U139,W139,Y139,AA139,AC139,AE139,AG139,AI139,AK139,AM139,AU139,AX139,AZ139,BB139,BD139,BF139,BH139,BJ139,BL139,BN139),1)</f>
        <v>0</v>
      </c>
      <c r="E139" s="186">
        <f>LARGE((K139,M139,O139,Q139,S139,U139,W139,Y139,AA139,AC139,AE139,AG139,AI139,AK139,AM139,AU139,AX139,AZ139,BB139,BD139,BF139,BH139,BJ139,BL139,BN139),2)</f>
        <v>0</v>
      </c>
      <c r="F139" s="186">
        <f>LARGE((K139,M139,O139,Q139,S139,U139,W139,Y139,AA139,AC139,AE139,AG139,AI139,AK139,AM139,AU139,AX139,AZ139,BB139,BD139,BF139,BH139,BJ139,BL139,BN139),3)</f>
        <v>0</v>
      </c>
      <c r="G139" s="238"/>
      <c r="H139" s="111"/>
      <c r="I139" s="246"/>
      <c r="J139" s="117"/>
      <c r="K139" s="141">
        <f t="shared" ref="K139:K170" si="121">IF(((J139&gt;=1)*AND(J139&lt;=J$5)),J$9*(1-J$7)^(J139-1),0)</f>
        <v>0</v>
      </c>
      <c r="L139" s="97"/>
      <c r="M139" s="141">
        <f t="shared" ref="M139:M170" si="122">IF(((L139&gt;=1)*AND(L139&lt;=L$5)),L$9*(1-L$7)^(L139-1),0)</f>
        <v>0</v>
      </c>
      <c r="N139" s="117"/>
      <c r="O139" s="141">
        <f t="shared" ref="O139:O170" si="123">IF(((N139&gt;=1)*AND(N139&lt;=N$5)),N$9*(1-N$7)^(N139-1),0)</f>
        <v>0</v>
      </c>
      <c r="P139" s="117"/>
      <c r="Q139" s="141">
        <f t="shared" ref="Q139:Q170" si="124">IF(((P139&gt;=1)*AND(P139&lt;=P$5)),P$9*(1-P$7)^(P139-1),0)</f>
        <v>0</v>
      </c>
      <c r="R139" s="117"/>
      <c r="S139" s="141">
        <f t="shared" ref="S139:S170" si="125">IF(((R139&gt;=1)*AND(R139&lt;=R$5)),R$9*(1-R$7)^(R139-1),0)</f>
        <v>0</v>
      </c>
      <c r="T139" s="117"/>
      <c r="U139" s="141">
        <f t="shared" ref="U139:U170" si="126">IF(((T139&gt;=1)*AND(T139&lt;=T$5)),T$9*(1-T$7)^(T139-1),0)</f>
        <v>0</v>
      </c>
      <c r="V139" s="156"/>
      <c r="W139" s="141">
        <f t="shared" ref="W139:W170" si="127">IF(((V139&gt;=1)*AND(V139&lt;=V$5)),V$9*(1-V$7)^(V139-1),0)</f>
        <v>0</v>
      </c>
      <c r="X139" s="117"/>
      <c r="Y139" s="141">
        <f t="shared" ref="Y139:Y170" si="128">IF(((X139&gt;=1)*AND(X139&lt;=X$5)),X$9*(1-X$7)^(X139-1),0)</f>
        <v>0</v>
      </c>
      <c r="Z139" s="142"/>
      <c r="AA139" s="141">
        <f t="shared" ref="AA139:AA170" si="129">IF(((Z139&gt;=1)*AND(Z139&lt;=Z$5)),Z$9*(1-Z$7)^(Z139-1),0)</f>
        <v>0</v>
      </c>
      <c r="AB139" s="142"/>
      <c r="AC139" s="141">
        <f t="shared" ref="AC139:AC170" si="130">IF(((AB139&gt;=1)*AND(AB139&lt;=AB$5)),AB$9*(1-AB$7)^(AB139-1),0)</f>
        <v>0</v>
      </c>
      <c r="AD139" s="117"/>
      <c r="AE139" s="141">
        <f t="shared" ref="AE139:AE170" si="131">IF(((AD139&gt;=1)*AND(AD139&lt;=AD$5)),AD$9*(1-AD$7)^(AD139-1),0)</f>
        <v>0</v>
      </c>
      <c r="AF139" s="117"/>
      <c r="AG139" s="141">
        <f t="shared" ref="AG139:AG170" si="132">IF(((AF139&gt;=1)*AND(AF139&lt;=AF$5)),AF$9*(1-AF$7)^(AF139-1),0)</f>
        <v>0</v>
      </c>
      <c r="AH139" s="117"/>
      <c r="AI139" s="141">
        <f t="shared" ref="AI139:AI170" si="133">IF(((AH139&gt;=1)*AND(AH139&lt;=AH$5)),AH$9*(1-AH$7)^(AH139-1),0)</f>
        <v>0</v>
      </c>
      <c r="AJ139" s="117"/>
      <c r="AK139" s="141">
        <f t="shared" ref="AK139:AK170" si="134">IF(((AJ139&gt;=1)*AND(AJ139&lt;=AJ$5)),AJ$9*(1-AJ$7)^(AJ139-1),0)</f>
        <v>0</v>
      </c>
      <c r="AL139" s="117"/>
      <c r="AM139" s="141">
        <f t="shared" ref="AM139:AM170" si="135">IF(((AL139&gt;=1)*AND(AL139&lt;=AL$4)),AL$9*(1-AL$7)^(AL139-1),0)</f>
        <v>0</v>
      </c>
      <c r="AN139" s="156"/>
      <c r="AO139" s="157">
        <f t="shared" ref="AO139:AO170" si="136">IF(((AN139&gt;=1)*AND(AN139&lt;=AN$4)),AN$9*(1-AN$7)^(AN139-1),0)</f>
        <v>0</v>
      </c>
      <c r="AP139" s="117"/>
      <c r="AQ139" s="141">
        <f t="shared" ref="AQ139:AQ170" si="137">IF(((AP139&gt;=1)*AND(AP139&lt;=AP$4)),AP$9*(1-AP$7)^(AP139-1),0)</f>
        <v>0</v>
      </c>
      <c r="AR139" s="117"/>
      <c r="AS139" s="141">
        <f t="shared" ref="AS139:AS164" si="138">IF(((AR139&gt;=1)*AND(AR139&lt;=AR$4)),AR$9*(1-AR$7)^(AR139-1),0)</f>
        <v>0</v>
      </c>
      <c r="AT139" s="117"/>
      <c r="AU139" s="141">
        <f t="shared" ref="AU139:AU170" si="139">IF(((AT139&gt;=1)*AND(AT139&lt;=AT$5)),AT$9*(1-AT$7)^(AT139-1),0)</f>
        <v>0</v>
      </c>
      <c r="AV139" s="154"/>
      <c r="AW139" s="117"/>
      <c r="AX139" s="141">
        <f t="shared" ref="AX139:AX170" si="140">IF(((AW139&gt;=1)*AND(AW139&lt;=AW$5)),AW$9*(1-AW$7)^(AW139-1),0)</f>
        <v>0</v>
      </c>
      <c r="AY139" s="117"/>
      <c r="AZ139" s="141">
        <f t="shared" ref="AZ139:AZ170" si="141">IF(((AY139&gt;=1)*AND(AY139&lt;=AY$5)),AY$9*(1-AY$7)^(AY139-1),0)</f>
        <v>0</v>
      </c>
      <c r="BA139" s="117"/>
      <c r="BB139" s="141">
        <f t="shared" ref="BB139:BB170" si="142">IF(((BA139&gt;=1)*AND(BA139&lt;=BA$5)),BA$9*(1-BA$7)^(BA139-1),0)</f>
        <v>0</v>
      </c>
      <c r="BC139" s="154"/>
      <c r="BD139" s="141">
        <f t="shared" ref="BD139:BD170" si="143">IF(((BC139&gt;=1)*AND(BC139&lt;=BC$5)),BC$9*(1-BC$7)^(BC139-1),0)</f>
        <v>0</v>
      </c>
      <c r="BF139" s="141">
        <f t="shared" ref="BF139:BF170" si="144">IF(((BE139&gt;=1)*AND(BE139&lt;=BE$5)),BE$9*(1-BE$7)^(BE139-1),0)</f>
        <v>0</v>
      </c>
      <c r="BH139" s="141">
        <f t="shared" ref="BH139:BH170" si="145">IF(((BG139&gt;=1)*AND(BG139&lt;=BG$5)),BG$9*(1-BG$7)^(BG139-1),0)</f>
        <v>0</v>
      </c>
      <c r="BJ139" s="141">
        <f t="shared" ref="BJ139:BJ170" si="146">IF(((BI139&gt;=1)*AND(BI139&lt;=BI$5)),BI$9*(1-BI$7)^(BI139-1),0)</f>
        <v>0</v>
      </c>
      <c r="BL139" s="141">
        <f t="shared" ref="BL139:BL170" si="147">IF(((BK139&gt;=1)*AND(BK139&lt;=BK$5)),BK$9*(1-BK$7)^(BK139-1),0)</f>
        <v>0</v>
      </c>
      <c r="BM139" s="117"/>
      <c r="BN139" s="274">
        <f t="shared" ref="BN139:BN170" si="148">IF(((BM139&gt;=1)*AND(BM139&lt;=BM$5)),BM$9*(1-BM$7)^(BM139-1),0)</f>
        <v>0</v>
      </c>
    </row>
    <row r="140" spans="1:66" s="104" customFormat="1" x14ac:dyDescent="0.15">
      <c r="A140" s="113">
        <f t="shared" si="120"/>
        <v>92</v>
      </c>
      <c r="B140" s="169"/>
      <c r="C140" s="113"/>
      <c r="D140" s="186">
        <f>LARGE((K140,M140,O140,Q140,S140,U140,W140,Y140,AA140,AC140,AE140,AG140,AI140,AK140,AM140,AU140,AX140,AZ140,BB140,BD140,BF140,BH140,BJ140,BL140,BN140),1)</f>
        <v>0</v>
      </c>
      <c r="E140" s="186">
        <f>LARGE((K140,M140,O140,Q140,S140,U140,W140,Y140,AA140,AC140,AE140,AG140,AI140,AK140,AM140,AU140,AX140,AZ140,BB140,BD140,BF140,BH140,BJ140,BL140,BN140),2)</f>
        <v>0</v>
      </c>
      <c r="F140" s="186">
        <f>LARGE((K140,M140,O140,Q140,S140,U140,W140,Y140,AA140,AC140,AE140,AG140,AI140,AK140,AM140,AU140,AX140,AZ140,BB140,BD140,BF140,BH140,BJ140,BL140,BN140),3)</f>
        <v>0</v>
      </c>
      <c r="G140" s="238"/>
      <c r="H140" s="111"/>
      <c r="I140" s="246"/>
      <c r="J140" s="117"/>
      <c r="K140" s="141">
        <f t="shared" si="121"/>
        <v>0</v>
      </c>
      <c r="L140" s="97"/>
      <c r="M140" s="141">
        <f t="shared" si="122"/>
        <v>0</v>
      </c>
      <c r="N140" s="117"/>
      <c r="O140" s="141">
        <f t="shared" si="123"/>
        <v>0</v>
      </c>
      <c r="P140" s="117"/>
      <c r="Q140" s="141">
        <f t="shared" si="124"/>
        <v>0</v>
      </c>
      <c r="R140" s="117"/>
      <c r="S140" s="141">
        <f t="shared" si="125"/>
        <v>0</v>
      </c>
      <c r="T140" s="117"/>
      <c r="U140" s="141">
        <f t="shared" si="126"/>
        <v>0</v>
      </c>
      <c r="V140" s="156"/>
      <c r="W140" s="141">
        <f t="shared" si="127"/>
        <v>0</v>
      </c>
      <c r="X140" s="117"/>
      <c r="Y140" s="141">
        <f t="shared" si="128"/>
        <v>0</v>
      </c>
      <c r="Z140" s="142"/>
      <c r="AA140" s="141">
        <f t="shared" si="129"/>
        <v>0</v>
      </c>
      <c r="AB140" s="142"/>
      <c r="AC140" s="141">
        <f t="shared" si="130"/>
        <v>0</v>
      </c>
      <c r="AD140" s="117"/>
      <c r="AE140" s="141">
        <f t="shared" si="131"/>
        <v>0</v>
      </c>
      <c r="AF140" s="117"/>
      <c r="AG140" s="141">
        <f t="shared" si="132"/>
        <v>0</v>
      </c>
      <c r="AH140" s="117"/>
      <c r="AI140" s="141">
        <f t="shared" si="133"/>
        <v>0</v>
      </c>
      <c r="AJ140" s="117"/>
      <c r="AK140" s="141">
        <f t="shared" si="134"/>
        <v>0</v>
      </c>
      <c r="AL140" s="117"/>
      <c r="AM140" s="141">
        <f t="shared" si="135"/>
        <v>0</v>
      </c>
      <c r="AN140" s="156"/>
      <c r="AO140" s="157">
        <f t="shared" si="136"/>
        <v>0</v>
      </c>
      <c r="AP140" s="117"/>
      <c r="AQ140" s="141">
        <f t="shared" si="137"/>
        <v>0</v>
      </c>
      <c r="AR140" s="117"/>
      <c r="AS140" s="141">
        <f t="shared" si="138"/>
        <v>0</v>
      </c>
      <c r="AT140" s="117"/>
      <c r="AU140" s="141">
        <f t="shared" si="139"/>
        <v>0</v>
      </c>
      <c r="AV140" s="154"/>
      <c r="AW140" s="117"/>
      <c r="AX140" s="141">
        <f t="shared" si="140"/>
        <v>0</v>
      </c>
      <c r="AY140" s="117"/>
      <c r="AZ140" s="141">
        <f t="shared" si="141"/>
        <v>0</v>
      </c>
      <c r="BA140" s="117"/>
      <c r="BB140" s="141">
        <f t="shared" si="142"/>
        <v>0</v>
      </c>
      <c r="BC140" s="154"/>
      <c r="BD140" s="141">
        <f t="shared" si="143"/>
        <v>0</v>
      </c>
      <c r="BF140" s="141">
        <f t="shared" si="144"/>
        <v>0</v>
      </c>
      <c r="BH140" s="141">
        <f t="shared" si="145"/>
        <v>0</v>
      </c>
      <c r="BJ140" s="141">
        <f t="shared" si="146"/>
        <v>0</v>
      </c>
      <c r="BL140" s="141">
        <f t="shared" si="147"/>
        <v>0</v>
      </c>
      <c r="BM140" s="117"/>
      <c r="BN140" s="274">
        <f t="shared" si="148"/>
        <v>0</v>
      </c>
    </row>
    <row r="141" spans="1:66" s="104" customFormat="1" x14ac:dyDescent="0.15">
      <c r="A141" s="113">
        <f t="shared" si="120"/>
        <v>92</v>
      </c>
      <c r="B141" s="169"/>
      <c r="C141" s="113"/>
      <c r="D141" s="186">
        <f>LARGE((K141,M141,O141,Q141,S141,U141,W141,Y141,AA141,AC141,AE141,AG141,AI141,AK141,AM141,AU141,AX141,AZ141,BB141,BD141,BF141,BH141,BJ141,BL141,BN141),1)</f>
        <v>0</v>
      </c>
      <c r="E141" s="186">
        <f>LARGE((K141,M141,O141,Q141,S141,U141,W141,Y141,AA141,AC141,AE141,AG141,AI141,AK141,AM141,AU141,AX141,AZ141,BB141,BD141,BF141,BH141,BJ141,BL141,BN141),2)</f>
        <v>0</v>
      </c>
      <c r="F141" s="186">
        <f>LARGE((K141,M141,O141,Q141,S141,U141,W141,Y141,AA141,AC141,AE141,AG141,AI141,AK141,AM141,AU141,AX141,AZ141,BB141,BD141,BF141,BH141,BJ141,BL141,BN141),3)</f>
        <v>0</v>
      </c>
      <c r="G141" s="238"/>
      <c r="H141" s="111"/>
      <c r="I141" s="246"/>
      <c r="J141" s="117"/>
      <c r="K141" s="141">
        <f t="shared" si="121"/>
        <v>0</v>
      </c>
      <c r="L141" s="97"/>
      <c r="M141" s="141">
        <f t="shared" si="122"/>
        <v>0</v>
      </c>
      <c r="N141" s="117"/>
      <c r="O141" s="141">
        <f t="shared" si="123"/>
        <v>0</v>
      </c>
      <c r="P141" s="117"/>
      <c r="Q141" s="141">
        <f t="shared" si="124"/>
        <v>0</v>
      </c>
      <c r="R141" s="117"/>
      <c r="S141" s="141">
        <f t="shared" si="125"/>
        <v>0</v>
      </c>
      <c r="T141" s="117"/>
      <c r="U141" s="141">
        <f t="shared" si="126"/>
        <v>0</v>
      </c>
      <c r="V141" s="156"/>
      <c r="W141" s="141">
        <f t="shared" si="127"/>
        <v>0</v>
      </c>
      <c r="X141" s="117"/>
      <c r="Y141" s="141">
        <f t="shared" si="128"/>
        <v>0</v>
      </c>
      <c r="Z141" s="142"/>
      <c r="AA141" s="141">
        <f t="shared" si="129"/>
        <v>0</v>
      </c>
      <c r="AB141" s="142"/>
      <c r="AC141" s="141">
        <f t="shared" si="130"/>
        <v>0</v>
      </c>
      <c r="AD141" s="117"/>
      <c r="AE141" s="141">
        <f t="shared" si="131"/>
        <v>0</v>
      </c>
      <c r="AF141" s="117"/>
      <c r="AG141" s="141">
        <f t="shared" si="132"/>
        <v>0</v>
      </c>
      <c r="AH141" s="117"/>
      <c r="AI141" s="141">
        <f t="shared" si="133"/>
        <v>0</v>
      </c>
      <c r="AJ141" s="117"/>
      <c r="AK141" s="141">
        <f t="shared" si="134"/>
        <v>0</v>
      </c>
      <c r="AL141" s="117"/>
      <c r="AM141" s="141">
        <f t="shared" si="135"/>
        <v>0</v>
      </c>
      <c r="AN141" s="156"/>
      <c r="AO141" s="157">
        <f t="shared" si="136"/>
        <v>0</v>
      </c>
      <c r="AP141" s="117"/>
      <c r="AQ141" s="141">
        <f t="shared" si="137"/>
        <v>0</v>
      </c>
      <c r="AR141" s="117"/>
      <c r="AS141" s="141">
        <f t="shared" si="138"/>
        <v>0</v>
      </c>
      <c r="AT141" s="117"/>
      <c r="AU141" s="141">
        <f t="shared" si="139"/>
        <v>0</v>
      </c>
      <c r="AV141" s="154"/>
      <c r="AW141" s="117"/>
      <c r="AX141" s="141">
        <f t="shared" si="140"/>
        <v>0</v>
      </c>
      <c r="AY141" s="117"/>
      <c r="AZ141" s="141">
        <f t="shared" si="141"/>
        <v>0</v>
      </c>
      <c r="BA141" s="117"/>
      <c r="BB141" s="141">
        <f t="shared" si="142"/>
        <v>0</v>
      </c>
      <c r="BC141" s="154"/>
      <c r="BD141" s="141">
        <f t="shared" si="143"/>
        <v>0</v>
      </c>
      <c r="BF141" s="141">
        <f t="shared" si="144"/>
        <v>0</v>
      </c>
      <c r="BH141" s="141">
        <f t="shared" si="145"/>
        <v>0</v>
      </c>
      <c r="BJ141" s="141">
        <f t="shared" si="146"/>
        <v>0</v>
      </c>
      <c r="BL141" s="141">
        <f t="shared" si="147"/>
        <v>0</v>
      </c>
      <c r="BM141" s="117"/>
      <c r="BN141" s="274">
        <f t="shared" si="148"/>
        <v>0</v>
      </c>
    </row>
    <row r="142" spans="1:66" s="104" customFormat="1" x14ac:dyDescent="0.15">
      <c r="A142" s="113">
        <f t="shared" si="120"/>
        <v>92</v>
      </c>
      <c r="B142" s="169"/>
      <c r="C142" s="113"/>
      <c r="D142" s="186">
        <f>LARGE((K142,M142,O142,Q142,S142,U142,W142,Y142,AA142,AC142,AE142,AG142,AI142,AK142,AM142,AU142,AX142,AZ142,BB142,BD142,BF142,BH142,BJ142,BL142,BN142),1)</f>
        <v>0</v>
      </c>
      <c r="E142" s="186">
        <f>LARGE((K142,M142,O142,Q142,S142,U142,W142,Y142,AA142,AC142,AE142,AG142,AI142,AK142,AM142,AU142,AX142,AZ142,BB142,BD142,BF142,BH142,BJ142,BL142,BN142),2)</f>
        <v>0</v>
      </c>
      <c r="F142" s="186">
        <f>LARGE((K142,M142,O142,Q142,S142,U142,W142,Y142,AA142,AC142,AE142,AG142,AI142,AK142,AM142,AU142,AX142,AZ142,BB142,BD142,BF142,BH142,BJ142,BL142,BN142),3)</f>
        <v>0</v>
      </c>
      <c r="G142" s="238"/>
      <c r="H142" s="111"/>
      <c r="I142" s="246"/>
      <c r="J142" s="117"/>
      <c r="K142" s="141">
        <f t="shared" si="121"/>
        <v>0</v>
      </c>
      <c r="L142" s="97"/>
      <c r="M142" s="141">
        <f t="shared" si="122"/>
        <v>0</v>
      </c>
      <c r="N142" s="117"/>
      <c r="O142" s="141">
        <f t="shared" si="123"/>
        <v>0</v>
      </c>
      <c r="P142" s="117"/>
      <c r="Q142" s="141">
        <f t="shared" si="124"/>
        <v>0</v>
      </c>
      <c r="R142" s="117"/>
      <c r="S142" s="141">
        <f t="shared" si="125"/>
        <v>0</v>
      </c>
      <c r="T142" s="117"/>
      <c r="U142" s="141">
        <f t="shared" si="126"/>
        <v>0</v>
      </c>
      <c r="V142" s="156"/>
      <c r="W142" s="141">
        <f t="shared" si="127"/>
        <v>0</v>
      </c>
      <c r="X142" s="117"/>
      <c r="Y142" s="141">
        <f t="shared" si="128"/>
        <v>0</v>
      </c>
      <c r="Z142" s="142"/>
      <c r="AA142" s="141">
        <f t="shared" si="129"/>
        <v>0</v>
      </c>
      <c r="AB142" s="142"/>
      <c r="AC142" s="141">
        <f t="shared" si="130"/>
        <v>0</v>
      </c>
      <c r="AD142" s="117"/>
      <c r="AE142" s="141">
        <f t="shared" si="131"/>
        <v>0</v>
      </c>
      <c r="AF142" s="117"/>
      <c r="AG142" s="141">
        <f t="shared" si="132"/>
        <v>0</v>
      </c>
      <c r="AH142" s="117"/>
      <c r="AI142" s="141">
        <f t="shared" si="133"/>
        <v>0</v>
      </c>
      <c r="AJ142" s="117"/>
      <c r="AK142" s="141">
        <f t="shared" si="134"/>
        <v>0</v>
      </c>
      <c r="AL142" s="117"/>
      <c r="AM142" s="141">
        <f t="shared" si="135"/>
        <v>0</v>
      </c>
      <c r="AN142" s="156"/>
      <c r="AO142" s="157">
        <f t="shared" si="136"/>
        <v>0</v>
      </c>
      <c r="AP142" s="117"/>
      <c r="AQ142" s="141">
        <f t="shared" si="137"/>
        <v>0</v>
      </c>
      <c r="AR142" s="117"/>
      <c r="AS142" s="141">
        <f t="shared" si="138"/>
        <v>0</v>
      </c>
      <c r="AT142" s="117"/>
      <c r="AU142" s="141">
        <f t="shared" si="139"/>
        <v>0</v>
      </c>
      <c r="AV142" s="154"/>
      <c r="AW142" s="117"/>
      <c r="AX142" s="141">
        <f t="shared" si="140"/>
        <v>0</v>
      </c>
      <c r="AY142" s="117"/>
      <c r="AZ142" s="141">
        <f t="shared" si="141"/>
        <v>0</v>
      </c>
      <c r="BA142" s="117"/>
      <c r="BB142" s="141">
        <f t="shared" si="142"/>
        <v>0</v>
      </c>
      <c r="BC142" s="154"/>
      <c r="BD142" s="141">
        <f t="shared" si="143"/>
        <v>0</v>
      </c>
      <c r="BF142" s="141">
        <f t="shared" si="144"/>
        <v>0</v>
      </c>
      <c r="BH142" s="141">
        <f t="shared" si="145"/>
        <v>0</v>
      </c>
      <c r="BJ142" s="141">
        <f t="shared" si="146"/>
        <v>0</v>
      </c>
      <c r="BL142" s="141">
        <f t="shared" si="147"/>
        <v>0</v>
      </c>
      <c r="BM142" s="117"/>
      <c r="BN142" s="274">
        <f t="shared" si="148"/>
        <v>0</v>
      </c>
    </row>
    <row r="143" spans="1:66" s="104" customFormat="1" x14ac:dyDescent="0.15">
      <c r="A143" s="113">
        <f t="shared" si="120"/>
        <v>92</v>
      </c>
      <c r="B143" s="169"/>
      <c r="C143" s="113"/>
      <c r="D143" s="186">
        <f>LARGE((K143,M143,O143,Q143,S143,U143,W143,Y143,AA143,AC143,AE143,AG143,AI143,AK143,AM143,AU143,AX143,AZ143,BB143,BD143,BF143,BH143,BJ143,BL143,BN143),1)</f>
        <v>0</v>
      </c>
      <c r="E143" s="186">
        <f>LARGE((K143,M143,O143,Q143,S143,U143,W143,Y143,AA143,AC143,AE143,AG143,AI143,AK143,AM143,AU143,AX143,AZ143,BB143,BD143,BF143,BH143,BJ143,BL143,BN143),2)</f>
        <v>0</v>
      </c>
      <c r="F143" s="186">
        <f>LARGE((K143,M143,O143,Q143,S143,U143,W143,Y143,AA143,AC143,AE143,AG143,AI143,AK143,AM143,AU143,AX143,AZ143,BB143,BD143,BF143,BH143,BJ143,BL143,BN143),3)</f>
        <v>0</v>
      </c>
      <c r="G143" s="238"/>
      <c r="H143" s="111"/>
      <c r="I143" s="246"/>
      <c r="J143" s="117"/>
      <c r="K143" s="141">
        <f t="shared" si="121"/>
        <v>0</v>
      </c>
      <c r="L143" s="97"/>
      <c r="M143" s="141">
        <f t="shared" si="122"/>
        <v>0</v>
      </c>
      <c r="N143" s="117"/>
      <c r="O143" s="141">
        <f t="shared" si="123"/>
        <v>0</v>
      </c>
      <c r="P143" s="117"/>
      <c r="Q143" s="141">
        <f t="shared" si="124"/>
        <v>0</v>
      </c>
      <c r="R143" s="117"/>
      <c r="S143" s="141">
        <f t="shared" si="125"/>
        <v>0</v>
      </c>
      <c r="T143" s="117"/>
      <c r="U143" s="141">
        <f t="shared" si="126"/>
        <v>0</v>
      </c>
      <c r="V143" s="156"/>
      <c r="W143" s="141">
        <f t="shared" si="127"/>
        <v>0</v>
      </c>
      <c r="X143" s="117"/>
      <c r="Y143" s="141">
        <f t="shared" si="128"/>
        <v>0</v>
      </c>
      <c r="Z143" s="142"/>
      <c r="AA143" s="141">
        <f t="shared" si="129"/>
        <v>0</v>
      </c>
      <c r="AB143" s="142"/>
      <c r="AC143" s="141">
        <f t="shared" si="130"/>
        <v>0</v>
      </c>
      <c r="AD143" s="117"/>
      <c r="AE143" s="141">
        <f t="shared" si="131"/>
        <v>0</v>
      </c>
      <c r="AF143" s="117"/>
      <c r="AG143" s="141">
        <f t="shared" si="132"/>
        <v>0</v>
      </c>
      <c r="AH143" s="117"/>
      <c r="AI143" s="141">
        <f t="shared" si="133"/>
        <v>0</v>
      </c>
      <c r="AJ143" s="117"/>
      <c r="AK143" s="141">
        <f t="shared" si="134"/>
        <v>0</v>
      </c>
      <c r="AL143" s="117"/>
      <c r="AM143" s="141">
        <f t="shared" si="135"/>
        <v>0</v>
      </c>
      <c r="AN143" s="156"/>
      <c r="AO143" s="157">
        <f t="shared" si="136"/>
        <v>0</v>
      </c>
      <c r="AP143" s="117"/>
      <c r="AQ143" s="141">
        <f t="shared" si="137"/>
        <v>0</v>
      </c>
      <c r="AR143" s="117"/>
      <c r="AS143" s="141">
        <f t="shared" si="138"/>
        <v>0</v>
      </c>
      <c r="AT143" s="117"/>
      <c r="AU143" s="141">
        <f t="shared" si="139"/>
        <v>0</v>
      </c>
      <c r="AV143" s="154"/>
      <c r="AW143" s="117"/>
      <c r="AX143" s="141">
        <f t="shared" si="140"/>
        <v>0</v>
      </c>
      <c r="AY143" s="117"/>
      <c r="AZ143" s="141">
        <f t="shared" si="141"/>
        <v>0</v>
      </c>
      <c r="BA143" s="117"/>
      <c r="BB143" s="141">
        <f t="shared" si="142"/>
        <v>0</v>
      </c>
      <c r="BC143" s="154"/>
      <c r="BD143" s="141">
        <f t="shared" si="143"/>
        <v>0</v>
      </c>
      <c r="BF143" s="141">
        <f t="shared" si="144"/>
        <v>0</v>
      </c>
      <c r="BH143" s="141">
        <f t="shared" si="145"/>
        <v>0</v>
      </c>
      <c r="BJ143" s="141">
        <f t="shared" si="146"/>
        <v>0</v>
      </c>
      <c r="BL143" s="141">
        <f t="shared" si="147"/>
        <v>0</v>
      </c>
      <c r="BM143" s="117"/>
      <c r="BN143" s="274">
        <f t="shared" si="148"/>
        <v>0</v>
      </c>
    </row>
    <row r="144" spans="1:66" s="104" customFormat="1" x14ac:dyDescent="0.15">
      <c r="A144" s="113">
        <f t="shared" si="120"/>
        <v>92</v>
      </c>
      <c r="B144" s="169"/>
      <c r="C144" s="113"/>
      <c r="D144" s="186">
        <f>LARGE((K144,M144,O144,Q144,S144,U144,W144,Y144,AA144,AC144,AE144,AG144,AI144,AK144,AM144,AU144,AX144,AZ144,BB144,BD144,BF144,BH144,BJ144,BL144,BN144),1)</f>
        <v>0</v>
      </c>
      <c r="E144" s="186">
        <f>LARGE((K144,M144,O144,Q144,S144,U144,W144,Y144,AA144,AC144,AE144,AG144,AI144,AK144,AM144,AU144,AX144,AZ144,BB144,BD144,BF144,BH144,BJ144,BL144,BN144),2)</f>
        <v>0</v>
      </c>
      <c r="F144" s="186">
        <f>LARGE((K144,M144,O144,Q144,S144,U144,W144,Y144,AA144,AC144,AE144,AG144,AI144,AK144,AM144,AU144,AX144,AZ144,BB144,BD144,BF144,BH144,BJ144,BL144,BN144),3)</f>
        <v>0</v>
      </c>
      <c r="G144" s="238"/>
      <c r="H144" s="111"/>
      <c r="I144" s="246"/>
      <c r="J144" s="117"/>
      <c r="K144" s="141">
        <f t="shared" si="121"/>
        <v>0</v>
      </c>
      <c r="L144" s="97"/>
      <c r="M144" s="141">
        <f t="shared" si="122"/>
        <v>0</v>
      </c>
      <c r="N144" s="117"/>
      <c r="O144" s="141">
        <f t="shared" si="123"/>
        <v>0</v>
      </c>
      <c r="P144" s="117"/>
      <c r="Q144" s="141">
        <f t="shared" si="124"/>
        <v>0</v>
      </c>
      <c r="R144" s="117"/>
      <c r="S144" s="141">
        <f t="shared" si="125"/>
        <v>0</v>
      </c>
      <c r="T144" s="117"/>
      <c r="U144" s="141">
        <f t="shared" si="126"/>
        <v>0</v>
      </c>
      <c r="V144" s="156"/>
      <c r="W144" s="141">
        <f t="shared" si="127"/>
        <v>0</v>
      </c>
      <c r="X144" s="117"/>
      <c r="Y144" s="141">
        <f t="shared" si="128"/>
        <v>0</v>
      </c>
      <c r="Z144" s="142"/>
      <c r="AA144" s="141">
        <f t="shared" si="129"/>
        <v>0</v>
      </c>
      <c r="AB144" s="142"/>
      <c r="AC144" s="141">
        <f t="shared" si="130"/>
        <v>0</v>
      </c>
      <c r="AD144" s="117"/>
      <c r="AE144" s="141">
        <f t="shared" si="131"/>
        <v>0</v>
      </c>
      <c r="AF144" s="117"/>
      <c r="AG144" s="141">
        <f t="shared" si="132"/>
        <v>0</v>
      </c>
      <c r="AH144" s="117"/>
      <c r="AI144" s="141">
        <f t="shared" si="133"/>
        <v>0</v>
      </c>
      <c r="AJ144" s="117"/>
      <c r="AK144" s="141">
        <f t="shared" si="134"/>
        <v>0</v>
      </c>
      <c r="AL144" s="117"/>
      <c r="AM144" s="141">
        <f t="shared" si="135"/>
        <v>0</v>
      </c>
      <c r="AN144" s="156"/>
      <c r="AO144" s="157">
        <f t="shared" si="136"/>
        <v>0</v>
      </c>
      <c r="AP144" s="117"/>
      <c r="AQ144" s="141">
        <f t="shared" si="137"/>
        <v>0</v>
      </c>
      <c r="AR144" s="117"/>
      <c r="AS144" s="141">
        <f t="shared" si="138"/>
        <v>0</v>
      </c>
      <c r="AT144" s="117"/>
      <c r="AU144" s="141">
        <f t="shared" si="139"/>
        <v>0</v>
      </c>
      <c r="AV144" s="154"/>
      <c r="AW144" s="117"/>
      <c r="AX144" s="141">
        <f t="shared" si="140"/>
        <v>0</v>
      </c>
      <c r="AY144" s="117"/>
      <c r="AZ144" s="141">
        <f t="shared" si="141"/>
        <v>0</v>
      </c>
      <c r="BA144" s="117"/>
      <c r="BB144" s="141">
        <f t="shared" si="142"/>
        <v>0</v>
      </c>
      <c r="BC144" s="154"/>
      <c r="BD144" s="141">
        <f t="shared" si="143"/>
        <v>0</v>
      </c>
      <c r="BF144" s="141">
        <f t="shared" si="144"/>
        <v>0</v>
      </c>
      <c r="BH144" s="141">
        <f t="shared" si="145"/>
        <v>0</v>
      </c>
      <c r="BJ144" s="141">
        <f t="shared" si="146"/>
        <v>0</v>
      </c>
      <c r="BL144" s="141">
        <f t="shared" si="147"/>
        <v>0</v>
      </c>
      <c r="BM144" s="117"/>
      <c r="BN144" s="274">
        <f t="shared" si="148"/>
        <v>0</v>
      </c>
    </row>
    <row r="145" spans="1:66" s="104" customFormat="1" x14ac:dyDescent="0.15">
      <c r="A145" s="113">
        <f t="shared" si="120"/>
        <v>92</v>
      </c>
      <c r="B145" s="169"/>
      <c r="C145" s="113"/>
      <c r="D145" s="186">
        <f>LARGE((K145,M145,O145,Q145,S145,U145,W145,Y145,AA145,AC145,AE145,AG145,AI145,AK145,AM145,AU145,AX145,AZ145,BB145,BD145,BF145,BH145,BJ145,BL145,BN145),1)</f>
        <v>0</v>
      </c>
      <c r="E145" s="186">
        <f>LARGE((K145,M145,O145,Q145,S145,U145,W145,Y145,AA145,AC145,AE145,AG145,AI145,AK145,AM145,AU145,AX145,AZ145,BB145,BD145,BF145,BH145,BJ145,BL145,BN145),2)</f>
        <v>0</v>
      </c>
      <c r="F145" s="186">
        <f>LARGE((K145,M145,O145,Q145,S145,U145,W145,Y145,AA145,AC145,AE145,AG145,AI145,AK145,AM145,AU145,AX145,AZ145,BB145,BD145,BF145,BH145,BJ145,BL145,BN145),3)</f>
        <v>0</v>
      </c>
      <c r="G145" s="238"/>
      <c r="H145" s="111"/>
      <c r="I145" s="246"/>
      <c r="J145" s="117"/>
      <c r="K145" s="141">
        <f t="shared" si="121"/>
        <v>0</v>
      </c>
      <c r="L145" s="97"/>
      <c r="M145" s="141">
        <f t="shared" si="122"/>
        <v>0</v>
      </c>
      <c r="N145" s="117"/>
      <c r="O145" s="141">
        <f t="shared" si="123"/>
        <v>0</v>
      </c>
      <c r="P145" s="117"/>
      <c r="Q145" s="141">
        <f t="shared" si="124"/>
        <v>0</v>
      </c>
      <c r="R145" s="117"/>
      <c r="S145" s="141">
        <f t="shared" si="125"/>
        <v>0</v>
      </c>
      <c r="T145" s="117"/>
      <c r="U145" s="141">
        <f t="shared" si="126"/>
        <v>0</v>
      </c>
      <c r="V145" s="156"/>
      <c r="W145" s="141">
        <f t="shared" si="127"/>
        <v>0</v>
      </c>
      <c r="X145" s="117"/>
      <c r="Y145" s="141">
        <f t="shared" si="128"/>
        <v>0</v>
      </c>
      <c r="Z145" s="142"/>
      <c r="AA145" s="141">
        <f t="shared" si="129"/>
        <v>0</v>
      </c>
      <c r="AB145" s="142"/>
      <c r="AC145" s="141">
        <f t="shared" si="130"/>
        <v>0</v>
      </c>
      <c r="AD145" s="117"/>
      <c r="AE145" s="141">
        <f t="shared" si="131"/>
        <v>0</v>
      </c>
      <c r="AF145" s="117"/>
      <c r="AG145" s="141">
        <f t="shared" si="132"/>
        <v>0</v>
      </c>
      <c r="AH145" s="117"/>
      <c r="AI145" s="141">
        <f t="shared" si="133"/>
        <v>0</v>
      </c>
      <c r="AJ145" s="117"/>
      <c r="AK145" s="141">
        <f t="shared" si="134"/>
        <v>0</v>
      </c>
      <c r="AL145" s="117"/>
      <c r="AM145" s="141">
        <f t="shared" si="135"/>
        <v>0</v>
      </c>
      <c r="AN145" s="156"/>
      <c r="AO145" s="157">
        <f t="shared" si="136"/>
        <v>0</v>
      </c>
      <c r="AP145" s="117"/>
      <c r="AQ145" s="141">
        <f t="shared" si="137"/>
        <v>0</v>
      </c>
      <c r="AR145" s="117"/>
      <c r="AS145" s="141">
        <f t="shared" si="138"/>
        <v>0</v>
      </c>
      <c r="AT145" s="117"/>
      <c r="AU145" s="141">
        <f t="shared" si="139"/>
        <v>0</v>
      </c>
      <c r="AV145" s="154"/>
      <c r="AW145" s="117"/>
      <c r="AX145" s="141">
        <f t="shared" si="140"/>
        <v>0</v>
      </c>
      <c r="AY145" s="117"/>
      <c r="AZ145" s="141">
        <f t="shared" si="141"/>
        <v>0</v>
      </c>
      <c r="BA145" s="117"/>
      <c r="BB145" s="141">
        <f t="shared" si="142"/>
        <v>0</v>
      </c>
      <c r="BC145" s="154"/>
      <c r="BD145" s="141">
        <f t="shared" si="143"/>
        <v>0</v>
      </c>
      <c r="BF145" s="141">
        <f t="shared" si="144"/>
        <v>0</v>
      </c>
      <c r="BH145" s="141">
        <f t="shared" si="145"/>
        <v>0</v>
      </c>
      <c r="BJ145" s="141">
        <f t="shared" si="146"/>
        <v>0</v>
      </c>
      <c r="BL145" s="141">
        <f t="shared" si="147"/>
        <v>0</v>
      </c>
      <c r="BM145" s="117"/>
      <c r="BN145" s="274">
        <f t="shared" si="148"/>
        <v>0</v>
      </c>
    </row>
    <row r="146" spans="1:66" x14ac:dyDescent="0.15">
      <c r="A146" s="113">
        <f t="shared" si="120"/>
        <v>92</v>
      </c>
      <c r="B146" s="169"/>
      <c r="C146" s="113"/>
      <c r="D146" s="186">
        <f>LARGE((K146,M146,O146,Q146,S146,U146,W146,Y146,AA146,AC146,AE146,AG146,AI146,AK146,AM146,AU146,AX146,AZ146,BB146,BD146,BF146,BH146,BJ146,BL146,BN146),1)</f>
        <v>0</v>
      </c>
      <c r="E146" s="186">
        <f>LARGE((K146,M146,O146,Q146,S146,U146,W146,Y146,AA146,AC146,AE146,AG146,AI146,AK146,AM146,AU146,AX146,AZ146,BB146,BD146,BF146,BH146,BJ146,BL146,BN146),2)</f>
        <v>0</v>
      </c>
      <c r="F146" s="186">
        <f>LARGE((K146,M146,O146,Q146,S146,U146,W146,Y146,AA146,AC146,AE146,AG146,AI146,AK146,AM146,AU146,AX146,AZ146,BB146,BD146,BF146,BH146,BJ146,BL146,BN146),3)</f>
        <v>0</v>
      </c>
      <c r="G146" s="238"/>
      <c r="H146" s="111"/>
      <c r="I146" s="246"/>
      <c r="J146" s="117"/>
      <c r="K146" s="141">
        <f t="shared" si="121"/>
        <v>0</v>
      </c>
      <c r="L146" s="97"/>
      <c r="M146" s="141">
        <f t="shared" si="122"/>
        <v>0</v>
      </c>
      <c r="N146" s="117"/>
      <c r="O146" s="141">
        <f t="shared" si="123"/>
        <v>0</v>
      </c>
      <c r="P146" s="117"/>
      <c r="Q146" s="141">
        <f t="shared" si="124"/>
        <v>0</v>
      </c>
      <c r="R146" s="117"/>
      <c r="S146" s="141">
        <f t="shared" si="125"/>
        <v>0</v>
      </c>
      <c r="T146" s="117"/>
      <c r="U146" s="141">
        <f t="shared" si="126"/>
        <v>0</v>
      </c>
      <c r="V146" s="156"/>
      <c r="W146" s="141">
        <f t="shared" si="127"/>
        <v>0</v>
      </c>
      <c r="X146" s="117"/>
      <c r="Y146" s="141">
        <f t="shared" si="128"/>
        <v>0</v>
      </c>
      <c r="Z146" s="142"/>
      <c r="AA146" s="141">
        <f t="shared" si="129"/>
        <v>0</v>
      </c>
      <c r="AB146" s="142"/>
      <c r="AC146" s="141">
        <f t="shared" si="130"/>
        <v>0</v>
      </c>
      <c r="AD146" s="117"/>
      <c r="AE146" s="141">
        <f t="shared" si="131"/>
        <v>0</v>
      </c>
      <c r="AF146" s="117"/>
      <c r="AG146" s="141">
        <f t="shared" si="132"/>
        <v>0</v>
      </c>
      <c r="AH146" s="117"/>
      <c r="AI146" s="141">
        <f t="shared" si="133"/>
        <v>0</v>
      </c>
      <c r="AJ146" s="117"/>
      <c r="AK146" s="141">
        <f t="shared" si="134"/>
        <v>0</v>
      </c>
      <c r="AL146" s="117"/>
      <c r="AM146" s="141">
        <f t="shared" si="135"/>
        <v>0</v>
      </c>
      <c r="AN146" s="156"/>
      <c r="AO146" s="157">
        <f t="shared" si="136"/>
        <v>0</v>
      </c>
      <c r="AP146" s="117"/>
      <c r="AQ146" s="141">
        <f t="shared" si="137"/>
        <v>0</v>
      </c>
      <c r="AR146" s="117"/>
      <c r="AS146" s="141">
        <f t="shared" si="138"/>
        <v>0</v>
      </c>
      <c r="AT146" s="117"/>
      <c r="AU146" s="141">
        <f t="shared" si="139"/>
        <v>0</v>
      </c>
      <c r="AV146" s="154"/>
      <c r="AW146" s="117"/>
      <c r="AX146" s="141">
        <f t="shared" si="140"/>
        <v>0</v>
      </c>
      <c r="AY146" s="117"/>
      <c r="AZ146" s="141">
        <f t="shared" si="141"/>
        <v>0</v>
      </c>
      <c r="BA146" s="117"/>
      <c r="BB146" s="141">
        <f t="shared" si="142"/>
        <v>0</v>
      </c>
      <c r="BC146" s="154"/>
      <c r="BD146" s="141">
        <f t="shared" si="143"/>
        <v>0</v>
      </c>
      <c r="BF146" s="141">
        <f t="shared" si="144"/>
        <v>0</v>
      </c>
      <c r="BH146" s="141">
        <f t="shared" si="145"/>
        <v>0</v>
      </c>
      <c r="BJ146" s="141">
        <f t="shared" si="146"/>
        <v>0</v>
      </c>
      <c r="BL146" s="141">
        <f t="shared" si="147"/>
        <v>0</v>
      </c>
      <c r="BM146" s="117"/>
      <c r="BN146" s="274">
        <f t="shared" si="148"/>
        <v>0</v>
      </c>
    </row>
    <row r="147" spans="1:66" x14ac:dyDescent="0.15">
      <c r="A147" s="113">
        <f t="shared" si="120"/>
        <v>92</v>
      </c>
      <c r="B147" s="169"/>
      <c r="C147" s="113"/>
      <c r="D147" s="186">
        <f>LARGE((K147,M147,O147,Q147,S147,U147,W147,Y147,AA147,AC147,AE147,AG147,AI147,AK147,AM147,AU147,AX147,AZ147,BB147,BD147,BF147,BH147,BJ147,BL147,BN147),1)</f>
        <v>0</v>
      </c>
      <c r="E147" s="186">
        <f>LARGE((K147,M147,O147,Q147,S147,U147,W147,Y147,AA147,AC147,AE147,AG147,AI147,AK147,AM147,AU147,AX147,AZ147,BB147,BD147,BF147,BH147,BJ147,BL147,BN147),2)</f>
        <v>0</v>
      </c>
      <c r="F147" s="186">
        <f>LARGE((K147,M147,O147,Q147,S147,U147,W147,Y147,AA147,AC147,AE147,AG147,AI147,AK147,AM147,AU147,AX147,AZ147,BB147,BD147,BF147,BH147,BJ147,BL147,BN147),3)</f>
        <v>0</v>
      </c>
      <c r="G147" s="238"/>
      <c r="H147" s="111"/>
      <c r="I147" s="246"/>
      <c r="J147" s="117"/>
      <c r="K147" s="141">
        <f t="shared" si="121"/>
        <v>0</v>
      </c>
      <c r="L147" s="97"/>
      <c r="M147" s="141">
        <f t="shared" si="122"/>
        <v>0</v>
      </c>
      <c r="N147" s="117"/>
      <c r="O147" s="141">
        <f t="shared" si="123"/>
        <v>0</v>
      </c>
      <c r="P147" s="117"/>
      <c r="Q147" s="141">
        <f t="shared" si="124"/>
        <v>0</v>
      </c>
      <c r="R147" s="117"/>
      <c r="S147" s="141">
        <f t="shared" si="125"/>
        <v>0</v>
      </c>
      <c r="T147" s="117"/>
      <c r="U147" s="141">
        <f t="shared" si="126"/>
        <v>0</v>
      </c>
      <c r="V147" s="156"/>
      <c r="W147" s="141">
        <f t="shared" si="127"/>
        <v>0</v>
      </c>
      <c r="X147" s="117"/>
      <c r="Y147" s="141">
        <f t="shared" si="128"/>
        <v>0</v>
      </c>
      <c r="Z147" s="142"/>
      <c r="AA147" s="141">
        <f t="shared" si="129"/>
        <v>0</v>
      </c>
      <c r="AB147" s="142"/>
      <c r="AC147" s="141">
        <f t="shared" si="130"/>
        <v>0</v>
      </c>
      <c r="AD147" s="117"/>
      <c r="AE147" s="141">
        <f t="shared" si="131"/>
        <v>0</v>
      </c>
      <c r="AF147" s="117"/>
      <c r="AG147" s="141">
        <f t="shared" si="132"/>
        <v>0</v>
      </c>
      <c r="AH147" s="117"/>
      <c r="AI147" s="141">
        <f t="shared" si="133"/>
        <v>0</v>
      </c>
      <c r="AJ147" s="117"/>
      <c r="AK147" s="141">
        <f t="shared" si="134"/>
        <v>0</v>
      </c>
      <c r="AL147" s="117"/>
      <c r="AM147" s="141">
        <f t="shared" si="135"/>
        <v>0</v>
      </c>
      <c r="AN147" s="156"/>
      <c r="AO147" s="157">
        <f t="shared" si="136"/>
        <v>0</v>
      </c>
      <c r="AP147" s="117"/>
      <c r="AQ147" s="141">
        <f t="shared" si="137"/>
        <v>0</v>
      </c>
      <c r="AR147" s="117"/>
      <c r="AS147" s="141">
        <f t="shared" si="138"/>
        <v>0</v>
      </c>
      <c r="AT147" s="117"/>
      <c r="AU147" s="141">
        <f t="shared" si="139"/>
        <v>0</v>
      </c>
      <c r="AV147" s="154"/>
      <c r="AW147" s="117"/>
      <c r="AX147" s="141">
        <f t="shared" si="140"/>
        <v>0</v>
      </c>
      <c r="AY147" s="117"/>
      <c r="AZ147" s="141">
        <f t="shared" si="141"/>
        <v>0</v>
      </c>
      <c r="BA147" s="117"/>
      <c r="BB147" s="141">
        <f t="shared" si="142"/>
        <v>0</v>
      </c>
      <c r="BC147" s="154"/>
      <c r="BD147" s="141">
        <f t="shared" si="143"/>
        <v>0</v>
      </c>
      <c r="BF147" s="141">
        <f t="shared" si="144"/>
        <v>0</v>
      </c>
      <c r="BH147" s="141">
        <f t="shared" si="145"/>
        <v>0</v>
      </c>
      <c r="BJ147" s="141">
        <f t="shared" si="146"/>
        <v>0</v>
      </c>
      <c r="BL147" s="141">
        <f t="shared" si="147"/>
        <v>0</v>
      </c>
      <c r="BM147" s="117"/>
      <c r="BN147" s="274">
        <f t="shared" si="148"/>
        <v>0</v>
      </c>
    </row>
    <row r="148" spans="1:66" x14ac:dyDescent="0.15">
      <c r="A148" s="113">
        <f t="shared" si="120"/>
        <v>92</v>
      </c>
      <c r="B148" s="169"/>
      <c r="C148" s="113"/>
      <c r="D148" s="186">
        <f>LARGE((K148,M148,O148,Q148,S148,U148,W148,Y148,AA148,AC148,AE148,AG148,AI148,AK148,AM148,AU148,AX148,AZ148,BB148,BD148,BF148,BH148,BJ148,BL148,BN148),1)</f>
        <v>0</v>
      </c>
      <c r="E148" s="186">
        <f>LARGE((K148,M148,O148,Q148,S148,U148,W148,Y148,AA148,AC148,AE148,AG148,AI148,AK148,AM148,AU148,AX148,AZ148,BB148,BD148,BF148,BH148,BJ148,BL148,BN148),2)</f>
        <v>0</v>
      </c>
      <c r="F148" s="186">
        <f>LARGE((K148,M148,O148,Q148,S148,U148,W148,Y148,AA148,AC148,AE148,AG148,AI148,AK148,AM148,AU148,AX148,AZ148,BB148,BD148,BF148,BH148,BJ148,BL148,BN148),3)</f>
        <v>0</v>
      </c>
      <c r="G148" s="246"/>
      <c r="H148" s="246"/>
      <c r="I148" s="246"/>
      <c r="J148" s="117"/>
      <c r="K148" s="141">
        <f t="shared" si="121"/>
        <v>0</v>
      </c>
      <c r="L148" s="97"/>
      <c r="M148" s="141">
        <f t="shared" si="122"/>
        <v>0</v>
      </c>
      <c r="N148" s="117"/>
      <c r="O148" s="141">
        <f t="shared" si="123"/>
        <v>0</v>
      </c>
      <c r="P148" s="117"/>
      <c r="Q148" s="141">
        <f t="shared" si="124"/>
        <v>0</v>
      </c>
      <c r="R148" s="117"/>
      <c r="S148" s="141">
        <f t="shared" si="125"/>
        <v>0</v>
      </c>
      <c r="T148" s="117"/>
      <c r="U148" s="141">
        <f t="shared" si="126"/>
        <v>0</v>
      </c>
      <c r="V148" s="156"/>
      <c r="W148" s="141">
        <f t="shared" si="127"/>
        <v>0</v>
      </c>
      <c r="X148" s="117"/>
      <c r="Y148" s="141">
        <f t="shared" si="128"/>
        <v>0</v>
      </c>
      <c r="Z148" s="142"/>
      <c r="AA148" s="141">
        <f t="shared" si="129"/>
        <v>0</v>
      </c>
      <c r="AB148" s="142"/>
      <c r="AC148" s="141">
        <f t="shared" si="130"/>
        <v>0</v>
      </c>
      <c r="AD148" s="117"/>
      <c r="AE148" s="141">
        <f t="shared" si="131"/>
        <v>0</v>
      </c>
      <c r="AF148" s="117"/>
      <c r="AG148" s="141">
        <f t="shared" si="132"/>
        <v>0</v>
      </c>
      <c r="AH148" s="117"/>
      <c r="AI148" s="141">
        <f t="shared" si="133"/>
        <v>0</v>
      </c>
      <c r="AJ148" s="117"/>
      <c r="AK148" s="141">
        <f t="shared" si="134"/>
        <v>0</v>
      </c>
      <c r="AL148" s="117"/>
      <c r="AM148" s="141">
        <f t="shared" si="135"/>
        <v>0</v>
      </c>
      <c r="AN148" s="156"/>
      <c r="AO148" s="157">
        <f t="shared" si="136"/>
        <v>0</v>
      </c>
      <c r="AP148" s="117"/>
      <c r="AQ148" s="141">
        <f t="shared" si="137"/>
        <v>0</v>
      </c>
      <c r="AR148" s="117"/>
      <c r="AS148" s="141">
        <f t="shared" si="138"/>
        <v>0</v>
      </c>
      <c r="AT148" s="117"/>
      <c r="AU148" s="141">
        <f t="shared" si="139"/>
        <v>0</v>
      </c>
      <c r="AV148" s="154"/>
      <c r="AW148" s="117"/>
      <c r="AX148" s="141">
        <f t="shared" si="140"/>
        <v>0</v>
      </c>
      <c r="AY148" s="117"/>
      <c r="AZ148" s="141">
        <f t="shared" si="141"/>
        <v>0</v>
      </c>
      <c r="BA148" s="117"/>
      <c r="BB148" s="141">
        <f t="shared" si="142"/>
        <v>0</v>
      </c>
      <c r="BC148" s="154"/>
      <c r="BD148" s="141">
        <f t="shared" si="143"/>
        <v>0</v>
      </c>
      <c r="BF148" s="141">
        <f t="shared" si="144"/>
        <v>0</v>
      </c>
      <c r="BH148" s="141">
        <f t="shared" si="145"/>
        <v>0</v>
      </c>
      <c r="BJ148" s="141">
        <f t="shared" si="146"/>
        <v>0</v>
      </c>
      <c r="BL148" s="141">
        <f t="shared" si="147"/>
        <v>0</v>
      </c>
      <c r="BM148" s="117"/>
      <c r="BN148" s="274">
        <f t="shared" si="148"/>
        <v>0</v>
      </c>
    </row>
    <row r="149" spans="1:66" x14ac:dyDescent="0.15">
      <c r="A149" s="113">
        <f t="shared" si="120"/>
        <v>92</v>
      </c>
      <c r="B149" s="169"/>
      <c r="C149" s="113"/>
      <c r="D149" s="186">
        <f>LARGE((K149,M149,O149,Q149,S149,U149,W149,Y149,AA149,AC149,AE149,AG149,AI149,AK149,AM149,AU149,AX149,AZ149,BB149,BD149,BF149,BH149,BJ149,BL149,BN149),1)</f>
        <v>0</v>
      </c>
      <c r="E149" s="186">
        <f>LARGE((K149,M149,O149,Q149,S149,U149,W149,Y149,AA149,AC149,AE149,AG149,AI149,AK149,AM149,AU149,AX149,AZ149,BB149,BD149,BF149,BH149,BJ149,BL149,BN149),2)</f>
        <v>0</v>
      </c>
      <c r="F149" s="186">
        <f>LARGE((K149,M149,O149,Q149,S149,U149,W149,Y149,AA149,AC149,AE149,AG149,AI149,AK149,AM149,AU149,AX149,AZ149,BB149,BD149,BF149,BH149,BJ149,BL149,BN149),3)</f>
        <v>0</v>
      </c>
      <c r="G149" s="246"/>
      <c r="H149" s="246"/>
      <c r="I149" s="246"/>
      <c r="J149" s="117"/>
      <c r="K149" s="141">
        <f t="shared" si="121"/>
        <v>0</v>
      </c>
      <c r="L149" s="97"/>
      <c r="M149" s="141">
        <f t="shared" si="122"/>
        <v>0</v>
      </c>
      <c r="N149" s="117"/>
      <c r="O149" s="141">
        <f t="shared" si="123"/>
        <v>0</v>
      </c>
      <c r="P149" s="117"/>
      <c r="Q149" s="141">
        <f t="shared" si="124"/>
        <v>0</v>
      </c>
      <c r="R149" s="117"/>
      <c r="S149" s="141">
        <f t="shared" si="125"/>
        <v>0</v>
      </c>
      <c r="T149" s="117"/>
      <c r="U149" s="141">
        <f t="shared" si="126"/>
        <v>0</v>
      </c>
      <c r="V149" s="156"/>
      <c r="W149" s="141">
        <f t="shared" si="127"/>
        <v>0</v>
      </c>
      <c r="X149" s="117"/>
      <c r="Y149" s="141">
        <f t="shared" si="128"/>
        <v>0</v>
      </c>
      <c r="Z149" s="142"/>
      <c r="AA149" s="141">
        <f t="shared" si="129"/>
        <v>0</v>
      </c>
      <c r="AB149" s="142"/>
      <c r="AC149" s="141">
        <f t="shared" si="130"/>
        <v>0</v>
      </c>
      <c r="AD149" s="117"/>
      <c r="AE149" s="141">
        <f t="shared" si="131"/>
        <v>0</v>
      </c>
      <c r="AF149" s="117"/>
      <c r="AG149" s="141">
        <f t="shared" si="132"/>
        <v>0</v>
      </c>
      <c r="AH149" s="117"/>
      <c r="AI149" s="141">
        <f t="shared" si="133"/>
        <v>0</v>
      </c>
      <c r="AJ149" s="117"/>
      <c r="AK149" s="141">
        <f t="shared" si="134"/>
        <v>0</v>
      </c>
      <c r="AL149" s="117"/>
      <c r="AM149" s="141">
        <f t="shared" si="135"/>
        <v>0</v>
      </c>
      <c r="AN149" s="156"/>
      <c r="AO149" s="157">
        <f t="shared" si="136"/>
        <v>0</v>
      </c>
      <c r="AP149" s="117"/>
      <c r="AQ149" s="141">
        <f t="shared" si="137"/>
        <v>0</v>
      </c>
      <c r="AR149" s="117"/>
      <c r="AS149" s="141">
        <f t="shared" si="138"/>
        <v>0</v>
      </c>
      <c r="AT149" s="117"/>
      <c r="AU149" s="141">
        <f t="shared" si="139"/>
        <v>0</v>
      </c>
      <c r="AV149" s="154"/>
      <c r="AW149" s="117"/>
      <c r="AX149" s="141">
        <f t="shared" si="140"/>
        <v>0</v>
      </c>
      <c r="AY149" s="117"/>
      <c r="AZ149" s="141">
        <f t="shared" si="141"/>
        <v>0</v>
      </c>
      <c r="BA149" s="117"/>
      <c r="BB149" s="141">
        <f t="shared" si="142"/>
        <v>0</v>
      </c>
      <c r="BC149" s="154"/>
      <c r="BD149" s="141">
        <f t="shared" si="143"/>
        <v>0</v>
      </c>
      <c r="BF149" s="141">
        <f t="shared" si="144"/>
        <v>0</v>
      </c>
      <c r="BH149" s="141">
        <f t="shared" si="145"/>
        <v>0</v>
      </c>
      <c r="BJ149" s="141">
        <f t="shared" si="146"/>
        <v>0</v>
      </c>
      <c r="BL149" s="141">
        <f t="shared" si="147"/>
        <v>0</v>
      </c>
      <c r="BM149" s="117"/>
      <c r="BN149" s="274">
        <f t="shared" si="148"/>
        <v>0</v>
      </c>
    </row>
    <row r="150" spans="1:66" x14ac:dyDescent="0.15">
      <c r="A150" s="113">
        <f t="shared" si="120"/>
        <v>92</v>
      </c>
      <c r="B150" s="169"/>
      <c r="C150" s="113"/>
      <c r="D150" s="186">
        <f>LARGE((K150,M150,O150,Q150,S150,U150,W150,Y150,AA150,AC150,AE150,AG150,AI150,AK150,AM150,AU150,AX150,AZ150,BB150,BD150,BF150,BH150,BJ150,BL150,BN150),1)</f>
        <v>0</v>
      </c>
      <c r="E150" s="186">
        <f>LARGE((K150,M150,O150,Q150,S150,U150,W150,Y150,AA150,AC150,AE150,AG150,AI150,AK150,AM150,AU150,AX150,AZ150,BB150,BD150,BF150,BH150,BJ150,BL150,BN150),2)</f>
        <v>0</v>
      </c>
      <c r="F150" s="186">
        <f>LARGE((K150,M150,O150,Q150,S150,U150,W150,Y150,AA150,AC150,AE150,AG150,AI150,AK150,AM150,AU150,AX150,AZ150,BB150,BD150,BF150,BH150,BJ150,BL150,BN150),3)</f>
        <v>0</v>
      </c>
      <c r="G150" s="246"/>
      <c r="H150" s="246"/>
      <c r="I150" s="246"/>
      <c r="J150" s="117"/>
      <c r="K150" s="141">
        <f t="shared" si="121"/>
        <v>0</v>
      </c>
      <c r="L150" s="97"/>
      <c r="M150" s="141">
        <f t="shared" si="122"/>
        <v>0</v>
      </c>
      <c r="N150" s="117"/>
      <c r="O150" s="141">
        <f t="shared" si="123"/>
        <v>0</v>
      </c>
      <c r="P150" s="117"/>
      <c r="Q150" s="141">
        <f t="shared" si="124"/>
        <v>0</v>
      </c>
      <c r="R150" s="117"/>
      <c r="S150" s="141">
        <f t="shared" si="125"/>
        <v>0</v>
      </c>
      <c r="T150" s="117"/>
      <c r="U150" s="141">
        <f t="shared" si="126"/>
        <v>0</v>
      </c>
      <c r="V150" s="156"/>
      <c r="W150" s="141">
        <f t="shared" si="127"/>
        <v>0</v>
      </c>
      <c r="X150" s="117"/>
      <c r="Y150" s="141">
        <f t="shared" si="128"/>
        <v>0</v>
      </c>
      <c r="Z150" s="142"/>
      <c r="AA150" s="141">
        <f t="shared" si="129"/>
        <v>0</v>
      </c>
      <c r="AB150" s="142"/>
      <c r="AC150" s="141">
        <f t="shared" si="130"/>
        <v>0</v>
      </c>
      <c r="AD150" s="117"/>
      <c r="AE150" s="141">
        <f t="shared" si="131"/>
        <v>0</v>
      </c>
      <c r="AF150" s="117"/>
      <c r="AG150" s="141">
        <f t="shared" si="132"/>
        <v>0</v>
      </c>
      <c r="AH150" s="117"/>
      <c r="AI150" s="141">
        <f t="shared" si="133"/>
        <v>0</v>
      </c>
      <c r="AJ150" s="117"/>
      <c r="AK150" s="141">
        <f t="shared" si="134"/>
        <v>0</v>
      </c>
      <c r="AL150" s="117"/>
      <c r="AM150" s="141">
        <f t="shared" si="135"/>
        <v>0</v>
      </c>
      <c r="AN150" s="156"/>
      <c r="AO150" s="157">
        <f t="shared" si="136"/>
        <v>0</v>
      </c>
      <c r="AP150" s="117"/>
      <c r="AQ150" s="141">
        <f t="shared" si="137"/>
        <v>0</v>
      </c>
      <c r="AR150" s="117"/>
      <c r="AS150" s="141">
        <f t="shared" si="138"/>
        <v>0</v>
      </c>
      <c r="AT150" s="117"/>
      <c r="AU150" s="141">
        <f t="shared" si="139"/>
        <v>0</v>
      </c>
      <c r="AV150" s="154"/>
      <c r="AW150" s="117"/>
      <c r="AX150" s="141">
        <f t="shared" si="140"/>
        <v>0</v>
      </c>
      <c r="AY150" s="117"/>
      <c r="AZ150" s="141">
        <f t="shared" si="141"/>
        <v>0</v>
      </c>
      <c r="BA150" s="117"/>
      <c r="BB150" s="141">
        <f t="shared" si="142"/>
        <v>0</v>
      </c>
      <c r="BC150" s="154"/>
      <c r="BD150" s="141">
        <f t="shared" si="143"/>
        <v>0</v>
      </c>
      <c r="BF150" s="141">
        <f t="shared" si="144"/>
        <v>0</v>
      </c>
      <c r="BH150" s="141">
        <f t="shared" si="145"/>
        <v>0</v>
      </c>
      <c r="BJ150" s="141">
        <f t="shared" si="146"/>
        <v>0</v>
      </c>
      <c r="BL150" s="141">
        <f t="shared" si="147"/>
        <v>0</v>
      </c>
      <c r="BM150" s="117"/>
      <c r="BN150" s="274">
        <f t="shared" si="148"/>
        <v>0</v>
      </c>
    </row>
    <row r="151" spans="1:66" x14ac:dyDescent="0.15">
      <c r="A151" s="113">
        <f t="shared" si="120"/>
        <v>92</v>
      </c>
      <c r="B151" s="169"/>
      <c r="C151" s="113"/>
      <c r="D151" s="186">
        <f>LARGE((K151,M151,O151,Q151,S151,U151,W151,Y151,AA151,AC151,AE151,AG151,AI151,AK151,AM151,AU151,AX151,AZ151,BB151,BD151,BF151,BH151,BJ151,BL151,BN151),1)</f>
        <v>0</v>
      </c>
      <c r="E151" s="186">
        <f>LARGE((K151,M151,O151,Q151,S151,U151,W151,Y151,AA151,AC151,AE151,AG151,AI151,AK151,AM151,AU151,AX151,AZ151,BB151,BD151,BF151,BH151,BJ151,BL151,BN151),2)</f>
        <v>0</v>
      </c>
      <c r="F151" s="186">
        <f>LARGE((K151,M151,O151,Q151,S151,U151,W151,Y151,AA151,AC151,AE151,AG151,AI151,AK151,AM151,AU151,AX151,AZ151,BB151,BD151,BF151,BH151,BJ151,BL151,BN151),3)</f>
        <v>0</v>
      </c>
      <c r="G151" s="246"/>
      <c r="H151" s="246"/>
      <c r="I151" s="246"/>
      <c r="J151" s="117"/>
      <c r="K151" s="141">
        <f t="shared" si="121"/>
        <v>0</v>
      </c>
      <c r="L151" s="97"/>
      <c r="M151" s="141">
        <f t="shared" si="122"/>
        <v>0</v>
      </c>
      <c r="N151" s="117"/>
      <c r="O151" s="141">
        <f t="shared" si="123"/>
        <v>0</v>
      </c>
      <c r="P151" s="117"/>
      <c r="Q151" s="141">
        <f t="shared" si="124"/>
        <v>0</v>
      </c>
      <c r="R151" s="117"/>
      <c r="S151" s="141">
        <f t="shared" si="125"/>
        <v>0</v>
      </c>
      <c r="T151" s="117"/>
      <c r="U151" s="141">
        <f t="shared" si="126"/>
        <v>0</v>
      </c>
      <c r="V151" s="156"/>
      <c r="W151" s="141">
        <f t="shared" si="127"/>
        <v>0</v>
      </c>
      <c r="X151" s="117"/>
      <c r="Y151" s="141">
        <f t="shared" si="128"/>
        <v>0</v>
      </c>
      <c r="Z151" s="142"/>
      <c r="AA151" s="141">
        <f t="shared" si="129"/>
        <v>0</v>
      </c>
      <c r="AB151" s="142"/>
      <c r="AC151" s="141">
        <f t="shared" si="130"/>
        <v>0</v>
      </c>
      <c r="AD151" s="117"/>
      <c r="AE151" s="141">
        <f t="shared" si="131"/>
        <v>0</v>
      </c>
      <c r="AF151" s="117"/>
      <c r="AG151" s="141">
        <f t="shared" si="132"/>
        <v>0</v>
      </c>
      <c r="AH151" s="117"/>
      <c r="AI151" s="141">
        <f t="shared" si="133"/>
        <v>0</v>
      </c>
      <c r="AJ151" s="117"/>
      <c r="AK151" s="141">
        <f t="shared" si="134"/>
        <v>0</v>
      </c>
      <c r="AL151" s="117"/>
      <c r="AM151" s="141">
        <f t="shared" si="135"/>
        <v>0</v>
      </c>
      <c r="AN151" s="156"/>
      <c r="AO151" s="157">
        <f t="shared" si="136"/>
        <v>0</v>
      </c>
      <c r="AP151" s="117"/>
      <c r="AQ151" s="141">
        <f t="shared" si="137"/>
        <v>0</v>
      </c>
      <c r="AR151" s="117"/>
      <c r="AS151" s="141">
        <f t="shared" si="138"/>
        <v>0</v>
      </c>
      <c r="AT151" s="117"/>
      <c r="AU151" s="141">
        <f t="shared" si="139"/>
        <v>0</v>
      </c>
      <c r="AV151" s="154"/>
      <c r="AW151" s="117"/>
      <c r="AX151" s="141">
        <f t="shared" si="140"/>
        <v>0</v>
      </c>
      <c r="AY151" s="117"/>
      <c r="AZ151" s="141">
        <f t="shared" si="141"/>
        <v>0</v>
      </c>
      <c r="BA151" s="117"/>
      <c r="BB151" s="141">
        <f t="shared" si="142"/>
        <v>0</v>
      </c>
      <c r="BC151" s="154"/>
      <c r="BD151" s="141">
        <f t="shared" si="143"/>
        <v>0</v>
      </c>
      <c r="BF151" s="141">
        <f t="shared" si="144"/>
        <v>0</v>
      </c>
      <c r="BH151" s="141">
        <f t="shared" si="145"/>
        <v>0</v>
      </c>
      <c r="BJ151" s="141">
        <f t="shared" si="146"/>
        <v>0</v>
      </c>
      <c r="BL151" s="141">
        <f t="shared" si="147"/>
        <v>0</v>
      </c>
      <c r="BM151" s="117"/>
      <c r="BN151" s="274">
        <f t="shared" si="148"/>
        <v>0</v>
      </c>
    </row>
    <row r="152" spans="1:66" x14ac:dyDescent="0.15">
      <c r="A152" s="113">
        <f t="shared" si="120"/>
        <v>92</v>
      </c>
      <c r="B152" s="170"/>
      <c r="C152" s="164"/>
      <c r="D152" s="186">
        <f>LARGE((K152,M152,O152,Q152,S152,U152,W152,Y152,AA152,AC152,AE152,AG152,AI152,AK152,AM152,AU152,AX152,AZ152,BB152,BD152,BF152,BH152,BJ152,BL152,BN152),1)</f>
        <v>0</v>
      </c>
      <c r="E152" s="186">
        <f>LARGE((K152,M152,O152,Q152,S152,U152,W152,Y152,AA152,AC152,AE152,AG152,AI152,AK152,AM152,AU152,AX152,AZ152,BB152,BD152,BF152,BH152,BJ152,BL152,BN152),2)</f>
        <v>0</v>
      </c>
      <c r="F152" s="186">
        <f>LARGE((K152,M152,O152,Q152,S152,U152,W152,Y152,AA152,AC152,AE152,AG152,AI152,AK152,AM152,AU152,AX152,AZ152,BB152,BD152,BF152,BH152,BJ152,BL152,BN152),3)</f>
        <v>0</v>
      </c>
      <c r="G152" s="246"/>
      <c r="H152" s="246"/>
      <c r="I152" s="246"/>
      <c r="J152" s="117"/>
      <c r="K152" s="141">
        <f t="shared" si="121"/>
        <v>0</v>
      </c>
      <c r="L152" s="97"/>
      <c r="M152" s="141">
        <f t="shared" si="122"/>
        <v>0</v>
      </c>
      <c r="N152" s="117"/>
      <c r="O152" s="141">
        <f t="shared" si="123"/>
        <v>0</v>
      </c>
      <c r="P152" s="117"/>
      <c r="Q152" s="141">
        <f t="shared" si="124"/>
        <v>0</v>
      </c>
      <c r="R152" s="117"/>
      <c r="S152" s="141">
        <f t="shared" si="125"/>
        <v>0</v>
      </c>
      <c r="T152" s="117"/>
      <c r="U152" s="141">
        <f t="shared" si="126"/>
        <v>0</v>
      </c>
      <c r="V152" s="156"/>
      <c r="W152" s="141">
        <f t="shared" si="127"/>
        <v>0</v>
      </c>
      <c r="X152" s="117"/>
      <c r="Y152" s="141">
        <f t="shared" si="128"/>
        <v>0</v>
      </c>
      <c r="Z152" s="142"/>
      <c r="AA152" s="141">
        <f t="shared" si="129"/>
        <v>0</v>
      </c>
      <c r="AB152" s="142"/>
      <c r="AC152" s="141">
        <f t="shared" si="130"/>
        <v>0</v>
      </c>
      <c r="AD152" s="117"/>
      <c r="AE152" s="141">
        <f t="shared" si="131"/>
        <v>0</v>
      </c>
      <c r="AF152" s="117"/>
      <c r="AG152" s="141">
        <f t="shared" si="132"/>
        <v>0</v>
      </c>
      <c r="AH152" s="117"/>
      <c r="AI152" s="141">
        <f t="shared" si="133"/>
        <v>0</v>
      </c>
      <c r="AJ152" s="117"/>
      <c r="AK152" s="141">
        <f t="shared" si="134"/>
        <v>0</v>
      </c>
      <c r="AL152" s="117"/>
      <c r="AM152" s="141">
        <f t="shared" si="135"/>
        <v>0</v>
      </c>
      <c r="AN152" s="156"/>
      <c r="AO152" s="157">
        <f t="shared" si="136"/>
        <v>0</v>
      </c>
      <c r="AP152" s="117"/>
      <c r="AQ152" s="141">
        <f t="shared" si="137"/>
        <v>0</v>
      </c>
      <c r="AR152" s="117"/>
      <c r="AS152" s="141">
        <f t="shared" si="138"/>
        <v>0</v>
      </c>
      <c r="AT152" s="117"/>
      <c r="AU152" s="141">
        <f t="shared" si="139"/>
        <v>0</v>
      </c>
      <c r="AV152" s="154"/>
      <c r="AW152" s="117"/>
      <c r="AX152" s="141">
        <f t="shared" si="140"/>
        <v>0</v>
      </c>
      <c r="AY152" s="117"/>
      <c r="AZ152" s="141">
        <f t="shared" si="141"/>
        <v>0</v>
      </c>
      <c r="BA152" s="117"/>
      <c r="BB152" s="141">
        <f t="shared" si="142"/>
        <v>0</v>
      </c>
      <c r="BC152" s="154"/>
      <c r="BD152" s="141">
        <f t="shared" si="143"/>
        <v>0</v>
      </c>
      <c r="BF152" s="141">
        <f t="shared" si="144"/>
        <v>0</v>
      </c>
      <c r="BH152" s="141">
        <f t="shared" si="145"/>
        <v>0</v>
      </c>
      <c r="BJ152" s="141">
        <f t="shared" si="146"/>
        <v>0</v>
      </c>
      <c r="BL152" s="141">
        <f t="shared" si="147"/>
        <v>0</v>
      </c>
      <c r="BM152" s="117"/>
      <c r="BN152" s="274">
        <f t="shared" si="148"/>
        <v>0</v>
      </c>
    </row>
    <row r="153" spans="1:66" x14ac:dyDescent="0.15">
      <c r="A153" s="113">
        <f t="shared" si="120"/>
        <v>92</v>
      </c>
      <c r="B153" s="169"/>
      <c r="C153" s="113"/>
      <c r="D153" s="186">
        <f>LARGE((K153,M153,O153,Q153,S153,U153,W153,Y153,AA153,AC153,AE153,AG153,AI153,AK153,AM153,AU153,AX153,AZ153,BB153,BD153,BF153,BH153,BJ153,BL153,BN153),1)</f>
        <v>0</v>
      </c>
      <c r="E153" s="186">
        <f>LARGE((K153,M153,O153,Q153,S153,U153,W153,Y153,AA153,AC153,AE153,AG153,AI153,AK153,AM153,AU153,AX153,AZ153,BB153,BD153,BF153,BH153,BJ153,BL153,BN153),2)</f>
        <v>0</v>
      </c>
      <c r="F153" s="186">
        <f>LARGE((K153,M153,O153,Q153,S153,U153,W153,Y153,AA153,AC153,AE153,AG153,AI153,AK153,AM153,AU153,AX153,AZ153,BB153,BD153,BF153,BH153,BJ153,BL153,BN153),3)</f>
        <v>0</v>
      </c>
      <c r="G153" s="246"/>
      <c r="H153" s="246"/>
      <c r="I153" s="246"/>
      <c r="J153" s="117"/>
      <c r="K153" s="141">
        <f t="shared" si="121"/>
        <v>0</v>
      </c>
      <c r="L153" s="97"/>
      <c r="M153" s="141">
        <f t="shared" si="122"/>
        <v>0</v>
      </c>
      <c r="N153" s="117"/>
      <c r="O153" s="141">
        <f t="shared" si="123"/>
        <v>0</v>
      </c>
      <c r="P153" s="117"/>
      <c r="Q153" s="141">
        <f t="shared" si="124"/>
        <v>0</v>
      </c>
      <c r="R153" s="117"/>
      <c r="S153" s="141">
        <f t="shared" si="125"/>
        <v>0</v>
      </c>
      <c r="T153" s="117"/>
      <c r="U153" s="141">
        <f t="shared" si="126"/>
        <v>0</v>
      </c>
      <c r="V153" s="156"/>
      <c r="W153" s="141">
        <f t="shared" si="127"/>
        <v>0</v>
      </c>
      <c r="X153" s="117"/>
      <c r="Y153" s="141">
        <f t="shared" si="128"/>
        <v>0</v>
      </c>
      <c r="Z153" s="142"/>
      <c r="AA153" s="141">
        <f t="shared" si="129"/>
        <v>0</v>
      </c>
      <c r="AB153" s="142"/>
      <c r="AC153" s="141">
        <f t="shared" si="130"/>
        <v>0</v>
      </c>
      <c r="AD153" s="117"/>
      <c r="AE153" s="141">
        <f t="shared" si="131"/>
        <v>0</v>
      </c>
      <c r="AF153" s="117"/>
      <c r="AG153" s="141">
        <f t="shared" si="132"/>
        <v>0</v>
      </c>
      <c r="AH153" s="117"/>
      <c r="AI153" s="141">
        <f t="shared" si="133"/>
        <v>0</v>
      </c>
      <c r="AJ153" s="117"/>
      <c r="AK153" s="141">
        <f t="shared" si="134"/>
        <v>0</v>
      </c>
      <c r="AL153" s="117"/>
      <c r="AM153" s="141">
        <f t="shared" si="135"/>
        <v>0</v>
      </c>
      <c r="AN153" s="156"/>
      <c r="AO153" s="157">
        <f t="shared" si="136"/>
        <v>0</v>
      </c>
      <c r="AP153" s="117"/>
      <c r="AQ153" s="141">
        <f t="shared" si="137"/>
        <v>0</v>
      </c>
      <c r="AR153" s="117"/>
      <c r="AS153" s="141">
        <f t="shared" si="138"/>
        <v>0</v>
      </c>
      <c r="AT153" s="117"/>
      <c r="AU153" s="141">
        <f t="shared" si="139"/>
        <v>0</v>
      </c>
      <c r="AV153" s="154"/>
      <c r="AW153" s="117"/>
      <c r="AX153" s="141">
        <f t="shared" si="140"/>
        <v>0</v>
      </c>
      <c r="AY153" s="117"/>
      <c r="AZ153" s="141">
        <f t="shared" si="141"/>
        <v>0</v>
      </c>
      <c r="BA153" s="117"/>
      <c r="BB153" s="141">
        <f t="shared" si="142"/>
        <v>0</v>
      </c>
      <c r="BC153" s="154"/>
      <c r="BD153" s="141">
        <f t="shared" si="143"/>
        <v>0</v>
      </c>
      <c r="BF153" s="141">
        <f t="shared" si="144"/>
        <v>0</v>
      </c>
      <c r="BH153" s="141">
        <f t="shared" si="145"/>
        <v>0</v>
      </c>
      <c r="BJ153" s="141">
        <f t="shared" si="146"/>
        <v>0</v>
      </c>
      <c r="BL153" s="141">
        <f t="shared" si="147"/>
        <v>0</v>
      </c>
      <c r="BM153" s="117"/>
      <c r="BN153" s="274">
        <f t="shared" si="148"/>
        <v>0</v>
      </c>
    </row>
    <row r="154" spans="1:66" x14ac:dyDescent="0.15">
      <c r="A154" s="113">
        <f t="shared" si="120"/>
        <v>92</v>
      </c>
      <c r="B154" s="169"/>
      <c r="C154" s="113"/>
      <c r="D154" s="186">
        <f>LARGE((K154,M154,O154,Q154,S154,U154,W154,Y154,AA154,AC154,AE154,AG154,AI154,AK154,AM154,AU154,AX154,AZ154,BB154,BD154,BF154,BH154,BJ154,BL154,BN154),1)</f>
        <v>0</v>
      </c>
      <c r="E154" s="186">
        <f>LARGE((K154,M154,O154,Q154,S154,U154,W154,Y154,AA154,AC154,AE154,AG154,AI154,AK154,AM154,AU154,AX154,AZ154,BB154,BD154,BF154,BH154,BJ154,BL154,BN154),2)</f>
        <v>0</v>
      </c>
      <c r="F154" s="186">
        <f>LARGE((K154,M154,O154,Q154,S154,U154,W154,Y154,AA154,AC154,AE154,AG154,AI154,AK154,AM154,AU154,AX154,AZ154,BB154,BD154,BF154,BH154,BJ154,BL154,BN154),3)</f>
        <v>0</v>
      </c>
      <c r="G154" s="246"/>
      <c r="H154" s="246"/>
      <c r="I154" s="246"/>
      <c r="J154" s="117"/>
      <c r="K154" s="141">
        <f t="shared" si="121"/>
        <v>0</v>
      </c>
      <c r="L154" s="97"/>
      <c r="M154" s="141">
        <f t="shared" si="122"/>
        <v>0</v>
      </c>
      <c r="N154" s="117"/>
      <c r="O154" s="141">
        <f t="shared" si="123"/>
        <v>0</v>
      </c>
      <c r="P154" s="117"/>
      <c r="Q154" s="141">
        <f t="shared" si="124"/>
        <v>0</v>
      </c>
      <c r="R154" s="117"/>
      <c r="S154" s="141">
        <f t="shared" si="125"/>
        <v>0</v>
      </c>
      <c r="T154" s="117"/>
      <c r="U154" s="141">
        <f t="shared" si="126"/>
        <v>0</v>
      </c>
      <c r="V154" s="156"/>
      <c r="W154" s="141">
        <f t="shared" si="127"/>
        <v>0</v>
      </c>
      <c r="X154" s="117"/>
      <c r="Y154" s="141">
        <f t="shared" si="128"/>
        <v>0</v>
      </c>
      <c r="Z154" s="142"/>
      <c r="AA154" s="141">
        <f t="shared" si="129"/>
        <v>0</v>
      </c>
      <c r="AB154" s="142"/>
      <c r="AC154" s="141">
        <f t="shared" si="130"/>
        <v>0</v>
      </c>
      <c r="AD154" s="117"/>
      <c r="AE154" s="141">
        <f t="shared" si="131"/>
        <v>0</v>
      </c>
      <c r="AF154" s="117"/>
      <c r="AG154" s="141">
        <f t="shared" si="132"/>
        <v>0</v>
      </c>
      <c r="AH154" s="117"/>
      <c r="AI154" s="141">
        <f t="shared" si="133"/>
        <v>0</v>
      </c>
      <c r="AJ154" s="117"/>
      <c r="AK154" s="141">
        <f t="shared" si="134"/>
        <v>0</v>
      </c>
      <c r="AL154" s="117"/>
      <c r="AM154" s="141">
        <f t="shared" si="135"/>
        <v>0</v>
      </c>
      <c r="AN154" s="156"/>
      <c r="AO154" s="157">
        <f t="shared" si="136"/>
        <v>0</v>
      </c>
      <c r="AP154" s="117"/>
      <c r="AQ154" s="141">
        <f t="shared" si="137"/>
        <v>0</v>
      </c>
      <c r="AR154" s="117"/>
      <c r="AS154" s="141">
        <f t="shared" si="138"/>
        <v>0</v>
      </c>
      <c r="AT154" s="117"/>
      <c r="AU154" s="141">
        <f t="shared" si="139"/>
        <v>0</v>
      </c>
      <c r="AV154" s="154"/>
      <c r="AW154" s="117"/>
      <c r="AX154" s="141">
        <f t="shared" si="140"/>
        <v>0</v>
      </c>
      <c r="AY154" s="117"/>
      <c r="AZ154" s="141">
        <f t="shared" si="141"/>
        <v>0</v>
      </c>
      <c r="BA154" s="117"/>
      <c r="BB154" s="141">
        <f t="shared" si="142"/>
        <v>0</v>
      </c>
      <c r="BC154" s="154"/>
      <c r="BD154" s="141">
        <f t="shared" si="143"/>
        <v>0</v>
      </c>
      <c r="BF154" s="141">
        <f t="shared" si="144"/>
        <v>0</v>
      </c>
      <c r="BH154" s="141">
        <f t="shared" si="145"/>
        <v>0</v>
      </c>
      <c r="BJ154" s="141">
        <f t="shared" si="146"/>
        <v>0</v>
      </c>
      <c r="BL154" s="141">
        <f t="shared" si="147"/>
        <v>0</v>
      </c>
      <c r="BM154" s="117"/>
      <c r="BN154" s="274">
        <f t="shared" si="148"/>
        <v>0</v>
      </c>
    </row>
    <row r="155" spans="1:66" x14ac:dyDescent="0.15">
      <c r="A155" s="113">
        <f t="shared" si="120"/>
        <v>92</v>
      </c>
      <c r="B155" s="169"/>
      <c r="C155" s="113"/>
      <c r="D155" s="186">
        <f>LARGE((K155,M155,O155,Q155,S155,U155,W155,Y155,AA155,AC155,AE155,AG155,AI155,AK155,AM155,AU155,AX155,AZ155,BB155,BD155,BF155,BH155,BJ155,BL155,BN155),1)</f>
        <v>0</v>
      </c>
      <c r="E155" s="186">
        <f>LARGE((K155,M155,O155,Q155,S155,U155,W155,Y155,AA155,AC155,AE155,AG155,AI155,AK155,AM155,AU155,AX155,AZ155,BB155,BD155,BF155,BH155,BJ155,BL155,BN155),2)</f>
        <v>0</v>
      </c>
      <c r="F155" s="186">
        <f>LARGE((K155,M155,O155,Q155,S155,U155,W155,Y155,AA155,AC155,AE155,AG155,AI155,AK155,AM155,AU155,AX155,AZ155,BB155,BD155,BF155,BH155,BJ155,BL155,BN155),3)</f>
        <v>0</v>
      </c>
      <c r="G155" s="246"/>
      <c r="H155" s="246"/>
      <c r="I155" s="246"/>
      <c r="J155" s="117"/>
      <c r="K155" s="141">
        <f t="shared" si="121"/>
        <v>0</v>
      </c>
      <c r="L155" s="97"/>
      <c r="M155" s="141">
        <f t="shared" si="122"/>
        <v>0</v>
      </c>
      <c r="N155" s="117"/>
      <c r="O155" s="141">
        <f t="shared" si="123"/>
        <v>0</v>
      </c>
      <c r="P155" s="117"/>
      <c r="Q155" s="141">
        <f t="shared" si="124"/>
        <v>0</v>
      </c>
      <c r="R155" s="117"/>
      <c r="S155" s="141">
        <f t="shared" si="125"/>
        <v>0</v>
      </c>
      <c r="T155" s="117"/>
      <c r="U155" s="141">
        <f t="shared" si="126"/>
        <v>0</v>
      </c>
      <c r="V155" s="156"/>
      <c r="W155" s="141">
        <f t="shared" si="127"/>
        <v>0</v>
      </c>
      <c r="X155" s="117"/>
      <c r="Y155" s="141">
        <f t="shared" si="128"/>
        <v>0</v>
      </c>
      <c r="Z155" s="142"/>
      <c r="AA155" s="141">
        <f t="shared" si="129"/>
        <v>0</v>
      </c>
      <c r="AB155" s="142"/>
      <c r="AC155" s="141">
        <f t="shared" si="130"/>
        <v>0</v>
      </c>
      <c r="AD155" s="117"/>
      <c r="AE155" s="141">
        <f t="shared" si="131"/>
        <v>0</v>
      </c>
      <c r="AF155" s="117"/>
      <c r="AG155" s="141">
        <f t="shared" si="132"/>
        <v>0</v>
      </c>
      <c r="AH155" s="117"/>
      <c r="AI155" s="141">
        <f t="shared" si="133"/>
        <v>0</v>
      </c>
      <c r="AJ155" s="117"/>
      <c r="AK155" s="141">
        <f t="shared" si="134"/>
        <v>0</v>
      </c>
      <c r="AL155" s="117"/>
      <c r="AM155" s="141">
        <f t="shared" si="135"/>
        <v>0</v>
      </c>
      <c r="AN155" s="156"/>
      <c r="AO155" s="157">
        <f t="shared" si="136"/>
        <v>0</v>
      </c>
      <c r="AP155" s="117"/>
      <c r="AQ155" s="141">
        <f t="shared" si="137"/>
        <v>0</v>
      </c>
      <c r="AR155" s="117"/>
      <c r="AS155" s="141">
        <f t="shared" si="138"/>
        <v>0</v>
      </c>
      <c r="AT155" s="117"/>
      <c r="AU155" s="141">
        <f t="shared" si="139"/>
        <v>0</v>
      </c>
      <c r="AV155" s="104"/>
      <c r="AW155" s="117"/>
      <c r="AX155" s="141">
        <f t="shared" si="140"/>
        <v>0</v>
      </c>
      <c r="AY155" s="117"/>
      <c r="AZ155" s="141">
        <f t="shared" si="141"/>
        <v>0</v>
      </c>
      <c r="BA155" s="117"/>
      <c r="BB155" s="141">
        <f t="shared" si="142"/>
        <v>0</v>
      </c>
      <c r="BC155" s="104"/>
      <c r="BD155" s="141">
        <f t="shared" si="143"/>
        <v>0</v>
      </c>
      <c r="BF155" s="141">
        <f t="shared" si="144"/>
        <v>0</v>
      </c>
      <c r="BH155" s="141">
        <f t="shared" si="145"/>
        <v>0</v>
      </c>
      <c r="BJ155" s="141">
        <f t="shared" si="146"/>
        <v>0</v>
      </c>
      <c r="BL155" s="141">
        <f t="shared" si="147"/>
        <v>0</v>
      </c>
      <c r="BM155" s="117"/>
      <c r="BN155" s="274">
        <f t="shared" si="148"/>
        <v>0</v>
      </c>
    </row>
    <row r="156" spans="1:66" x14ac:dyDescent="0.15">
      <c r="A156" s="113">
        <f t="shared" si="120"/>
        <v>92</v>
      </c>
      <c r="B156" s="169"/>
      <c r="C156" s="113"/>
      <c r="D156" s="186">
        <f>LARGE((K156,M156,O156,Q156,S156,U156,W156,Y156,AA156,AC156,AE156,AG156,AI156,AK156,AM156,AU156,AX156,AZ156,BB156,BD156,BF156,BH156,BJ156,BL156,BN156),1)</f>
        <v>0</v>
      </c>
      <c r="E156" s="186">
        <f>LARGE((K156,M156,O156,Q156,S156,U156,W156,Y156,AA156,AC156,AE156,AG156,AI156,AK156,AM156,AU156,AX156,AZ156,BB156,BD156,BF156,BH156,BJ156,BL156,BN156),2)</f>
        <v>0</v>
      </c>
      <c r="F156" s="186">
        <f>LARGE((K156,M156,O156,Q156,S156,U156,W156,Y156,AA156,AC156,AE156,AG156,AI156,AK156,AM156,AU156,AX156,AZ156,BB156,BD156,BF156,BH156,BJ156,BL156,BN156),3)</f>
        <v>0</v>
      </c>
      <c r="G156" s="246"/>
      <c r="H156" s="246"/>
      <c r="I156" s="246"/>
      <c r="J156" s="117"/>
      <c r="K156" s="141">
        <f t="shared" si="121"/>
        <v>0</v>
      </c>
      <c r="L156" s="97"/>
      <c r="M156" s="141">
        <f t="shared" si="122"/>
        <v>0</v>
      </c>
      <c r="N156" s="117"/>
      <c r="O156" s="141">
        <f t="shared" si="123"/>
        <v>0</v>
      </c>
      <c r="P156" s="117"/>
      <c r="Q156" s="141">
        <f t="shared" si="124"/>
        <v>0</v>
      </c>
      <c r="R156" s="117"/>
      <c r="S156" s="141">
        <f t="shared" si="125"/>
        <v>0</v>
      </c>
      <c r="T156" s="117"/>
      <c r="U156" s="141">
        <f t="shared" si="126"/>
        <v>0</v>
      </c>
      <c r="V156" s="156"/>
      <c r="W156" s="141">
        <f t="shared" si="127"/>
        <v>0</v>
      </c>
      <c r="X156" s="117"/>
      <c r="Y156" s="141">
        <f t="shared" si="128"/>
        <v>0</v>
      </c>
      <c r="Z156" s="142"/>
      <c r="AA156" s="141">
        <f t="shared" si="129"/>
        <v>0</v>
      </c>
      <c r="AB156" s="142"/>
      <c r="AC156" s="141">
        <f t="shared" si="130"/>
        <v>0</v>
      </c>
      <c r="AD156" s="117"/>
      <c r="AE156" s="141">
        <f t="shared" si="131"/>
        <v>0</v>
      </c>
      <c r="AF156" s="117"/>
      <c r="AG156" s="141">
        <f t="shared" si="132"/>
        <v>0</v>
      </c>
      <c r="AH156" s="117"/>
      <c r="AI156" s="141">
        <f t="shared" si="133"/>
        <v>0</v>
      </c>
      <c r="AJ156" s="117"/>
      <c r="AK156" s="141">
        <f t="shared" si="134"/>
        <v>0</v>
      </c>
      <c r="AL156" s="117"/>
      <c r="AM156" s="141">
        <f t="shared" si="135"/>
        <v>0</v>
      </c>
      <c r="AN156" s="156"/>
      <c r="AO156" s="157">
        <f t="shared" si="136"/>
        <v>0</v>
      </c>
      <c r="AP156" s="117"/>
      <c r="AQ156" s="141">
        <f t="shared" si="137"/>
        <v>0</v>
      </c>
      <c r="AR156" s="117"/>
      <c r="AS156" s="141">
        <f t="shared" si="138"/>
        <v>0</v>
      </c>
      <c r="AT156" s="117"/>
      <c r="AU156" s="141">
        <f t="shared" si="139"/>
        <v>0</v>
      </c>
      <c r="AV156" s="154"/>
      <c r="AW156" s="117"/>
      <c r="AX156" s="141">
        <f t="shared" si="140"/>
        <v>0</v>
      </c>
      <c r="AY156" s="117"/>
      <c r="AZ156" s="141">
        <f t="shared" si="141"/>
        <v>0</v>
      </c>
      <c r="BA156" s="117"/>
      <c r="BB156" s="141">
        <f t="shared" si="142"/>
        <v>0</v>
      </c>
      <c r="BC156" s="154"/>
      <c r="BD156" s="141">
        <f t="shared" si="143"/>
        <v>0</v>
      </c>
      <c r="BF156" s="141">
        <f t="shared" si="144"/>
        <v>0</v>
      </c>
      <c r="BH156" s="141">
        <f t="shared" si="145"/>
        <v>0</v>
      </c>
      <c r="BJ156" s="141">
        <f t="shared" si="146"/>
        <v>0</v>
      </c>
      <c r="BL156" s="141">
        <f t="shared" si="147"/>
        <v>0</v>
      </c>
      <c r="BM156" s="117"/>
      <c r="BN156" s="274">
        <f t="shared" si="148"/>
        <v>0</v>
      </c>
    </row>
    <row r="157" spans="1:66" x14ac:dyDescent="0.15">
      <c r="A157" s="113">
        <f t="shared" si="120"/>
        <v>92</v>
      </c>
      <c r="B157" s="169"/>
      <c r="C157" s="113"/>
      <c r="D157" s="186">
        <f>LARGE((K157,M157,O157,Q157,S157,U157,W157,Y157,AA157,AC157,AE157,AG157,AI157,AK157,AM157,AU157,AX157,AZ157,BB157,BD157,BF157,BH157,BJ157,BL157,BN157),1)</f>
        <v>0</v>
      </c>
      <c r="E157" s="186">
        <f>LARGE((K157,M157,O157,Q157,S157,U157,W157,Y157,AA157,AC157,AE157,AG157,AI157,AK157,AM157,AU157,AX157,AZ157,BB157,BD157,BF157,BH157,BJ157,BL157,BN157),2)</f>
        <v>0</v>
      </c>
      <c r="F157" s="186">
        <f>LARGE((K157,M157,O157,Q157,S157,U157,W157,Y157,AA157,AC157,AE157,AG157,AI157,AK157,AM157,AU157,AX157,AZ157,BB157,BD157,BF157,BH157,BJ157,BL157,BN157),3)</f>
        <v>0</v>
      </c>
      <c r="G157" s="246"/>
      <c r="H157" s="246"/>
      <c r="I157" s="246"/>
      <c r="J157" s="117"/>
      <c r="K157" s="141">
        <f t="shared" si="121"/>
        <v>0</v>
      </c>
      <c r="L157" s="97"/>
      <c r="M157" s="141">
        <f t="shared" si="122"/>
        <v>0</v>
      </c>
      <c r="N157" s="117"/>
      <c r="O157" s="141">
        <f t="shared" si="123"/>
        <v>0</v>
      </c>
      <c r="P157" s="117"/>
      <c r="Q157" s="141">
        <f t="shared" si="124"/>
        <v>0</v>
      </c>
      <c r="R157" s="117"/>
      <c r="S157" s="141">
        <f t="shared" si="125"/>
        <v>0</v>
      </c>
      <c r="T157" s="117"/>
      <c r="U157" s="141">
        <f t="shared" si="126"/>
        <v>0</v>
      </c>
      <c r="V157" s="156"/>
      <c r="W157" s="141">
        <f t="shared" si="127"/>
        <v>0</v>
      </c>
      <c r="X157" s="117"/>
      <c r="Y157" s="141">
        <f t="shared" si="128"/>
        <v>0</v>
      </c>
      <c r="Z157" s="142"/>
      <c r="AA157" s="141">
        <f t="shared" si="129"/>
        <v>0</v>
      </c>
      <c r="AB157" s="142"/>
      <c r="AC157" s="141">
        <f t="shared" si="130"/>
        <v>0</v>
      </c>
      <c r="AD157" s="117"/>
      <c r="AE157" s="141">
        <f t="shared" si="131"/>
        <v>0</v>
      </c>
      <c r="AF157" s="117"/>
      <c r="AG157" s="141">
        <f t="shared" si="132"/>
        <v>0</v>
      </c>
      <c r="AH157" s="117"/>
      <c r="AI157" s="141">
        <f t="shared" si="133"/>
        <v>0</v>
      </c>
      <c r="AJ157" s="117"/>
      <c r="AK157" s="141">
        <f t="shared" si="134"/>
        <v>0</v>
      </c>
      <c r="AL157" s="117"/>
      <c r="AM157" s="141">
        <f t="shared" si="135"/>
        <v>0</v>
      </c>
      <c r="AN157" s="156"/>
      <c r="AO157" s="157">
        <f t="shared" si="136"/>
        <v>0</v>
      </c>
      <c r="AP157" s="117"/>
      <c r="AQ157" s="141">
        <f t="shared" si="137"/>
        <v>0</v>
      </c>
      <c r="AR157" s="117"/>
      <c r="AS157" s="141">
        <f t="shared" si="138"/>
        <v>0</v>
      </c>
      <c r="AT157" s="117"/>
      <c r="AU157" s="141">
        <f t="shared" si="139"/>
        <v>0</v>
      </c>
      <c r="AV157" s="154"/>
      <c r="AW157" s="117"/>
      <c r="AX157" s="141">
        <f t="shared" si="140"/>
        <v>0</v>
      </c>
      <c r="AY157" s="117"/>
      <c r="AZ157" s="141">
        <f t="shared" si="141"/>
        <v>0</v>
      </c>
      <c r="BA157" s="117"/>
      <c r="BB157" s="141">
        <f t="shared" si="142"/>
        <v>0</v>
      </c>
      <c r="BC157" s="154"/>
      <c r="BD157" s="141">
        <f t="shared" si="143"/>
        <v>0</v>
      </c>
      <c r="BF157" s="141">
        <f t="shared" si="144"/>
        <v>0</v>
      </c>
      <c r="BH157" s="141">
        <f t="shared" si="145"/>
        <v>0</v>
      </c>
      <c r="BJ157" s="141">
        <f t="shared" si="146"/>
        <v>0</v>
      </c>
      <c r="BL157" s="141">
        <f t="shared" si="147"/>
        <v>0</v>
      </c>
      <c r="BM157" s="117"/>
      <c r="BN157" s="274">
        <f t="shared" si="148"/>
        <v>0</v>
      </c>
    </row>
    <row r="158" spans="1:66" x14ac:dyDescent="0.15">
      <c r="A158" s="113">
        <f t="shared" si="120"/>
        <v>92</v>
      </c>
      <c r="B158" s="170"/>
      <c r="C158" s="164"/>
      <c r="D158" s="186">
        <f>LARGE((K158,M158,O158,Q158,S158,U158,W158,Y158,AA158,AC158,AE158,AG158,AI158,AK158,AM158,AU158,AX158,AZ158,BB158,BD158,BF158,BH158,BJ158,BL158,BN158),1)</f>
        <v>0</v>
      </c>
      <c r="E158" s="186">
        <f>LARGE((K158,M158,O158,Q158,S158,U158,W158,Y158,AA158,AC158,AE158,AG158,AI158,AK158,AM158,AU158,AX158,AZ158,BB158,BD158,BF158,BH158,BJ158,BL158,BN158),2)</f>
        <v>0</v>
      </c>
      <c r="F158" s="186">
        <f>LARGE((K158,M158,O158,Q158,S158,U158,W158,Y158,AA158,AC158,AE158,AG158,AI158,AK158,AM158,AU158,AX158,AZ158,BB158,BD158,BF158,BH158,BJ158,BL158,BN158),3)</f>
        <v>0</v>
      </c>
      <c r="G158" s="246"/>
      <c r="H158" s="246"/>
      <c r="I158" s="246"/>
      <c r="J158" s="117"/>
      <c r="K158" s="141">
        <f t="shared" si="121"/>
        <v>0</v>
      </c>
      <c r="L158" s="97"/>
      <c r="M158" s="141">
        <f t="shared" si="122"/>
        <v>0</v>
      </c>
      <c r="N158" s="117"/>
      <c r="O158" s="141">
        <f t="shared" si="123"/>
        <v>0</v>
      </c>
      <c r="P158" s="117"/>
      <c r="Q158" s="141">
        <f t="shared" si="124"/>
        <v>0</v>
      </c>
      <c r="R158" s="117"/>
      <c r="S158" s="141">
        <f t="shared" si="125"/>
        <v>0</v>
      </c>
      <c r="T158" s="117"/>
      <c r="U158" s="141">
        <f t="shared" si="126"/>
        <v>0</v>
      </c>
      <c r="V158" s="156"/>
      <c r="W158" s="141">
        <f t="shared" si="127"/>
        <v>0</v>
      </c>
      <c r="X158" s="117"/>
      <c r="Y158" s="141">
        <f t="shared" si="128"/>
        <v>0</v>
      </c>
      <c r="Z158" s="142"/>
      <c r="AA158" s="141">
        <f t="shared" si="129"/>
        <v>0</v>
      </c>
      <c r="AB158" s="142"/>
      <c r="AC158" s="141">
        <f t="shared" si="130"/>
        <v>0</v>
      </c>
      <c r="AD158" s="117"/>
      <c r="AE158" s="141">
        <f t="shared" si="131"/>
        <v>0</v>
      </c>
      <c r="AF158" s="117"/>
      <c r="AG158" s="141">
        <f t="shared" si="132"/>
        <v>0</v>
      </c>
      <c r="AH158" s="117"/>
      <c r="AI158" s="141">
        <f t="shared" si="133"/>
        <v>0</v>
      </c>
      <c r="AJ158" s="117"/>
      <c r="AK158" s="141">
        <f t="shared" si="134"/>
        <v>0</v>
      </c>
      <c r="AL158" s="117"/>
      <c r="AM158" s="141">
        <f t="shared" si="135"/>
        <v>0</v>
      </c>
      <c r="AN158" s="156"/>
      <c r="AO158" s="157">
        <f t="shared" si="136"/>
        <v>0</v>
      </c>
      <c r="AP158" s="117"/>
      <c r="AQ158" s="141">
        <f t="shared" si="137"/>
        <v>0</v>
      </c>
      <c r="AR158" s="117"/>
      <c r="AS158" s="141">
        <f t="shared" si="138"/>
        <v>0</v>
      </c>
      <c r="AT158" s="117"/>
      <c r="AU158" s="141">
        <f t="shared" si="139"/>
        <v>0</v>
      </c>
      <c r="AV158" s="154"/>
      <c r="AW158" s="117"/>
      <c r="AX158" s="141">
        <f t="shared" si="140"/>
        <v>0</v>
      </c>
      <c r="AY158" s="117"/>
      <c r="AZ158" s="141">
        <f t="shared" si="141"/>
        <v>0</v>
      </c>
      <c r="BA158" s="117"/>
      <c r="BB158" s="141">
        <f t="shared" si="142"/>
        <v>0</v>
      </c>
      <c r="BC158" s="154"/>
      <c r="BD158" s="141">
        <f t="shared" si="143"/>
        <v>0</v>
      </c>
      <c r="BF158" s="141">
        <f t="shared" si="144"/>
        <v>0</v>
      </c>
      <c r="BH158" s="141">
        <f t="shared" si="145"/>
        <v>0</v>
      </c>
      <c r="BJ158" s="141">
        <f t="shared" si="146"/>
        <v>0</v>
      </c>
      <c r="BL158" s="141">
        <f t="shared" si="147"/>
        <v>0</v>
      </c>
      <c r="BM158" s="117"/>
      <c r="BN158" s="274">
        <f t="shared" si="148"/>
        <v>0</v>
      </c>
    </row>
    <row r="159" spans="1:66" x14ac:dyDescent="0.15">
      <c r="A159" s="113">
        <f t="shared" si="120"/>
        <v>92</v>
      </c>
      <c r="B159" s="169"/>
      <c r="C159" s="113"/>
      <c r="D159" s="186">
        <f>LARGE((K159,M159,O159,Q159,S159,U159,W159,Y159,AA159,AC159,AE159,AG159,AI159,AK159,AM159,AU159,AX159,AZ159,BB159,BD159,BF159,BH159,BJ159,BL159,BN159),1)</f>
        <v>0</v>
      </c>
      <c r="E159" s="186">
        <f>LARGE((K159,M159,O159,Q159,S159,U159,W159,Y159,AA159,AC159,AE159,AG159,AI159,AK159,AM159,AU159,AX159,AZ159,BB159,BD159,BF159,BH159,BJ159,BL159,BN159),2)</f>
        <v>0</v>
      </c>
      <c r="F159" s="186">
        <f>LARGE((K159,M159,O159,Q159,S159,U159,W159,Y159,AA159,AC159,AE159,AG159,AI159,AK159,AM159,AU159,AX159,AZ159,BB159,BD159,BF159,BH159,BJ159,BL159,BN159),3)</f>
        <v>0</v>
      </c>
      <c r="G159" s="246"/>
      <c r="H159" s="246"/>
      <c r="I159" s="246"/>
      <c r="J159" s="117"/>
      <c r="K159" s="141">
        <f t="shared" si="121"/>
        <v>0</v>
      </c>
      <c r="L159" s="97"/>
      <c r="M159" s="141">
        <f t="shared" si="122"/>
        <v>0</v>
      </c>
      <c r="N159" s="117"/>
      <c r="O159" s="141">
        <f t="shared" si="123"/>
        <v>0</v>
      </c>
      <c r="P159" s="117"/>
      <c r="Q159" s="141">
        <f t="shared" si="124"/>
        <v>0</v>
      </c>
      <c r="R159" s="117"/>
      <c r="S159" s="141">
        <f t="shared" si="125"/>
        <v>0</v>
      </c>
      <c r="T159" s="117"/>
      <c r="U159" s="141">
        <f t="shared" si="126"/>
        <v>0</v>
      </c>
      <c r="V159" s="156"/>
      <c r="W159" s="141">
        <f t="shared" si="127"/>
        <v>0</v>
      </c>
      <c r="X159" s="117"/>
      <c r="Y159" s="141">
        <f t="shared" si="128"/>
        <v>0</v>
      </c>
      <c r="Z159" s="142"/>
      <c r="AA159" s="141">
        <f t="shared" si="129"/>
        <v>0</v>
      </c>
      <c r="AB159" s="142"/>
      <c r="AC159" s="141">
        <f t="shared" si="130"/>
        <v>0</v>
      </c>
      <c r="AD159" s="117"/>
      <c r="AE159" s="141">
        <f t="shared" si="131"/>
        <v>0</v>
      </c>
      <c r="AF159" s="117"/>
      <c r="AG159" s="141">
        <f t="shared" si="132"/>
        <v>0</v>
      </c>
      <c r="AH159" s="117"/>
      <c r="AI159" s="141">
        <f t="shared" si="133"/>
        <v>0</v>
      </c>
      <c r="AJ159" s="117"/>
      <c r="AK159" s="141">
        <f t="shared" si="134"/>
        <v>0</v>
      </c>
      <c r="AL159" s="117"/>
      <c r="AM159" s="141">
        <f t="shared" si="135"/>
        <v>0</v>
      </c>
      <c r="AN159" s="156"/>
      <c r="AO159" s="157">
        <f t="shared" si="136"/>
        <v>0</v>
      </c>
      <c r="AP159" s="117"/>
      <c r="AQ159" s="141">
        <f t="shared" si="137"/>
        <v>0</v>
      </c>
      <c r="AR159" s="117"/>
      <c r="AS159" s="141">
        <f t="shared" si="138"/>
        <v>0</v>
      </c>
      <c r="AT159" s="117"/>
      <c r="AU159" s="141">
        <f t="shared" si="139"/>
        <v>0</v>
      </c>
      <c r="AV159" s="154"/>
      <c r="AW159" s="117"/>
      <c r="AX159" s="141">
        <f t="shared" si="140"/>
        <v>0</v>
      </c>
      <c r="AY159" s="117"/>
      <c r="AZ159" s="141">
        <f t="shared" si="141"/>
        <v>0</v>
      </c>
      <c r="BA159" s="117"/>
      <c r="BB159" s="141">
        <f t="shared" si="142"/>
        <v>0</v>
      </c>
      <c r="BC159" s="154"/>
      <c r="BD159" s="141">
        <f t="shared" si="143"/>
        <v>0</v>
      </c>
      <c r="BF159" s="141">
        <f t="shared" si="144"/>
        <v>0</v>
      </c>
      <c r="BH159" s="141">
        <f t="shared" si="145"/>
        <v>0</v>
      </c>
      <c r="BJ159" s="141">
        <f t="shared" si="146"/>
        <v>0</v>
      </c>
      <c r="BL159" s="141">
        <f t="shared" si="147"/>
        <v>0</v>
      </c>
      <c r="BM159" s="117"/>
      <c r="BN159" s="274">
        <f t="shared" si="148"/>
        <v>0</v>
      </c>
    </row>
    <row r="160" spans="1:66" x14ac:dyDescent="0.15">
      <c r="A160" s="113">
        <f t="shared" si="120"/>
        <v>92</v>
      </c>
      <c r="B160" s="169"/>
      <c r="C160" s="113"/>
      <c r="D160" s="186">
        <f>LARGE((K160,M160,O160,Q160,S160,U160,W160,Y160,AA160,AC160,AE160,AG160,AI160,AK160,AM160,AU160,AX160,AZ160,BB160,BD160,BF160,BH160,BJ160,BL160,BN160),1)</f>
        <v>0</v>
      </c>
      <c r="E160" s="186">
        <f>LARGE((K160,M160,O160,Q160,S160,U160,W160,Y160,AA160,AC160,AE160,AG160,AI160,AK160,AM160,AU160,AX160,AZ160,BB160,BD160,BF160,BH160,BJ160,BL160,BN160),2)</f>
        <v>0</v>
      </c>
      <c r="F160" s="186">
        <f>LARGE((K160,M160,O160,Q160,S160,U160,W160,Y160,AA160,AC160,AE160,AG160,AI160,AK160,AM160,AU160,AX160,AZ160,BB160,BD160,BF160,BH160,BJ160,BL160,BN160),3)</f>
        <v>0</v>
      </c>
      <c r="G160" s="246"/>
      <c r="H160" s="246"/>
      <c r="I160" s="246"/>
      <c r="J160" s="117"/>
      <c r="K160" s="141">
        <f t="shared" si="121"/>
        <v>0</v>
      </c>
      <c r="L160" s="97"/>
      <c r="M160" s="141">
        <f t="shared" si="122"/>
        <v>0</v>
      </c>
      <c r="N160" s="117"/>
      <c r="O160" s="141">
        <f t="shared" si="123"/>
        <v>0</v>
      </c>
      <c r="P160" s="117"/>
      <c r="Q160" s="141">
        <f t="shared" si="124"/>
        <v>0</v>
      </c>
      <c r="R160" s="117"/>
      <c r="S160" s="141">
        <f t="shared" si="125"/>
        <v>0</v>
      </c>
      <c r="T160" s="117"/>
      <c r="U160" s="141">
        <f t="shared" si="126"/>
        <v>0</v>
      </c>
      <c r="V160" s="156"/>
      <c r="W160" s="141">
        <f t="shared" si="127"/>
        <v>0</v>
      </c>
      <c r="X160" s="117"/>
      <c r="Y160" s="141">
        <f t="shared" si="128"/>
        <v>0</v>
      </c>
      <c r="Z160" s="142"/>
      <c r="AA160" s="141">
        <f t="shared" si="129"/>
        <v>0</v>
      </c>
      <c r="AB160" s="142"/>
      <c r="AC160" s="141">
        <f t="shared" si="130"/>
        <v>0</v>
      </c>
      <c r="AD160" s="117"/>
      <c r="AE160" s="141">
        <f t="shared" si="131"/>
        <v>0</v>
      </c>
      <c r="AF160" s="117"/>
      <c r="AG160" s="141">
        <f t="shared" si="132"/>
        <v>0</v>
      </c>
      <c r="AH160" s="117"/>
      <c r="AI160" s="141">
        <f t="shared" si="133"/>
        <v>0</v>
      </c>
      <c r="AJ160" s="117"/>
      <c r="AK160" s="141">
        <f t="shared" si="134"/>
        <v>0</v>
      </c>
      <c r="AL160" s="117"/>
      <c r="AM160" s="141">
        <f t="shared" si="135"/>
        <v>0</v>
      </c>
      <c r="AN160" s="156"/>
      <c r="AO160" s="157">
        <f t="shared" si="136"/>
        <v>0</v>
      </c>
      <c r="AP160" s="117"/>
      <c r="AQ160" s="141">
        <f t="shared" si="137"/>
        <v>0</v>
      </c>
      <c r="AR160" s="117"/>
      <c r="AS160" s="141">
        <f t="shared" si="138"/>
        <v>0</v>
      </c>
      <c r="AT160" s="117"/>
      <c r="AU160" s="141">
        <f t="shared" si="139"/>
        <v>0</v>
      </c>
      <c r="AV160" s="154"/>
      <c r="AW160" s="117"/>
      <c r="AX160" s="141">
        <f t="shared" si="140"/>
        <v>0</v>
      </c>
      <c r="AY160" s="117"/>
      <c r="AZ160" s="141">
        <f t="shared" si="141"/>
        <v>0</v>
      </c>
      <c r="BA160" s="117"/>
      <c r="BB160" s="141">
        <f t="shared" si="142"/>
        <v>0</v>
      </c>
      <c r="BC160" s="154"/>
      <c r="BD160" s="141">
        <f t="shared" si="143"/>
        <v>0</v>
      </c>
      <c r="BF160" s="141">
        <f t="shared" si="144"/>
        <v>0</v>
      </c>
      <c r="BH160" s="141">
        <f t="shared" si="145"/>
        <v>0</v>
      </c>
      <c r="BJ160" s="141">
        <f t="shared" si="146"/>
        <v>0</v>
      </c>
      <c r="BL160" s="141">
        <f t="shared" si="147"/>
        <v>0</v>
      </c>
      <c r="BM160" s="117"/>
      <c r="BN160" s="274">
        <f t="shared" si="148"/>
        <v>0</v>
      </c>
    </row>
    <row r="161" spans="1:66" x14ac:dyDescent="0.15">
      <c r="A161" s="113">
        <f t="shared" si="120"/>
        <v>92</v>
      </c>
      <c r="B161" s="169"/>
      <c r="C161" s="113"/>
      <c r="D161" s="186">
        <f>LARGE((K161,M161,O161,Q161,S161,U161,W161,Y161,AA161,AC161,AE161,AG161,AI161,AK161,AM161,AU161,AX161,AZ161,BB161,BD161,BF161,BH161,BJ161,BL161,BN161),1)</f>
        <v>0</v>
      </c>
      <c r="E161" s="186">
        <f>LARGE((K161,M161,O161,Q161,S161,U161,W161,Y161,AA161,AC161,AE161,AG161,AI161,AK161,AM161,AU161,AX161,AZ161,BB161,BD161,BF161,BH161,BJ161,BL161,BN161),2)</f>
        <v>0</v>
      </c>
      <c r="F161" s="186">
        <f>LARGE((K161,M161,O161,Q161,S161,U161,W161,Y161,AA161,AC161,AE161,AG161,AI161,AK161,AM161,AU161,AX161,AZ161,BB161,BD161,BF161,BH161,BJ161,BL161,BN161),3)</f>
        <v>0</v>
      </c>
      <c r="G161" s="246"/>
      <c r="H161" s="246"/>
      <c r="I161" s="246"/>
      <c r="J161" s="117"/>
      <c r="K161" s="141">
        <f t="shared" si="121"/>
        <v>0</v>
      </c>
      <c r="L161" s="97"/>
      <c r="M161" s="141">
        <f t="shared" si="122"/>
        <v>0</v>
      </c>
      <c r="N161" s="117"/>
      <c r="O161" s="141">
        <f t="shared" si="123"/>
        <v>0</v>
      </c>
      <c r="P161" s="117"/>
      <c r="Q161" s="141">
        <f t="shared" si="124"/>
        <v>0</v>
      </c>
      <c r="R161" s="117"/>
      <c r="S161" s="141">
        <f t="shared" si="125"/>
        <v>0</v>
      </c>
      <c r="T161" s="117"/>
      <c r="U161" s="141">
        <f t="shared" si="126"/>
        <v>0</v>
      </c>
      <c r="V161" s="156"/>
      <c r="W161" s="141">
        <f t="shared" si="127"/>
        <v>0</v>
      </c>
      <c r="X161" s="117"/>
      <c r="Y161" s="141">
        <f t="shared" si="128"/>
        <v>0</v>
      </c>
      <c r="Z161" s="142"/>
      <c r="AA161" s="141">
        <f t="shared" si="129"/>
        <v>0</v>
      </c>
      <c r="AB161" s="142"/>
      <c r="AC161" s="141">
        <f t="shared" si="130"/>
        <v>0</v>
      </c>
      <c r="AD161" s="117"/>
      <c r="AE161" s="141">
        <f t="shared" si="131"/>
        <v>0</v>
      </c>
      <c r="AF161" s="117"/>
      <c r="AG161" s="141">
        <f t="shared" si="132"/>
        <v>0</v>
      </c>
      <c r="AH161" s="117"/>
      <c r="AI161" s="141">
        <f t="shared" si="133"/>
        <v>0</v>
      </c>
      <c r="AJ161" s="117"/>
      <c r="AK161" s="141">
        <f t="shared" si="134"/>
        <v>0</v>
      </c>
      <c r="AL161" s="117"/>
      <c r="AM161" s="141">
        <f t="shared" si="135"/>
        <v>0</v>
      </c>
      <c r="AN161" s="156"/>
      <c r="AO161" s="157">
        <f t="shared" si="136"/>
        <v>0</v>
      </c>
      <c r="AP161" s="117"/>
      <c r="AQ161" s="141">
        <f t="shared" si="137"/>
        <v>0</v>
      </c>
      <c r="AR161" s="117"/>
      <c r="AS161" s="141">
        <f t="shared" si="138"/>
        <v>0</v>
      </c>
      <c r="AT161" s="117"/>
      <c r="AU161" s="141">
        <f t="shared" si="139"/>
        <v>0</v>
      </c>
      <c r="AV161" s="154"/>
      <c r="AW161" s="117"/>
      <c r="AX161" s="141">
        <f t="shared" si="140"/>
        <v>0</v>
      </c>
      <c r="AY161" s="117"/>
      <c r="AZ161" s="141">
        <f t="shared" si="141"/>
        <v>0</v>
      </c>
      <c r="BA161" s="117"/>
      <c r="BB161" s="141">
        <f t="shared" si="142"/>
        <v>0</v>
      </c>
      <c r="BC161" s="154"/>
      <c r="BD161" s="141">
        <f t="shared" si="143"/>
        <v>0</v>
      </c>
      <c r="BF161" s="141">
        <f t="shared" si="144"/>
        <v>0</v>
      </c>
      <c r="BH161" s="141">
        <f t="shared" si="145"/>
        <v>0</v>
      </c>
      <c r="BJ161" s="141">
        <f t="shared" si="146"/>
        <v>0</v>
      </c>
      <c r="BL161" s="141">
        <f t="shared" si="147"/>
        <v>0</v>
      </c>
      <c r="BM161" s="117"/>
      <c r="BN161" s="274">
        <f t="shared" si="148"/>
        <v>0</v>
      </c>
    </row>
    <row r="162" spans="1:66" x14ac:dyDescent="0.15">
      <c r="A162" s="113">
        <f t="shared" si="120"/>
        <v>92</v>
      </c>
      <c r="B162" s="169"/>
      <c r="C162" s="113"/>
      <c r="D162" s="186">
        <f>LARGE((K162,M162,O162,Q162,S162,U162,W162,Y162,AA162,AC162,AE162,AG162,AI162,AK162,AM162,AU162,AX162,AZ162,BB162,BD162,BF162,BH162,BJ162,BL162,BN162),1)</f>
        <v>0</v>
      </c>
      <c r="E162" s="186">
        <f>LARGE((K162,M162,O162,Q162,S162,U162,W162,Y162,AA162,AC162,AE162,AG162,AI162,AK162,AM162,AU162,AX162,AZ162,BB162,BD162,BF162,BH162,BJ162,BL162,BN162),2)</f>
        <v>0</v>
      </c>
      <c r="F162" s="186">
        <f>LARGE((K162,M162,O162,Q162,S162,U162,W162,Y162,AA162,AC162,AE162,AG162,AI162,AK162,AM162,AU162,AX162,AZ162,BB162,BD162,BF162,BH162,BJ162,BL162,BN162),3)</f>
        <v>0</v>
      </c>
      <c r="G162" s="246"/>
      <c r="H162" s="246"/>
      <c r="I162" s="246"/>
      <c r="J162" s="117"/>
      <c r="K162" s="141">
        <f t="shared" si="121"/>
        <v>0</v>
      </c>
      <c r="L162" s="97"/>
      <c r="M162" s="141">
        <f t="shared" si="122"/>
        <v>0</v>
      </c>
      <c r="N162" s="117"/>
      <c r="O162" s="141">
        <f t="shared" si="123"/>
        <v>0</v>
      </c>
      <c r="P162" s="117"/>
      <c r="Q162" s="141">
        <f t="shared" si="124"/>
        <v>0</v>
      </c>
      <c r="R162" s="117"/>
      <c r="S162" s="141">
        <f t="shared" si="125"/>
        <v>0</v>
      </c>
      <c r="T162" s="117"/>
      <c r="U162" s="141">
        <f t="shared" si="126"/>
        <v>0</v>
      </c>
      <c r="V162" s="156"/>
      <c r="W162" s="141">
        <f t="shared" si="127"/>
        <v>0</v>
      </c>
      <c r="X162" s="117"/>
      <c r="Y162" s="141">
        <f t="shared" si="128"/>
        <v>0</v>
      </c>
      <c r="Z162" s="142"/>
      <c r="AA162" s="141">
        <f t="shared" si="129"/>
        <v>0</v>
      </c>
      <c r="AB162" s="142"/>
      <c r="AC162" s="141">
        <f t="shared" si="130"/>
        <v>0</v>
      </c>
      <c r="AD162" s="117"/>
      <c r="AE162" s="141">
        <f t="shared" si="131"/>
        <v>0</v>
      </c>
      <c r="AF162" s="117"/>
      <c r="AG162" s="141">
        <f t="shared" si="132"/>
        <v>0</v>
      </c>
      <c r="AH162" s="117"/>
      <c r="AI162" s="141">
        <f t="shared" si="133"/>
        <v>0</v>
      </c>
      <c r="AJ162" s="117"/>
      <c r="AK162" s="141">
        <f t="shared" si="134"/>
        <v>0</v>
      </c>
      <c r="AL162" s="117"/>
      <c r="AM162" s="141">
        <f t="shared" si="135"/>
        <v>0</v>
      </c>
      <c r="AN162" s="156"/>
      <c r="AO162" s="157">
        <f t="shared" si="136"/>
        <v>0</v>
      </c>
      <c r="AP162" s="117"/>
      <c r="AQ162" s="141">
        <f t="shared" si="137"/>
        <v>0</v>
      </c>
      <c r="AR162" s="117"/>
      <c r="AS162" s="141">
        <f t="shared" si="138"/>
        <v>0</v>
      </c>
      <c r="AT162" s="117"/>
      <c r="AU162" s="141">
        <f t="shared" si="139"/>
        <v>0</v>
      </c>
      <c r="AV162" s="154"/>
      <c r="AW162" s="117"/>
      <c r="AX162" s="141">
        <f t="shared" si="140"/>
        <v>0</v>
      </c>
      <c r="AY162" s="117"/>
      <c r="AZ162" s="141">
        <f t="shared" si="141"/>
        <v>0</v>
      </c>
      <c r="BA162" s="117"/>
      <c r="BB162" s="141">
        <f t="shared" si="142"/>
        <v>0</v>
      </c>
      <c r="BC162" s="154"/>
      <c r="BD162" s="141">
        <f t="shared" si="143"/>
        <v>0</v>
      </c>
      <c r="BF162" s="141">
        <f t="shared" si="144"/>
        <v>0</v>
      </c>
      <c r="BH162" s="141">
        <f t="shared" si="145"/>
        <v>0</v>
      </c>
      <c r="BJ162" s="141">
        <f t="shared" si="146"/>
        <v>0</v>
      </c>
      <c r="BL162" s="141">
        <f t="shared" si="147"/>
        <v>0</v>
      </c>
      <c r="BM162" s="117"/>
      <c r="BN162" s="274">
        <f t="shared" si="148"/>
        <v>0</v>
      </c>
    </row>
    <row r="163" spans="1:66" x14ac:dyDescent="0.15">
      <c r="A163" s="113">
        <f t="shared" si="120"/>
        <v>92</v>
      </c>
      <c r="B163" s="102"/>
      <c r="C163" s="99"/>
      <c r="D163" s="186">
        <f>LARGE((K163,M163,O163,Q163,S163,U163,W163,Y163,AA163,AC163,AE163,AG163,AI163,AK163,AM163,AU163,AX163,AZ163,BB163,BD163,BF163,BH163,BJ163,BL163,BN163),1)</f>
        <v>0</v>
      </c>
      <c r="E163" s="186">
        <f>LARGE((K163,M163,O163,Q163,S163,U163,W163,Y163,AA163,AC163,AE163,AG163,AI163,AK163,AM163,AU163,AX163,AZ163,BB163,BD163,BF163,BH163,BJ163,BL163,BN163),2)</f>
        <v>0</v>
      </c>
      <c r="F163" s="186">
        <f>LARGE((K163,M163,O163,Q163,S163,U163,W163,Y163,AA163,AC163,AE163,AG163,AI163,AK163,AM163,AU163,AX163,AZ163,BB163,BD163,BF163,BH163,BJ163,BL163,BN163),3)</f>
        <v>0</v>
      </c>
      <c r="G163" s="246"/>
      <c r="H163" s="246"/>
      <c r="I163" s="246"/>
      <c r="J163" s="117"/>
      <c r="K163" s="141">
        <f t="shared" si="121"/>
        <v>0</v>
      </c>
      <c r="L163" s="97"/>
      <c r="M163" s="141">
        <f t="shared" si="122"/>
        <v>0</v>
      </c>
      <c r="N163" s="117"/>
      <c r="O163" s="141">
        <f t="shared" si="123"/>
        <v>0</v>
      </c>
      <c r="P163" s="117"/>
      <c r="Q163" s="141">
        <f t="shared" si="124"/>
        <v>0</v>
      </c>
      <c r="R163" s="117"/>
      <c r="S163" s="141">
        <f t="shared" si="125"/>
        <v>0</v>
      </c>
      <c r="T163" s="117"/>
      <c r="U163" s="141">
        <f t="shared" si="126"/>
        <v>0</v>
      </c>
      <c r="V163" s="156"/>
      <c r="W163" s="141">
        <f t="shared" si="127"/>
        <v>0</v>
      </c>
      <c r="X163" s="117"/>
      <c r="Y163" s="141">
        <f t="shared" si="128"/>
        <v>0</v>
      </c>
      <c r="Z163" s="142"/>
      <c r="AA163" s="141">
        <f t="shared" si="129"/>
        <v>0</v>
      </c>
      <c r="AB163" s="142"/>
      <c r="AC163" s="141">
        <f t="shared" si="130"/>
        <v>0</v>
      </c>
      <c r="AD163" s="117"/>
      <c r="AE163" s="141">
        <f t="shared" si="131"/>
        <v>0</v>
      </c>
      <c r="AF163" s="117"/>
      <c r="AG163" s="141">
        <f t="shared" si="132"/>
        <v>0</v>
      </c>
      <c r="AH163" s="117"/>
      <c r="AI163" s="141">
        <f t="shared" si="133"/>
        <v>0</v>
      </c>
      <c r="AJ163" s="117"/>
      <c r="AK163" s="141">
        <f t="shared" si="134"/>
        <v>0</v>
      </c>
      <c r="AL163" s="117"/>
      <c r="AM163" s="141">
        <f t="shared" si="135"/>
        <v>0</v>
      </c>
      <c r="AN163" s="156"/>
      <c r="AO163" s="157">
        <f t="shared" si="136"/>
        <v>0</v>
      </c>
      <c r="AP163" s="117"/>
      <c r="AQ163" s="141">
        <f t="shared" si="137"/>
        <v>0</v>
      </c>
      <c r="AR163" s="117"/>
      <c r="AS163" s="141">
        <f t="shared" si="138"/>
        <v>0</v>
      </c>
      <c r="AT163" s="117"/>
      <c r="AU163" s="141">
        <f t="shared" si="139"/>
        <v>0</v>
      </c>
      <c r="AV163" s="154"/>
      <c r="AW163" s="117"/>
      <c r="AX163" s="141">
        <f t="shared" si="140"/>
        <v>0</v>
      </c>
      <c r="AY163" s="117"/>
      <c r="AZ163" s="141">
        <f t="shared" si="141"/>
        <v>0</v>
      </c>
      <c r="BA163" s="117"/>
      <c r="BB163" s="141">
        <f t="shared" si="142"/>
        <v>0</v>
      </c>
      <c r="BC163" s="154"/>
      <c r="BD163" s="141">
        <f t="shared" si="143"/>
        <v>0</v>
      </c>
      <c r="BF163" s="141">
        <f t="shared" si="144"/>
        <v>0</v>
      </c>
      <c r="BH163" s="141">
        <f t="shared" si="145"/>
        <v>0</v>
      </c>
      <c r="BJ163" s="141">
        <f t="shared" si="146"/>
        <v>0</v>
      </c>
      <c r="BL163" s="141">
        <f t="shared" si="147"/>
        <v>0</v>
      </c>
      <c r="BM163" s="117"/>
      <c r="BN163" s="274">
        <f t="shared" si="148"/>
        <v>0</v>
      </c>
    </row>
    <row r="164" spans="1:66" x14ac:dyDescent="0.15">
      <c r="A164" s="113">
        <f t="shared" si="120"/>
        <v>92</v>
      </c>
      <c r="B164" s="169"/>
      <c r="C164" s="113"/>
      <c r="D164" s="186">
        <f>LARGE((K164,M164,O164,Q164,S164,U164,W164,Y164,AA164,AC164,AE164,AG164,AI164,AK164,AM164,AU164,AX164,AZ164,BB164,BD164,BF164,BH164,BJ164,BL164,BN164),1)</f>
        <v>0</v>
      </c>
      <c r="E164" s="186">
        <f>LARGE((K164,M164,O164,Q164,S164,U164,W164,Y164,AA164,AC164,AE164,AG164,AI164,AK164,AM164,AU164,AX164,AZ164,BB164,BD164,BF164,BH164,BJ164,BL164,BN164),2)</f>
        <v>0</v>
      </c>
      <c r="F164" s="186">
        <f>LARGE((K164,M164,O164,Q164,S164,U164,W164,Y164,AA164,AC164,AE164,AG164,AI164,AK164,AM164,AU164,AX164,AZ164,BB164,BD164,BF164,BH164,BJ164,BL164,BN164),3)</f>
        <v>0</v>
      </c>
      <c r="G164" s="246"/>
      <c r="H164" s="246"/>
      <c r="I164" s="246"/>
      <c r="J164" s="117"/>
      <c r="K164" s="141">
        <f t="shared" si="121"/>
        <v>0</v>
      </c>
      <c r="L164" s="97"/>
      <c r="M164" s="141">
        <f t="shared" si="122"/>
        <v>0</v>
      </c>
      <c r="N164" s="117"/>
      <c r="O164" s="141">
        <f t="shared" si="123"/>
        <v>0</v>
      </c>
      <c r="P164" s="117"/>
      <c r="Q164" s="141">
        <f t="shared" si="124"/>
        <v>0</v>
      </c>
      <c r="R164" s="117"/>
      <c r="S164" s="141">
        <f t="shared" si="125"/>
        <v>0</v>
      </c>
      <c r="T164" s="117"/>
      <c r="U164" s="141">
        <f t="shared" si="126"/>
        <v>0</v>
      </c>
      <c r="V164" s="156"/>
      <c r="W164" s="141">
        <f t="shared" si="127"/>
        <v>0</v>
      </c>
      <c r="X164" s="117"/>
      <c r="Y164" s="141">
        <f t="shared" si="128"/>
        <v>0</v>
      </c>
      <c r="Z164" s="142"/>
      <c r="AA164" s="141">
        <f t="shared" si="129"/>
        <v>0</v>
      </c>
      <c r="AB164" s="142"/>
      <c r="AC164" s="141">
        <f t="shared" si="130"/>
        <v>0</v>
      </c>
      <c r="AD164" s="117"/>
      <c r="AE164" s="141">
        <f t="shared" si="131"/>
        <v>0</v>
      </c>
      <c r="AF164" s="117"/>
      <c r="AG164" s="141">
        <f t="shared" si="132"/>
        <v>0</v>
      </c>
      <c r="AH164" s="117"/>
      <c r="AI164" s="141">
        <f t="shared" si="133"/>
        <v>0</v>
      </c>
      <c r="AJ164" s="117"/>
      <c r="AK164" s="141">
        <f t="shared" si="134"/>
        <v>0</v>
      </c>
      <c r="AL164" s="117"/>
      <c r="AM164" s="141">
        <f t="shared" si="135"/>
        <v>0</v>
      </c>
      <c r="AN164" s="156"/>
      <c r="AO164" s="157">
        <f t="shared" si="136"/>
        <v>0</v>
      </c>
      <c r="AP164" s="117"/>
      <c r="AQ164" s="141">
        <f t="shared" si="137"/>
        <v>0</v>
      </c>
      <c r="AR164" s="117"/>
      <c r="AS164" s="141">
        <f t="shared" si="138"/>
        <v>0</v>
      </c>
      <c r="AT164" s="117"/>
      <c r="AU164" s="141">
        <f t="shared" si="139"/>
        <v>0</v>
      </c>
      <c r="AV164" s="154"/>
      <c r="AW164" s="117"/>
      <c r="AX164" s="141">
        <f t="shared" si="140"/>
        <v>0</v>
      </c>
      <c r="AY164" s="117"/>
      <c r="AZ164" s="141">
        <f t="shared" si="141"/>
        <v>0</v>
      </c>
      <c r="BA164" s="117"/>
      <c r="BB164" s="141">
        <f t="shared" si="142"/>
        <v>0</v>
      </c>
      <c r="BC164" s="154"/>
      <c r="BD164" s="141">
        <f t="shared" si="143"/>
        <v>0</v>
      </c>
      <c r="BF164" s="141">
        <f t="shared" si="144"/>
        <v>0</v>
      </c>
      <c r="BH164" s="141">
        <f t="shared" si="145"/>
        <v>0</v>
      </c>
      <c r="BJ164" s="141">
        <f t="shared" si="146"/>
        <v>0</v>
      </c>
      <c r="BL164" s="141">
        <f t="shared" si="147"/>
        <v>0</v>
      </c>
      <c r="BM164" s="117"/>
      <c r="BN164" s="274">
        <f t="shared" si="148"/>
        <v>0</v>
      </c>
    </row>
    <row r="165" spans="1:66" x14ac:dyDescent="0.15">
      <c r="A165" s="113">
        <f t="shared" si="120"/>
        <v>92</v>
      </c>
      <c r="B165" s="169"/>
      <c r="C165" s="113"/>
      <c r="D165" s="186">
        <f>LARGE((K165,M165,O165,Q165,S165,U165,W165,Y165,AA165,AC165,AE165,AG165,AI165,AK165,AM165,AU165,AX165,AZ165,BB165,BD165,BF165,BH165,BJ165,BL165,BN165),1)</f>
        <v>0</v>
      </c>
      <c r="E165" s="186">
        <f>LARGE((K165,M165,O165,Q165,S165,U165,W165,Y165,AA165,AC165,AE165,AG165,AI165,AK165,AM165,AU165,AX165,AZ165,BB165,BD165,BF165,BH165,BJ165,BL165,BN165),2)</f>
        <v>0</v>
      </c>
      <c r="F165" s="186">
        <f>LARGE((K165,M165,O165,Q165,S165,U165,W165,Y165,AA165,AC165,AE165,AG165,AI165,AK165,AM165,AU165,AX165,AZ165,BB165,BD165,BF165,BH165,BJ165,BL165,BN165),3)</f>
        <v>0</v>
      </c>
      <c r="G165" s="246"/>
      <c r="H165" s="246"/>
      <c r="I165" s="246"/>
      <c r="J165" s="117"/>
      <c r="K165" s="141">
        <f t="shared" si="121"/>
        <v>0</v>
      </c>
      <c r="L165" s="97"/>
      <c r="M165" s="141">
        <f t="shared" si="122"/>
        <v>0</v>
      </c>
      <c r="N165" s="117"/>
      <c r="O165" s="141">
        <f t="shared" si="123"/>
        <v>0</v>
      </c>
      <c r="P165" s="117"/>
      <c r="Q165" s="141">
        <f t="shared" si="124"/>
        <v>0</v>
      </c>
      <c r="R165" s="117"/>
      <c r="S165" s="141">
        <f t="shared" si="125"/>
        <v>0</v>
      </c>
      <c r="T165" s="117"/>
      <c r="U165" s="141">
        <f t="shared" si="126"/>
        <v>0</v>
      </c>
      <c r="V165" s="156"/>
      <c r="W165" s="141">
        <f t="shared" si="127"/>
        <v>0</v>
      </c>
      <c r="X165" s="117"/>
      <c r="Y165" s="141">
        <f t="shared" si="128"/>
        <v>0</v>
      </c>
      <c r="Z165" s="142"/>
      <c r="AA165" s="141">
        <f t="shared" si="129"/>
        <v>0</v>
      </c>
      <c r="AB165" s="142"/>
      <c r="AC165" s="141">
        <f t="shared" si="130"/>
        <v>0</v>
      </c>
      <c r="AD165" s="117"/>
      <c r="AE165" s="141">
        <f t="shared" si="131"/>
        <v>0</v>
      </c>
      <c r="AF165" s="117"/>
      <c r="AG165" s="141">
        <f t="shared" si="132"/>
        <v>0</v>
      </c>
      <c r="AH165" s="117"/>
      <c r="AI165" s="141">
        <f t="shared" si="133"/>
        <v>0</v>
      </c>
      <c r="AJ165" s="117"/>
      <c r="AK165" s="141">
        <f t="shared" si="134"/>
        <v>0</v>
      </c>
      <c r="AL165" s="117"/>
      <c r="AM165" s="141">
        <f t="shared" si="135"/>
        <v>0</v>
      </c>
      <c r="AN165" s="156"/>
      <c r="AO165" s="157">
        <f t="shared" si="136"/>
        <v>0</v>
      </c>
      <c r="AP165" s="117"/>
      <c r="AQ165" s="141">
        <f t="shared" si="137"/>
        <v>0</v>
      </c>
      <c r="AR165" s="245"/>
      <c r="AS165" s="245"/>
      <c r="AT165" s="245"/>
      <c r="AU165" s="141">
        <f t="shared" si="139"/>
        <v>0</v>
      </c>
      <c r="AV165" s="154"/>
      <c r="AW165" s="117"/>
      <c r="AX165" s="141">
        <f t="shared" si="140"/>
        <v>0</v>
      </c>
      <c r="AY165" s="117"/>
      <c r="AZ165" s="141">
        <f t="shared" si="141"/>
        <v>0</v>
      </c>
      <c r="BA165" s="117"/>
      <c r="BB165" s="141">
        <f t="shared" si="142"/>
        <v>0</v>
      </c>
      <c r="BC165" s="154"/>
      <c r="BD165" s="141">
        <f t="shared" si="143"/>
        <v>0</v>
      </c>
      <c r="BF165" s="141">
        <f t="shared" si="144"/>
        <v>0</v>
      </c>
      <c r="BH165" s="141">
        <f t="shared" si="145"/>
        <v>0</v>
      </c>
      <c r="BJ165" s="141">
        <f t="shared" si="146"/>
        <v>0</v>
      </c>
      <c r="BL165" s="141">
        <f t="shared" si="147"/>
        <v>0</v>
      </c>
      <c r="BM165" s="245"/>
      <c r="BN165" s="274">
        <f t="shared" si="148"/>
        <v>0</v>
      </c>
    </row>
    <row r="166" spans="1:66" x14ac:dyDescent="0.15">
      <c r="A166" s="113">
        <f t="shared" si="120"/>
        <v>92</v>
      </c>
      <c r="B166" s="169"/>
      <c r="C166" s="113"/>
      <c r="D166" s="186">
        <f>LARGE((K166,M166,O166,Q166,S166,U166,W166,Y166,AA166,AC166,AE166,AG166,AI166,AK166,AM166,AU166,AX166,AZ166,BB166,BD166,BF166,BH166,BJ166,BL166,BN166),1)</f>
        <v>0</v>
      </c>
      <c r="E166" s="186">
        <f>LARGE((K166,M166,O166,Q166,S166,U166,W166,Y166,AA166,AC166,AE166,AG166,AI166,AK166,AM166,AU166,AX166,AZ166,BB166,BD166,BF166,BH166,BJ166,BL166,BN166),2)</f>
        <v>0</v>
      </c>
      <c r="F166" s="186">
        <f>LARGE((K166,M166,O166,Q166,S166,U166,W166,Y166,AA166,AC166,AE166,AG166,AI166,AK166,AM166,AU166,AX166,AZ166,BB166,BD166,BF166,BH166,BJ166,BL166,BN166),3)</f>
        <v>0</v>
      </c>
      <c r="G166" s="246"/>
      <c r="H166" s="246"/>
      <c r="I166" s="246"/>
      <c r="J166" s="117"/>
      <c r="K166" s="141">
        <f t="shared" si="121"/>
        <v>0</v>
      </c>
      <c r="L166" s="97"/>
      <c r="M166" s="141">
        <f t="shared" si="122"/>
        <v>0</v>
      </c>
      <c r="N166" s="117"/>
      <c r="O166" s="141">
        <f t="shared" si="123"/>
        <v>0</v>
      </c>
      <c r="P166" s="117"/>
      <c r="Q166" s="141">
        <f t="shared" si="124"/>
        <v>0</v>
      </c>
      <c r="R166" s="117"/>
      <c r="S166" s="141">
        <f t="shared" si="125"/>
        <v>0</v>
      </c>
      <c r="T166" s="117"/>
      <c r="U166" s="141">
        <f t="shared" si="126"/>
        <v>0</v>
      </c>
      <c r="V166" s="156"/>
      <c r="W166" s="141">
        <f t="shared" si="127"/>
        <v>0</v>
      </c>
      <c r="X166" s="117"/>
      <c r="Y166" s="141">
        <f t="shared" si="128"/>
        <v>0</v>
      </c>
      <c r="Z166" s="142"/>
      <c r="AA166" s="141">
        <f t="shared" si="129"/>
        <v>0</v>
      </c>
      <c r="AB166" s="142"/>
      <c r="AC166" s="141">
        <f t="shared" si="130"/>
        <v>0</v>
      </c>
      <c r="AD166" s="117"/>
      <c r="AE166" s="141">
        <f t="shared" si="131"/>
        <v>0</v>
      </c>
      <c r="AF166" s="117"/>
      <c r="AG166" s="141">
        <f t="shared" si="132"/>
        <v>0</v>
      </c>
      <c r="AH166" s="117"/>
      <c r="AI166" s="141">
        <f t="shared" si="133"/>
        <v>0</v>
      </c>
      <c r="AJ166" s="117"/>
      <c r="AK166" s="141">
        <f t="shared" si="134"/>
        <v>0</v>
      </c>
      <c r="AL166" s="117"/>
      <c r="AM166" s="141">
        <f t="shared" si="135"/>
        <v>0</v>
      </c>
      <c r="AN166" s="156"/>
      <c r="AO166" s="157">
        <f t="shared" si="136"/>
        <v>0</v>
      </c>
      <c r="AP166" s="117"/>
      <c r="AQ166" s="141">
        <f t="shared" si="137"/>
        <v>0</v>
      </c>
      <c r="AR166" s="245"/>
      <c r="AS166" s="245"/>
      <c r="AT166" s="245"/>
      <c r="AU166" s="141">
        <f t="shared" si="139"/>
        <v>0</v>
      </c>
      <c r="AV166" s="154"/>
      <c r="AW166" s="117"/>
      <c r="AX166" s="141">
        <f t="shared" si="140"/>
        <v>0</v>
      </c>
      <c r="AY166" s="117"/>
      <c r="AZ166" s="141">
        <f t="shared" si="141"/>
        <v>0</v>
      </c>
      <c r="BA166" s="117"/>
      <c r="BB166" s="141">
        <f t="shared" si="142"/>
        <v>0</v>
      </c>
      <c r="BC166" s="154"/>
      <c r="BD166" s="141">
        <f t="shared" si="143"/>
        <v>0</v>
      </c>
      <c r="BF166" s="141">
        <f t="shared" si="144"/>
        <v>0</v>
      </c>
      <c r="BH166" s="141">
        <f t="shared" si="145"/>
        <v>0</v>
      </c>
      <c r="BJ166" s="141">
        <f t="shared" si="146"/>
        <v>0</v>
      </c>
      <c r="BL166" s="141">
        <f t="shared" si="147"/>
        <v>0</v>
      </c>
      <c r="BM166" s="245"/>
      <c r="BN166" s="274">
        <f t="shared" si="148"/>
        <v>0</v>
      </c>
    </row>
    <row r="167" spans="1:66" x14ac:dyDescent="0.15">
      <c r="A167" s="113">
        <f t="shared" si="120"/>
        <v>92</v>
      </c>
      <c r="B167" s="169"/>
      <c r="C167" s="113"/>
      <c r="D167" s="186">
        <f>LARGE((K167,M167,O167,Q167,S167,U167,W167,Y167,AA167,AC167,AE167,AG167,AI167,AK167,AM167,AU167,AX167,AZ167,BB167,BD167,BF167,BH167,BJ167,BL167,BN167),1)</f>
        <v>0</v>
      </c>
      <c r="E167" s="186">
        <f>LARGE((K167,M167,O167,Q167,S167,U167,W167,Y167,AA167,AC167,AE167,AG167,AI167,AK167,AM167,AU167,AX167,AZ167,BB167,BD167,BF167,BH167,BJ167,BL167,BN167),2)</f>
        <v>0</v>
      </c>
      <c r="F167" s="186">
        <f>LARGE((K167,M167,O167,Q167,S167,U167,W167,Y167,AA167,AC167,AE167,AG167,AI167,AK167,AM167,AU167,AX167,AZ167,BB167,BD167,BF167,BH167,BJ167,BL167,BN167),3)</f>
        <v>0</v>
      </c>
      <c r="G167" s="246"/>
      <c r="H167" s="246"/>
      <c r="I167" s="246"/>
      <c r="J167" s="117"/>
      <c r="K167" s="141">
        <f t="shared" si="121"/>
        <v>0</v>
      </c>
      <c r="L167" s="97"/>
      <c r="M167" s="141">
        <f t="shared" si="122"/>
        <v>0</v>
      </c>
      <c r="N167" s="117"/>
      <c r="O167" s="141">
        <f t="shared" si="123"/>
        <v>0</v>
      </c>
      <c r="P167" s="117"/>
      <c r="Q167" s="141">
        <f t="shared" si="124"/>
        <v>0</v>
      </c>
      <c r="R167" s="117"/>
      <c r="S167" s="141">
        <f t="shared" si="125"/>
        <v>0</v>
      </c>
      <c r="T167" s="117"/>
      <c r="U167" s="141">
        <f t="shared" si="126"/>
        <v>0</v>
      </c>
      <c r="V167" s="156"/>
      <c r="W167" s="141">
        <f t="shared" si="127"/>
        <v>0</v>
      </c>
      <c r="X167" s="117"/>
      <c r="Y167" s="141">
        <f t="shared" si="128"/>
        <v>0</v>
      </c>
      <c r="Z167" s="142"/>
      <c r="AA167" s="141">
        <f t="shared" si="129"/>
        <v>0</v>
      </c>
      <c r="AB167" s="142"/>
      <c r="AC167" s="141">
        <f t="shared" si="130"/>
        <v>0</v>
      </c>
      <c r="AD167" s="117"/>
      <c r="AE167" s="141">
        <f t="shared" si="131"/>
        <v>0</v>
      </c>
      <c r="AF167" s="117"/>
      <c r="AG167" s="141">
        <f t="shared" si="132"/>
        <v>0</v>
      </c>
      <c r="AH167" s="117"/>
      <c r="AI167" s="141">
        <f t="shared" si="133"/>
        <v>0</v>
      </c>
      <c r="AJ167" s="117"/>
      <c r="AK167" s="141">
        <f t="shared" si="134"/>
        <v>0</v>
      </c>
      <c r="AL167" s="117"/>
      <c r="AM167" s="141">
        <f t="shared" si="135"/>
        <v>0</v>
      </c>
      <c r="AN167" s="156"/>
      <c r="AO167" s="157">
        <f t="shared" si="136"/>
        <v>0</v>
      </c>
      <c r="AP167" s="117"/>
      <c r="AQ167" s="141">
        <f t="shared" si="137"/>
        <v>0</v>
      </c>
      <c r="AR167" s="245"/>
      <c r="AS167" s="245"/>
      <c r="AT167" s="245"/>
      <c r="AU167" s="141">
        <f t="shared" si="139"/>
        <v>0</v>
      </c>
      <c r="AV167" s="154"/>
      <c r="AW167" s="117"/>
      <c r="AX167" s="141">
        <f t="shared" si="140"/>
        <v>0</v>
      </c>
      <c r="AY167" s="117"/>
      <c r="AZ167" s="141">
        <f t="shared" si="141"/>
        <v>0</v>
      </c>
      <c r="BA167" s="117"/>
      <c r="BB167" s="141">
        <f t="shared" si="142"/>
        <v>0</v>
      </c>
      <c r="BC167" s="154"/>
      <c r="BD167" s="141">
        <f t="shared" si="143"/>
        <v>0</v>
      </c>
      <c r="BF167" s="141">
        <f t="shared" si="144"/>
        <v>0</v>
      </c>
      <c r="BH167" s="141">
        <f t="shared" si="145"/>
        <v>0</v>
      </c>
      <c r="BJ167" s="141">
        <f t="shared" si="146"/>
        <v>0</v>
      </c>
      <c r="BL167" s="141">
        <f t="shared" si="147"/>
        <v>0</v>
      </c>
      <c r="BM167" s="245"/>
      <c r="BN167" s="274">
        <f t="shared" si="148"/>
        <v>0</v>
      </c>
    </row>
    <row r="168" spans="1:66" x14ac:dyDescent="0.15">
      <c r="A168" s="113">
        <f t="shared" si="120"/>
        <v>92</v>
      </c>
      <c r="B168" s="170"/>
      <c r="C168" s="164"/>
      <c r="D168" s="186">
        <f>LARGE((K168,M168,O168,Q168,S168,U168,W168,Y168,AA168,AC168,AE168,AG168,AI168,AK168,AM168,AU168,AX168,AZ168,BB168,BD168,BF168,BH168,BJ168,BL168,BN168),1)</f>
        <v>0</v>
      </c>
      <c r="E168" s="186">
        <f>LARGE((K168,M168,O168,Q168,S168,U168,W168,Y168,AA168,AC168,AE168,AG168,AI168,AK168,AM168,AU168,AX168,AZ168,BB168,BD168,BF168,BH168,BJ168,BL168,BN168),2)</f>
        <v>0</v>
      </c>
      <c r="F168" s="186">
        <f>LARGE((K168,M168,O168,Q168,S168,U168,W168,Y168,AA168,AC168,AE168,AG168,AI168,AK168,AM168,AU168,AX168,AZ168,BB168,BD168,BF168,BH168,BJ168,BL168,BN168),3)</f>
        <v>0</v>
      </c>
      <c r="G168" s="246"/>
      <c r="H168" s="246"/>
      <c r="I168" s="246"/>
      <c r="J168" s="117"/>
      <c r="K168" s="141">
        <f t="shared" si="121"/>
        <v>0</v>
      </c>
      <c r="L168" s="97"/>
      <c r="M168" s="141">
        <f t="shared" si="122"/>
        <v>0</v>
      </c>
      <c r="N168" s="117"/>
      <c r="O168" s="141">
        <f t="shared" si="123"/>
        <v>0</v>
      </c>
      <c r="P168" s="117"/>
      <c r="Q168" s="141">
        <f t="shared" si="124"/>
        <v>0</v>
      </c>
      <c r="R168" s="117"/>
      <c r="S168" s="141">
        <f t="shared" si="125"/>
        <v>0</v>
      </c>
      <c r="T168" s="117"/>
      <c r="U168" s="141">
        <f t="shared" si="126"/>
        <v>0</v>
      </c>
      <c r="V168" s="156"/>
      <c r="W168" s="141">
        <f t="shared" si="127"/>
        <v>0</v>
      </c>
      <c r="X168" s="117"/>
      <c r="Y168" s="141">
        <f t="shared" si="128"/>
        <v>0</v>
      </c>
      <c r="Z168" s="142"/>
      <c r="AA168" s="141">
        <f t="shared" si="129"/>
        <v>0</v>
      </c>
      <c r="AB168" s="142"/>
      <c r="AC168" s="141">
        <f t="shared" si="130"/>
        <v>0</v>
      </c>
      <c r="AD168" s="117"/>
      <c r="AE168" s="141">
        <f t="shared" si="131"/>
        <v>0</v>
      </c>
      <c r="AF168" s="117"/>
      <c r="AG168" s="141">
        <f t="shared" si="132"/>
        <v>0</v>
      </c>
      <c r="AH168" s="117"/>
      <c r="AI168" s="141">
        <f t="shared" si="133"/>
        <v>0</v>
      </c>
      <c r="AJ168" s="117"/>
      <c r="AK168" s="141">
        <f t="shared" si="134"/>
        <v>0</v>
      </c>
      <c r="AL168" s="117"/>
      <c r="AM168" s="141">
        <f t="shared" si="135"/>
        <v>0</v>
      </c>
      <c r="AN168" s="156"/>
      <c r="AO168" s="157">
        <f t="shared" si="136"/>
        <v>0</v>
      </c>
      <c r="AP168" s="117"/>
      <c r="AQ168" s="141">
        <f t="shared" si="137"/>
        <v>0</v>
      </c>
      <c r="AR168" s="245"/>
      <c r="AS168" s="245"/>
      <c r="AT168" s="245"/>
      <c r="AU168" s="141">
        <f t="shared" si="139"/>
        <v>0</v>
      </c>
      <c r="AV168" s="154"/>
      <c r="AW168" s="117"/>
      <c r="AX168" s="141">
        <f t="shared" si="140"/>
        <v>0</v>
      </c>
      <c r="AY168" s="117"/>
      <c r="AZ168" s="141">
        <f t="shared" si="141"/>
        <v>0</v>
      </c>
      <c r="BA168" s="117"/>
      <c r="BB168" s="141">
        <f t="shared" si="142"/>
        <v>0</v>
      </c>
      <c r="BC168" s="154"/>
      <c r="BD168" s="141">
        <f t="shared" si="143"/>
        <v>0</v>
      </c>
      <c r="BF168" s="141">
        <f t="shared" si="144"/>
        <v>0</v>
      </c>
      <c r="BH168" s="141">
        <f t="shared" si="145"/>
        <v>0</v>
      </c>
      <c r="BJ168" s="141">
        <f t="shared" si="146"/>
        <v>0</v>
      </c>
      <c r="BL168" s="141">
        <f t="shared" si="147"/>
        <v>0</v>
      </c>
      <c r="BM168" s="245"/>
      <c r="BN168" s="274">
        <f t="shared" si="148"/>
        <v>0</v>
      </c>
    </row>
    <row r="169" spans="1:66" x14ac:dyDescent="0.15">
      <c r="A169" s="113">
        <f t="shared" si="120"/>
        <v>92</v>
      </c>
      <c r="B169" s="169"/>
      <c r="C169" s="113"/>
      <c r="D169" s="186">
        <f>LARGE((K169,M169,O169,Q169,S169,U169,W169,Y169,AA169,AC169,AE169,AG169,AI169,AK169,AM169,AU169,AX169,AZ169,BB169,BD169,BF169,BH169,BJ169,BL169,BN169),1)</f>
        <v>0</v>
      </c>
      <c r="E169" s="186">
        <f>LARGE((K169,M169,O169,Q169,S169,U169,W169,Y169,AA169,AC169,AE169,AG169,AI169,AK169,AM169,AU169,AX169,AZ169,BB169,BD169,BF169,BH169,BJ169,BL169,BN169),2)</f>
        <v>0</v>
      </c>
      <c r="F169" s="186">
        <f>LARGE((K169,M169,O169,Q169,S169,U169,W169,Y169,AA169,AC169,AE169,AG169,AI169,AK169,AM169,AU169,AX169,AZ169,BB169,BD169,BF169,BH169,BJ169,BL169,BN169),3)</f>
        <v>0</v>
      </c>
      <c r="G169" s="246"/>
      <c r="H169" s="246"/>
      <c r="I169" s="246"/>
      <c r="J169" s="117"/>
      <c r="K169" s="141">
        <f t="shared" si="121"/>
        <v>0</v>
      </c>
      <c r="L169" s="97"/>
      <c r="M169" s="141">
        <f t="shared" si="122"/>
        <v>0</v>
      </c>
      <c r="N169" s="117"/>
      <c r="O169" s="141">
        <f t="shared" si="123"/>
        <v>0</v>
      </c>
      <c r="P169" s="117"/>
      <c r="Q169" s="141">
        <f t="shared" si="124"/>
        <v>0</v>
      </c>
      <c r="R169" s="117"/>
      <c r="S169" s="141">
        <f t="shared" si="125"/>
        <v>0</v>
      </c>
      <c r="T169" s="117"/>
      <c r="U169" s="141">
        <f t="shared" si="126"/>
        <v>0</v>
      </c>
      <c r="V169" s="156"/>
      <c r="W169" s="141">
        <f t="shared" si="127"/>
        <v>0</v>
      </c>
      <c r="X169" s="117"/>
      <c r="Y169" s="141">
        <f t="shared" si="128"/>
        <v>0</v>
      </c>
      <c r="Z169" s="142"/>
      <c r="AA169" s="141">
        <f t="shared" si="129"/>
        <v>0</v>
      </c>
      <c r="AB169" s="142"/>
      <c r="AC169" s="141">
        <f t="shared" si="130"/>
        <v>0</v>
      </c>
      <c r="AD169" s="117"/>
      <c r="AE169" s="141">
        <f t="shared" si="131"/>
        <v>0</v>
      </c>
      <c r="AF169" s="117"/>
      <c r="AG169" s="141">
        <f t="shared" si="132"/>
        <v>0</v>
      </c>
      <c r="AH169" s="117"/>
      <c r="AI169" s="141">
        <f t="shared" si="133"/>
        <v>0</v>
      </c>
      <c r="AJ169" s="117"/>
      <c r="AK169" s="141">
        <f t="shared" si="134"/>
        <v>0</v>
      </c>
      <c r="AL169" s="117"/>
      <c r="AM169" s="141">
        <f t="shared" si="135"/>
        <v>0</v>
      </c>
      <c r="AN169" s="156"/>
      <c r="AO169" s="157">
        <f t="shared" si="136"/>
        <v>0</v>
      </c>
      <c r="AP169" s="117"/>
      <c r="AQ169" s="141">
        <f t="shared" si="137"/>
        <v>0</v>
      </c>
      <c r="AR169" s="245"/>
      <c r="AS169" s="245"/>
      <c r="AT169" s="245"/>
      <c r="AU169" s="141">
        <f t="shared" si="139"/>
        <v>0</v>
      </c>
      <c r="AV169" s="154"/>
      <c r="AW169" s="117"/>
      <c r="AX169" s="141">
        <f t="shared" si="140"/>
        <v>0</v>
      </c>
      <c r="AY169" s="117"/>
      <c r="AZ169" s="141">
        <f t="shared" si="141"/>
        <v>0</v>
      </c>
      <c r="BA169" s="117"/>
      <c r="BB169" s="141">
        <f t="shared" si="142"/>
        <v>0</v>
      </c>
      <c r="BC169" s="154"/>
      <c r="BD169" s="141">
        <f t="shared" si="143"/>
        <v>0</v>
      </c>
      <c r="BF169" s="141">
        <f t="shared" si="144"/>
        <v>0</v>
      </c>
      <c r="BH169" s="141">
        <f t="shared" si="145"/>
        <v>0</v>
      </c>
      <c r="BJ169" s="141">
        <f t="shared" si="146"/>
        <v>0</v>
      </c>
      <c r="BL169" s="141">
        <f t="shared" si="147"/>
        <v>0</v>
      </c>
      <c r="BM169" s="245"/>
      <c r="BN169" s="274">
        <f t="shared" si="148"/>
        <v>0</v>
      </c>
    </row>
    <row r="170" spans="1:66" x14ac:dyDescent="0.15">
      <c r="A170" s="113">
        <f t="shared" si="120"/>
        <v>92</v>
      </c>
      <c r="B170" s="169"/>
      <c r="C170" s="113"/>
      <c r="D170" s="186">
        <f>LARGE((K170,M170,O170,Q170,S170,U170,W170,Y170,AA170,AC170,AE170,AG170,AI170,AK170,AM170,AU170,AX170,AZ170,BB170,BD170,BF170,BH170,BJ170,BL170,BN170),1)</f>
        <v>0</v>
      </c>
      <c r="E170" s="186">
        <f>LARGE((K170,M170,O170,Q170,S170,U170,W170,Y170,AA170,AC170,AE170,AG170,AI170,AK170,AM170,AU170,AX170,AZ170,BB170,BD170,BF170,BH170,BJ170,BL170,BN170),2)</f>
        <v>0</v>
      </c>
      <c r="F170" s="186">
        <f>LARGE((K170,M170,O170,Q170,S170,U170,W170,Y170,AA170,AC170,AE170,AG170,AI170,AK170,AM170,AU170,AX170,AZ170,BB170,BD170,BF170,BH170,BJ170,BL170,BN170),3)</f>
        <v>0</v>
      </c>
      <c r="G170" s="246"/>
      <c r="H170" s="246"/>
      <c r="I170" s="246"/>
      <c r="J170" s="117"/>
      <c r="K170" s="141">
        <f t="shared" si="121"/>
        <v>0</v>
      </c>
      <c r="L170" s="156"/>
      <c r="M170" s="141">
        <f t="shared" si="122"/>
        <v>0</v>
      </c>
      <c r="N170" s="117"/>
      <c r="O170" s="141">
        <f t="shared" si="123"/>
        <v>0</v>
      </c>
      <c r="P170" s="117"/>
      <c r="Q170" s="141">
        <f t="shared" si="124"/>
        <v>0</v>
      </c>
      <c r="R170" s="117"/>
      <c r="S170" s="141">
        <f t="shared" si="125"/>
        <v>0</v>
      </c>
      <c r="T170" s="117"/>
      <c r="U170" s="141">
        <f t="shared" si="126"/>
        <v>0</v>
      </c>
      <c r="V170" s="156"/>
      <c r="W170" s="141">
        <f t="shared" si="127"/>
        <v>0</v>
      </c>
      <c r="X170" s="117"/>
      <c r="Y170" s="141">
        <f t="shared" si="128"/>
        <v>0</v>
      </c>
      <c r="Z170" s="142"/>
      <c r="AA170" s="141">
        <f t="shared" si="129"/>
        <v>0</v>
      </c>
      <c r="AB170" s="142"/>
      <c r="AC170" s="141">
        <f t="shared" si="130"/>
        <v>0</v>
      </c>
      <c r="AD170" s="117"/>
      <c r="AE170" s="141">
        <f t="shared" si="131"/>
        <v>0</v>
      </c>
      <c r="AF170" s="117"/>
      <c r="AG170" s="141">
        <f t="shared" si="132"/>
        <v>0</v>
      </c>
      <c r="AH170" s="117"/>
      <c r="AI170" s="141">
        <f t="shared" si="133"/>
        <v>0</v>
      </c>
      <c r="AJ170" s="117"/>
      <c r="AK170" s="141">
        <f t="shared" si="134"/>
        <v>0</v>
      </c>
      <c r="AL170" s="117"/>
      <c r="AM170" s="141">
        <f t="shared" si="135"/>
        <v>0</v>
      </c>
      <c r="AN170" s="156"/>
      <c r="AO170" s="157">
        <f t="shared" si="136"/>
        <v>0</v>
      </c>
      <c r="AP170" s="117"/>
      <c r="AQ170" s="141">
        <f t="shared" si="137"/>
        <v>0</v>
      </c>
      <c r="AR170" s="245"/>
      <c r="AS170" s="245"/>
      <c r="AT170" s="245"/>
      <c r="AU170" s="141">
        <f t="shared" si="139"/>
        <v>0</v>
      </c>
      <c r="AV170" s="154"/>
      <c r="AW170" s="117"/>
      <c r="AX170" s="141">
        <f t="shared" si="140"/>
        <v>0</v>
      </c>
      <c r="AY170" s="117"/>
      <c r="AZ170" s="141">
        <f t="shared" si="141"/>
        <v>0</v>
      </c>
      <c r="BA170" s="117"/>
      <c r="BB170" s="141">
        <f t="shared" si="142"/>
        <v>0</v>
      </c>
      <c r="BC170" s="154"/>
      <c r="BD170" s="141">
        <f t="shared" si="143"/>
        <v>0</v>
      </c>
      <c r="BF170" s="141">
        <f t="shared" si="144"/>
        <v>0</v>
      </c>
      <c r="BH170" s="141">
        <f t="shared" si="145"/>
        <v>0</v>
      </c>
      <c r="BJ170" s="141">
        <f t="shared" si="146"/>
        <v>0</v>
      </c>
      <c r="BL170" s="141">
        <f t="shared" si="147"/>
        <v>0</v>
      </c>
      <c r="BM170" s="245"/>
      <c r="BN170" s="274">
        <f t="shared" si="148"/>
        <v>0</v>
      </c>
    </row>
    <row r="171" spans="1:66" x14ac:dyDescent="0.15">
      <c r="A171" s="113">
        <f t="shared" ref="A171:A202" si="149">RANK($H171,($H$11:$H$222),0)</f>
        <v>92</v>
      </c>
      <c r="B171" s="169"/>
      <c r="C171" s="113"/>
      <c r="D171" s="186">
        <f>LARGE((K171,M171,O171,Q171,S171,U171,W171,Y171,AA171,AC171,AE171,AG171,AI171,AK171,AM171,AU171,AX171,AZ171,BB171,BD171,BF171,BH171,BJ171,BL171,BN171),1)</f>
        <v>0</v>
      </c>
      <c r="E171" s="186">
        <f>LARGE((K171,M171,O171,Q171,S171,U171,W171,Y171,AA171,AC171,AE171,AG171,AI171,AK171,AM171,AU171,AX171,AZ171,BB171,BD171,BF171,BH171,BJ171,BL171,BN171),2)</f>
        <v>0</v>
      </c>
      <c r="F171" s="186">
        <f>LARGE((K171,M171,O171,Q171,S171,U171,W171,Y171,AA171,AC171,AE171,AG171,AI171,AK171,AM171,AU171,AX171,AZ171,BB171,BD171,BF171,BH171,BJ171,BL171,BN171),3)</f>
        <v>0</v>
      </c>
      <c r="G171" s="246"/>
      <c r="H171" s="246"/>
      <c r="I171" s="246"/>
      <c r="J171" s="117"/>
      <c r="K171" s="141">
        <f t="shared" ref="K171:K202" si="150">IF(((J171&gt;=1)*AND(J171&lt;=J$5)),J$9*(1-J$7)^(J171-1),0)</f>
        <v>0</v>
      </c>
      <c r="L171" s="156"/>
      <c r="M171" s="141">
        <f t="shared" ref="M171:M202" si="151">IF(((L171&gt;=1)*AND(L171&lt;=L$5)),L$9*(1-L$7)^(L171-1),0)</f>
        <v>0</v>
      </c>
      <c r="N171" s="117"/>
      <c r="O171" s="141">
        <f t="shared" ref="O171:O202" si="152">IF(((N171&gt;=1)*AND(N171&lt;=N$5)),N$9*(1-N$7)^(N171-1),0)</f>
        <v>0</v>
      </c>
      <c r="P171" s="117"/>
      <c r="Q171" s="141">
        <f t="shared" ref="Q171:Q202" si="153">IF(((P171&gt;=1)*AND(P171&lt;=P$5)),P$9*(1-P$7)^(P171-1),0)</f>
        <v>0</v>
      </c>
      <c r="R171" s="117"/>
      <c r="S171" s="141">
        <f t="shared" ref="S171:S202" si="154">IF(((R171&gt;=1)*AND(R171&lt;=R$5)),R$9*(1-R$7)^(R171-1),0)</f>
        <v>0</v>
      </c>
      <c r="T171" s="117"/>
      <c r="U171" s="141">
        <f t="shared" ref="U171:U202" si="155">IF(((T171&gt;=1)*AND(T171&lt;=T$5)),T$9*(1-T$7)^(T171-1),0)</f>
        <v>0</v>
      </c>
      <c r="V171" s="156"/>
      <c r="W171" s="141">
        <f t="shared" ref="W171:W202" si="156">IF(((V171&gt;=1)*AND(V171&lt;=V$5)),V$9*(1-V$7)^(V171-1),0)</f>
        <v>0</v>
      </c>
      <c r="X171" s="117"/>
      <c r="Y171" s="141">
        <f t="shared" ref="Y171:Y202" si="157">IF(((X171&gt;=1)*AND(X171&lt;=X$5)),X$9*(1-X$7)^(X171-1),0)</f>
        <v>0</v>
      </c>
      <c r="Z171" s="142"/>
      <c r="AA171" s="141">
        <f t="shared" ref="AA171:AA202" si="158">IF(((Z171&gt;=1)*AND(Z171&lt;=Z$5)),Z$9*(1-Z$7)^(Z171-1),0)</f>
        <v>0</v>
      </c>
      <c r="AB171" s="142"/>
      <c r="AC171" s="141">
        <f t="shared" ref="AC171:AC202" si="159">IF(((AB171&gt;=1)*AND(AB171&lt;=AB$5)),AB$9*(1-AB$7)^(AB171-1),0)</f>
        <v>0</v>
      </c>
      <c r="AD171" s="117"/>
      <c r="AE171" s="141">
        <f t="shared" ref="AE171:AE202" si="160">IF(((AD171&gt;=1)*AND(AD171&lt;=AD$5)),AD$9*(1-AD$7)^(AD171-1),0)</f>
        <v>0</v>
      </c>
      <c r="AF171" s="117"/>
      <c r="AG171" s="141">
        <f t="shared" ref="AG171:AG202" si="161">IF(((AF171&gt;=1)*AND(AF171&lt;=AF$5)),AF$9*(1-AF$7)^(AF171-1),0)</f>
        <v>0</v>
      </c>
      <c r="AH171" s="117"/>
      <c r="AI171" s="141">
        <f t="shared" ref="AI171:AI202" si="162">IF(((AH171&gt;=1)*AND(AH171&lt;=AH$5)),AH$9*(1-AH$7)^(AH171-1),0)</f>
        <v>0</v>
      </c>
      <c r="AJ171" s="117"/>
      <c r="AK171" s="141">
        <f t="shared" ref="AK171:AK202" si="163">IF(((AJ171&gt;=1)*AND(AJ171&lt;=AJ$5)),AJ$9*(1-AJ$7)^(AJ171-1),0)</f>
        <v>0</v>
      </c>
      <c r="AL171" s="117"/>
      <c r="AM171" s="141">
        <f t="shared" ref="AM171:AM202" si="164">IF(((AL171&gt;=1)*AND(AL171&lt;=AL$4)),AL$9*(1-AL$7)^(AL171-1),0)</f>
        <v>0</v>
      </c>
      <c r="AN171" s="156"/>
      <c r="AO171" s="157">
        <f t="shared" ref="AO171:AO202" si="165">IF(((AN171&gt;=1)*AND(AN171&lt;=AN$4)),AN$9*(1-AN$7)^(AN171-1),0)</f>
        <v>0</v>
      </c>
      <c r="AP171" s="117"/>
      <c r="AQ171" s="141">
        <f t="shared" ref="AQ171:AQ202" si="166">IF(((AP171&gt;=1)*AND(AP171&lt;=AP$4)),AP$9*(1-AP$7)^(AP171-1),0)</f>
        <v>0</v>
      </c>
      <c r="AR171" s="245"/>
      <c r="AS171" s="245"/>
      <c r="AT171" s="245"/>
      <c r="AU171" s="141">
        <f t="shared" ref="AU171:AU202" si="167">IF(((AT171&gt;=1)*AND(AT171&lt;=AT$5)),AT$9*(1-AT$7)^(AT171-1),0)</f>
        <v>0</v>
      </c>
      <c r="AV171" s="154"/>
      <c r="AW171" s="117"/>
      <c r="AX171" s="141">
        <f t="shared" ref="AX171:AX202" si="168">IF(((AW171&gt;=1)*AND(AW171&lt;=AW$5)),AW$9*(1-AW$7)^(AW171-1),0)</f>
        <v>0</v>
      </c>
      <c r="AY171" s="117"/>
      <c r="AZ171" s="141">
        <f t="shared" ref="AZ171:AZ202" si="169">IF(((AY171&gt;=1)*AND(AY171&lt;=AY$5)),AY$9*(1-AY$7)^(AY171-1),0)</f>
        <v>0</v>
      </c>
      <c r="BA171" s="117"/>
      <c r="BB171" s="141">
        <f t="shared" ref="BB171:BB202" si="170">IF(((BA171&gt;=1)*AND(BA171&lt;=BA$5)),BA$9*(1-BA$7)^(BA171-1),0)</f>
        <v>0</v>
      </c>
      <c r="BC171" s="154"/>
      <c r="BD171" s="141">
        <f t="shared" ref="BD171:BD202" si="171">IF(((BC171&gt;=1)*AND(BC171&lt;=BC$5)),BC$9*(1-BC$7)^(BC171-1),0)</f>
        <v>0</v>
      </c>
      <c r="BF171" s="141">
        <f t="shared" ref="BF171:BF202" si="172">IF(((BE171&gt;=1)*AND(BE171&lt;=BE$5)),BE$9*(1-BE$7)^(BE171-1),0)</f>
        <v>0</v>
      </c>
      <c r="BH171" s="141">
        <f t="shared" ref="BH171:BH202" si="173">IF(((BG171&gt;=1)*AND(BG171&lt;=BG$5)),BG$9*(1-BG$7)^(BG171-1),0)</f>
        <v>0</v>
      </c>
      <c r="BJ171" s="141">
        <f t="shared" ref="BJ171:BJ202" si="174">IF(((BI171&gt;=1)*AND(BI171&lt;=BI$5)),BI$9*(1-BI$7)^(BI171-1),0)</f>
        <v>0</v>
      </c>
      <c r="BL171" s="141">
        <f t="shared" ref="BL171:BL202" si="175">IF(((BK171&gt;=1)*AND(BK171&lt;=BK$5)),BK$9*(1-BK$7)^(BK171-1),0)</f>
        <v>0</v>
      </c>
      <c r="BM171" s="245"/>
      <c r="BN171" s="274">
        <f t="shared" ref="BN171:BN202" si="176">IF(((BM171&gt;=1)*AND(BM171&lt;=BM$5)),BM$9*(1-BM$7)^(BM171-1),0)</f>
        <v>0</v>
      </c>
    </row>
    <row r="172" spans="1:66" x14ac:dyDescent="0.15">
      <c r="A172" s="113">
        <f t="shared" si="149"/>
        <v>92</v>
      </c>
      <c r="B172" s="169"/>
      <c r="C172" s="113"/>
      <c r="D172" s="186">
        <f>LARGE((K172,M172,O172,Q172,S172,U172,W172,Y172,AA172,AC172,AE172,AG172,AI172,AK172,AM172,AU172,AX172,AZ172,BB172,BD172,BF172,BH172,BJ172,BL172,BN172),1)</f>
        <v>0</v>
      </c>
      <c r="E172" s="186">
        <f>LARGE((K172,M172,O172,Q172,S172,U172,W172,Y172,AA172,AC172,AE172,AG172,AI172,AK172,AM172,AU172,AX172,AZ172,BB172,BD172,BF172,BH172,BJ172,BL172,BN172),2)</f>
        <v>0</v>
      </c>
      <c r="F172" s="186">
        <f>LARGE((K172,M172,O172,Q172,S172,U172,W172,Y172,AA172,AC172,AE172,AG172,AI172,AK172,AM172,AU172,AX172,AZ172,BB172,BD172,BF172,BH172,BJ172,BL172,BN172),3)</f>
        <v>0</v>
      </c>
      <c r="G172" s="246"/>
      <c r="H172" s="246"/>
      <c r="I172" s="246"/>
      <c r="J172" s="117"/>
      <c r="K172" s="141">
        <f t="shared" si="150"/>
        <v>0</v>
      </c>
      <c r="L172" s="156"/>
      <c r="M172" s="141">
        <f t="shared" si="151"/>
        <v>0</v>
      </c>
      <c r="N172" s="117"/>
      <c r="O172" s="141">
        <f t="shared" si="152"/>
        <v>0</v>
      </c>
      <c r="P172" s="117"/>
      <c r="Q172" s="141">
        <f t="shared" si="153"/>
        <v>0</v>
      </c>
      <c r="R172" s="117"/>
      <c r="S172" s="141">
        <f t="shared" si="154"/>
        <v>0</v>
      </c>
      <c r="T172" s="117"/>
      <c r="U172" s="141">
        <f t="shared" si="155"/>
        <v>0</v>
      </c>
      <c r="V172" s="156"/>
      <c r="W172" s="141">
        <f t="shared" si="156"/>
        <v>0</v>
      </c>
      <c r="X172" s="117"/>
      <c r="Y172" s="141">
        <f t="shared" si="157"/>
        <v>0</v>
      </c>
      <c r="Z172" s="142"/>
      <c r="AA172" s="141">
        <f t="shared" si="158"/>
        <v>0</v>
      </c>
      <c r="AB172" s="142"/>
      <c r="AC172" s="141">
        <f t="shared" si="159"/>
        <v>0</v>
      </c>
      <c r="AD172" s="117"/>
      <c r="AE172" s="141">
        <f t="shared" si="160"/>
        <v>0</v>
      </c>
      <c r="AF172" s="117"/>
      <c r="AG172" s="141">
        <f t="shared" si="161"/>
        <v>0</v>
      </c>
      <c r="AH172" s="117"/>
      <c r="AI172" s="141">
        <f t="shared" si="162"/>
        <v>0</v>
      </c>
      <c r="AJ172" s="117"/>
      <c r="AK172" s="141">
        <f t="shared" si="163"/>
        <v>0</v>
      </c>
      <c r="AL172" s="117"/>
      <c r="AM172" s="141">
        <f t="shared" si="164"/>
        <v>0</v>
      </c>
      <c r="AN172" s="156"/>
      <c r="AO172" s="157">
        <f t="shared" si="165"/>
        <v>0</v>
      </c>
      <c r="AP172" s="117"/>
      <c r="AQ172" s="141">
        <f t="shared" si="166"/>
        <v>0</v>
      </c>
      <c r="AR172" s="245"/>
      <c r="AS172" s="245"/>
      <c r="AT172" s="245"/>
      <c r="AU172" s="141">
        <f t="shared" si="167"/>
        <v>0</v>
      </c>
      <c r="AV172" s="154"/>
      <c r="AW172" s="117"/>
      <c r="AX172" s="141">
        <f t="shared" si="168"/>
        <v>0</v>
      </c>
      <c r="AY172" s="117"/>
      <c r="AZ172" s="141">
        <f t="shared" si="169"/>
        <v>0</v>
      </c>
      <c r="BA172" s="117"/>
      <c r="BB172" s="141">
        <f t="shared" si="170"/>
        <v>0</v>
      </c>
      <c r="BC172" s="154"/>
      <c r="BD172" s="141">
        <f t="shared" si="171"/>
        <v>0</v>
      </c>
      <c r="BF172" s="141">
        <f t="shared" si="172"/>
        <v>0</v>
      </c>
      <c r="BH172" s="141">
        <f t="shared" si="173"/>
        <v>0</v>
      </c>
      <c r="BJ172" s="141">
        <f t="shared" si="174"/>
        <v>0</v>
      </c>
      <c r="BL172" s="141">
        <f t="shared" si="175"/>
        <v>0</v>
      </c>
      <c r="BM172" s="245"/>
      <c r="BN172" s="274">
        <f t="shared" si="176"/>
        <v>0</v>
      </c>
    </row>
    <row r="173" spans="1:66" x14ac:dyDescent="0.15">
      <c r="A173" s="113">
        <f t="shared" si="149"/>
        <v>92</v>
      </c>
      <c r="B173" s="169"/>
      <c r="C173" s="113"/>
      <c r="D173" s="186">
        <f>LARGE((K173,M173,O173,Q173,S173,U173,W173,Y173,AA173,AC173,AE173,AG173,AI173,AK173,AM173,AU173,AX173,AZ173,BB173,BD173,BF173,BH173,BJ173,BL173,BN173),1)</f>
        <v>0</v>
      </c>
      <c r="E173" s="186">
        <f>LARGE((K173,M173,O173,Q173,S173,U173,W173,Y173,AA173,AC173,AE173,AG173,AI173,AK173,AM173,AU173,AX173,AZ173,BB173,BD173,BF173,BH173,BJ173,BL173,BN173),2)</f>
        <v>0</v>
      </c>
      <c r="F173" s="186">
        <f>LARGE((K173,M173,O173,Q173,S173,U173,W173,Y173,AA173,AC173,AE173,AG173,AI173,AK173,AM173,AU173,AX173,AZ173,BB173,BD173,BF173,BH173,BJ173,BL173,BN173),3)</f>
        <v>0</v>
      </c>
      <c r="G173" s="246"/>
      <c r="H173" s="246"/>
      <c r="I173" s="246"/>
      <c r="J173" s="117"/>
      <c r="K173" s="141">
        <f t="shared" si="150"/>
        <v>0</v>
      </c>
      <c r="L173" s="156"/>
      <c r="M173" s="141">
        <f t="shared" si="151"/>
        <v>0</v>
      </c>
      <c r="N173" s="117"/>
      <c r="O173" s="141">
        <f t="shared" si="152"/>
        <v>0</v>
      </c>
      <c r="P173" s="117"/>
      <c r="Q173" s="141">
        <f t="shared" si="153"/>
        <v>0</v>
      </c>
      <c r="R173" s="117"/>
      <c r="S173" s="141">
        <f t="shared" si="154"/>
        <v>0</v>
      </c>
      <c r="T173" s="117"/>
      <c r="U173" s="141">
        <f t="shared" si="155"/>
        <v>0</v>
      </c>
      <c r="V173" s="156"/>
      <c r="W173" s="141">
        <f t="shared" si="156"/>
        <v>0</v>
      </c>
      <c r="X173" s="117"/>
      <c r="Y173" s="141">
        <f t="shared" si="157"/>
        <v>0</v>
      </c>
      <c r="Z173" s="142"/>
      <c r="AA173" s="141">
        <f t="shared" si="158"/>
        <v>0</v>
      </c>
      <c r="AB173" s="142"/>
      <c r="AC173" s="141">
        <f t="shared" si="159"/>
        <v>0</v>
      </c>
      <c r="AD173" s="117"/>
      <c r="AE173" s="141">
        <f t="shared" si="160"/>
        <v>0</v>
      </c>
      <c r="AF173" s="117"/>
      <c r="AG173" s="141">
        <f t="shared" si="161"/>
        <v>0</v>
      </c>
      <c r="AH173" s="117"/>
      <c r="AI173" s="141">
        <f t="shared" si="162"/>
        <v>0</v>
      </c>
      <c r="AJ173" s="117"/>
      <c r="AK173" s="141">
        <f t="shared" si="163"/>
        <v>0</v>
      </c>
      <c r="AL173" s="117"/>
      <c r="AM173" s="141">
        <f t="shared" si="164"/>
        <v>0</v>
      </c>
      <c r="AN173" s="156"/>
      <c r="AO173" s="157">
        <f t="shared" si="165"/>
        <v>0</v>
      </c>
      <c r="AP173" s="117"/>
      <c r="AQ173" s="141">
        <f t="shared" si="166"/>
        <v>0</v>
      </c>
      <c r="AR173" s="245"/>
      <c r="AS173" s="245"/>
      <c r="AT173" s="245"/>
      <c r="AU173" s="141">
        <f t="shared" si="167"/>
        <v>0</v>
      </c>
      <c r="AV173" s="154"/>
      <c r="AW173" s="117"/>
      <c r="AX173" s="141">
        <f t="shared" si="168"/>
        <v>0</v>
      </c>
      <c r="AY173" s="117"/>
      <c r="AZ173" s="141">
        <f t="shared" si="169"/>
        <v>0</v>
      </c>
      <c r="BA173" s="117"/>
      <c r="BB173" s="141">
        <f t="shared" si="170"/>
        <v>0</v>
      </c>
      <c r="BC173" s="154"/>
      <c r="BD173" s="141">
        <f t="shared" si="171"/>
        <v>0</v>
      </c>
      <c r="BF173" s="141">
        <f t="shared" si="172"/>
        <v>0</v>
      </c>
      <c r="BH173" s="141">
        <f t="shared" si="173"/>
        <v>0</v>
      </c>
      <c r="BJ173" s="141">
        <f t="shared" si="174"/>
        <v>0</v>
      </c>
      <c r="BL173" s="141">
        <f t="shared" si="175"/>
        <v>0</v>
      </c>
      <c r="BM173" s="245"/>
      <c r="BN173" s="274">
        <f t="shared" si="176"/>
        <v>0</v>
      </c>
    </row>
    <row r="174" spans="1:66" x14ac:dyDescent="0.15">
      <c r="A174" s="113">
        <f t="shared" si="149"/>
        <v>92</v>
      </c>
      <c r="B174" s="169"/>
      <c r="C174" s="113"/>
      <c r="D174" s="186">
        <f>LARGE((K174,M174,O174,Q174,S174,U174,W174,Y174,AA174,AC174,AE174,AG174,AI174,AK174,AM174,AU174,AX174,AZ174,BB174,BD174,BF174,BH174,BJ174,BL174,BN174),1)</f>
        <v>0</v>
      </c>
      <c r="E174" s="186">
        <f>LARGE((K174,M174,O174,Q174,S174,U174,W174,Y174,AA174,AC174,AE174,AG174,AI174,AK174,AM174,AU174,AX174,AZ174,BB174,BD174,BF174,BH174,BJ174,BL174,BN174),2)</f>
        <v>0</v>
      </c>
      <c r="F174" s="186">
        <f>LARGE((K174,M174,O174,Q174,S174,U174,W174,Y174,AA174,AC174,AE174,AG174,AI174,AK174,AM174,AU174,AX174,AZ174,BB174,BD174,BF174,BH174,BJ174,BL174,BN174),3)</f>
        <v>0</v>
      </c>
      <c r="G174" s="246"/>
      <c r="H174" s="246"/>
      <c r="I174" s="246"/>
      <c r="J174" s="117"/>
      <c r="K174" s="141">
        <f t="shared" si="150"/>
        <v>0</v>
      </c>
      <c r="L174" s="156"/>
      <c r="M174" s="141">
        <f t="shared" si="151"/>
        <v>0</v>
      </c>
      <c r="N174" s="117"/>
      <c r="O174" s="141">
        <f t="shared" si="152"/>
        <v>0</v>
      </c>
      <c r="P174" s="117"/>
      <c r="Q174" s="141">
        <f t="shared" si="153"/>
        <v>0</v>
      </c>
      <c r="R174" s="117"/>
      <c r="S174" s="141">
        <f t="shared" si="154"/>
        <v>0</v>
      </c>
      <c r="T174" s="117"/>
      <c r="U174" s="141">
        <f t="shared" si="155"/>
        <v>0</v>
      </c>
      <c r="V174" s="156"/>
      <c r="W174" s="141">
        <f t="shared" si="156"/>
        <v>0</v>
      </c>
      <c r="X174" s="117"/>
      <c r="Y174" s="141">
        <f t="shared" si="157"/>
        <v>0</v>
      </c>
      <c r="Z174" s="142"/>
      <c r="AA174" s="141">
        <f t="shared" si="158"/>
        <v>0</v>
      </c>
      <c r="AB174" s="142"/>
      <c r="AC174" s="141">
        <f t="shared" si="159"/>
        <v>0</v>
      </c>
      <c r="AD174" s="117"/>
      <c r="AE174" s="141">
        <f t="shared" si="160"/>
        <v>0</v>
      </c>
      <c r="AF174" s="117"/>
      <c r="AG174" s="141">
        <f t="shared" si="161"/>
        <v>0</v>
      </c>
      <c r="AH174" s="117"/>
      <c r="AI174" s="141">
        <f t="shared" si="162"/>
        <v>0</v>
      </c>
      <c r="AJ174" s="117"/>
      <c r="AK174" s="141">
        <f t="shared" si="163"/>
        <v>0</v>
      </c>
      <c r="AL174" s="117"/>
      <c r="AM174" s="141">
        <f t="shared" si="164"/>
        <v>0</v>
      </c>
      <c r="AN174" s="156"/>
      <c r="AO174" s="157">
        <f t="shared" si="165"/>
        <v>0</v>
      </c>
      <c r="AP174" s="117"/>
      <c r="AQ174" s="141">
        <f t="shared" si="166"/>
        <v>0</v>
      </c>
      <c r="AR174" s="245"/>
      <c r="AS174" s="245"/>
      <c r="AT174" s="245"/>
      <c r="AU174" s="141">
        <f t="shared" si="167"/>
        <v>0</v>
      </c>
      <c r="AV174" s="154"/>
      <c r="AW174" s="117"/>
      <c r="AX174" s="141">
        <f t="shared" si="168"/>
        <v>0</v>
      </c>
      <c r="AY174" s="117"/>
      <c r="AZ174" s="141">
        <f t="shared" si="169"/>
        <v>0</v>
      </c>
      <c r="BA174" s="117"/>
      <c r="BB174" s="141">
        <f t="shared" si="170"/>
        <v>0</v>
      </c>
      <c r="BC174" s="154"/>
      <c r="BD174" s="141">
        <f t="shared" si="171"/>
        <v>0</v>
      </c>
      <c r="BF174" s="141">
        <f t="shared" si="172"/>
        <v>0</v>
      </c>
      <c r="BH174" s="141">
        <f t="shared" si="173"/>
        <v>0</v>
      </c>
      <c r="BJ174" s="141">
        <f t="shared" si="174"/>
        <v>0</v>
      </c>
      <c r="BL174" s="141">
        <f t="shared" si="175"/>
        <v>0</v>
      </c>
      <c r="BM174" s="245"/>
      <c r="BN174" s="274">
        <f t="shared" si="176"/>
        <v>0</v>
      </c>
    </row>
    <row r="175" spans="1:66" x14ac:dyDescent="0.15">
      <c r="A175" s="113">
        <f t="shared" si="149"/>
        <v>92</v>
      </c>
      <c r="B175" s="169"/>
      <c r="C175" s="113"/>
      <c r="D175" s="186">
        <f>LARGE((K175,M175,O175,Q175,S175,U175,W175,Y175,AA175,AC175,AE175,AG175,AI175,AK175,AM175,AU175,AX175,AZ175,BB175,BD175,BF175,BH175,BJ175,BL175,BN175),1)</f>
        <v>0</v>
      </c>
      <c r="E175" s="186">
        <f>LARGE((K175,M175,O175,Q175,S175,U175,W175,Y175,AA175,AC175,AE175,AG175,AI175,AK175,AM175,AU175,AX175,AZ175,BB175,BD175,BF175,BH175,BJ175,BL175,BN175),2)</f>
        <v>0</v>
      </c>
      <c r="F175" s="186">
        <f>LARGE((K175,M175,O175,Q175,S175,U175,W175,Y175,AA175,AC175,AE175,AG175,AI175,AK175,AM175,AU175,AX175,AZ175,BB175,BD175,BF175,BH175,BJ175,BL175,BN175),3)</f>
        <v>0</v>
      </c>
      <c r="G175" s="246"/>
      <c r="H175" s="246"/>
      <c r="I175" s="246"/>
      <c r="J175" s="117"/>
      <c r="K175" s="141">
        <f t="shared" si="150"/>
        <v>0</v>
      </c>
      <c r="L175" s="156"/>
      <c r="M175" s="141">
        <f t="shared" si="151"/>
        <v>0</v>
      </c>
      <c r="N175" s="117"/>
      <c r="O175" s="141">
        <f t="shared" si="152"/>
        <v>0</v>
      </c>
      <c r="P175" s="117"/>
      <c r="Q175" s="141">
        <f t="shared" si="153"/>
        <v>0</v>
      </c>
      <c r="R175" s="117"/>
      <c r="S175" s="141">
        <f t="shared" si="154"/>
        <v>0</v>
      </c>
      <c r="T175" s="117"/>
      <c r="U175" s="141">
        <f t="shared" si="155"/>
        <v>0</v>
      </c>
      <c r="V175" s="156"/>
      <c r="W175" s="141">
        <f t="shared" si="156"/>
        <v>0</v>
      </c>
      <c r="X175" s="117"/>
      <c r="Y175" s="141">
        <f t="shared" si="157"/>
        <v>0</v>
      </c>
      <c r="Z175" s="142"/>
      <c r="AA175" s="141">
        <f t="shared" si="158"/>
        <v>0</v>
      </c>
      <c r="AB175" s="142"/>
      <c r="AC175" s="141">
        <f t="shared" si="159"/>
        <v>0</v>
      </c>
      <c r="AD175" s="117"/>
      <c r="AE175" s="141">
        <f t="shared" si="160"/>
        <v>0</v>
      </c>
      <c r="AF175" s="117"/>
      <c r="AG175" s="141">
        <f t="shared" si="161"/>
        <v>0</v>
      </c>
      <c r="AH175" s="117"/>
      <c r="AI175" s="141">
        <f t="shared" si="162"/>
        <v>0</v>
      </c>
      <c r="AJ175" s="117"/>
      <c r="AK175" s="141">
        <f t="shared" si="163"/>
        <v>0</v>
      </c>
      <c r="AL175" s="117"/>
      <c r="AM175" s="141">
        <f t="shared" si="164"/>
        <v>0</v>
      </c>
      <c r="AN175" s="156"/>
      <c r="AO175" s="157">
        <f t="shared" si="165"/>
        <v>0</v>
      </c>
      <c r="AP175" s="117"/>
      <c r="AQ175" s="141">
        <f t="shared" si="166"/>
        <v>0</v>
      </c>
      <c r="AR175" s="245"/>
      <c r="AS175" s="245"/>
      <c r="AT175" s="245"/>
      <c r="AU175" s="141">
        <f t="shared" si="167"/>
        <v>0</v>
      </c>
      <c r="AV175" s="154"/>
      <c r="AW175" s="117"/>
      <c r="AX175" s="141">
        <f t="shared" si="168"/>
        <v>0</v>
      </c>
      <c r="AY175" s="117"/>
      <c r="AZ175" s="141">
        <f t="shared" si="169"/>
        <v>0</v>
      </c>
      <c r="BA175" s="117"/>
      <c r="BB175" s="141">
        <f t="shared" si="170"/>
        <v>0</v>
      </c>
      <c r="BC175" s="154"/>
      <c r="BD175" s="141">
        <f t="shared" si="171"/>
        <v>0</v>
      </c>
      <c r="BF175" s="141">
        <f t="shared" si="172"/>
        <v>0</v>
      </c>
      <c r="BH175" s="141">
        <f t="shared" si="173"/>
        <v>0</v>
      </c>
      <c r="BJ175" s="141">
        <f t="shared" si="174"/>
        <v>0</v>
      </c>
      <c r="BL175" s="141">
        <f t="shared" si="175"/>
        <v>0</v>
      </c>
      <c r="BM175" s="245"/>
      <c r="BN175" s="274">
        <f t="shared" si="176"/>
        <v>0</v>
      </c>
    </row>
    <row r="176" spans="1:66" x14ac:dyDescent="0.15">
      <c r="A176" s="113">
        <f t="shared" si="149"/>
        <v>92</v>
      </c>
      <c r="B176" s="169"/>
      <c r="C176" s="113"/>
      <c r="D176" s="186">
        <f>LARGE((K176,M176,O176,Q176,S176,U176,W176,Y176,AA176,AC176,AE176,AG176,AI176,AK176,AM176,AU176,AX176,AZ176,BB176,BD176,BF176,BH176,BJ176,BL176,BN176),1)</f>
        <v>0</v>
      </c>
      <c r="E176" s="186">
        <f>LARGE((K176,M176,O176,Q176,S176,U176,W176,Y176,AA176,AC176,AE176,AG176,AI176,AK176,AM176,AU176,AX176,AZ176,BB176,BD176,BF176,BH176,BJ176,BL176,BN176),2)</f>
        <v>0</v>
      </c>
      <c r="F176" s="186">
        <f>LARGE((K176,M176,O176,Q176,S176,U176,W176,Y176,AA176,AC176,AE176,AG176,AI176,AK176,AM176,AU176,AX176,AZ176,BB176,BD176,BF176,BH176,BJ176,BL176,BN176),3)</f>
        <v>0</v>
      </c>
      <c r="G176" s="246"/>
      <c r="H176" s="246"/>
      <c r="I176" s="246"/>
      <c r="J176" s="117"/>
      <c r="K176" s="141">
        <f t="shared" si="150"/>
        <v>0</v>
      </c>
      <c r="L176" s="156"/>
      <c r="M176" s="141">
        <f t="shared" si="151"/>
        <v>0</v>
      </c>
      <c r="N176" s="117"/>
      <c r="O176" s="141">
        <f t="shared" si="152"/>
        <v>0</v>
      </c>
      <c r="P176" s="117"/>
      <c r="Q176" s="141">
        <f t="shared" si="153"/>
        <v>0</v>
      </c>
      <c r="R176" s="117"/>
      <c r="S176" s="141">
        <f t="shared" si="154"/>
        <v>0</v>
      </c>
      <c r="T176" s="117"/>
      <c r="U176" s="141">
        <f t="shared" si="155"/>
        <v>0</v>
      </c>
      <c r="V176" s="156"/>
      <c r="W176" s="141">
        <f t="shared" si="156"/>
        <v>0</v>
      </c>
      <c r="X176" s="117"/>
      <c r="Y176" s="141">
        <f t="shared" si="157"/>
        <v>0</v>
      </c>
      <c r="Z176" s="142"/>
      <c r="AA176" s="141">
        <f t="shared" si="158"/>
        <v>0</v>
      </c>
      <c r="AB176" s="142"/>
      <c r="AC176" s="141">
        <f t="shared" si="159"/>
        <v>0</v>
      </c>
      <c r="AD176" s="117"/>
      <c r="AE176" s="141">
        <f t="shared" si="160"/>
        <v>0</v>
      </c>
      <c r="AF176" s="117"/>
      <c r="AG176" s="141">
        <f t="shared" si="161"/>
        <v>0</v>
      </c>
      <c r="AH176" s="117"/>
      <c r="AI176" s="141">
        <f t="shared" si="162"/>
        <v>0</v>
      </c>
      <c r="AJ176" s="117"/>
      <c r="AK176" s="141">
        <f t="shared" si="163"/>
        <v>0</v>
      </c>
      <c r="AL176" s="117"/>
      <c r="AM176" s="141">
        <f t="shared" si="164"/>
        <v>0</v>
      </c>
      <c r="AN176" s="156"/>
      <c r="AO176" s="157">
        <f t="shared" si="165"/>
        <v>0</v>
      </c>
      <c r="AP176" s="117"/>
      <c r="AQ176" s="141">
        <f t="shared" si="166"/>
        <v>0</v>
      </c>
      <c r="AR176" s="245"/>
      <c r="AS176" s="245"/>
      <c r="AT176" s="245"/>
      <c r="AU176" s="141">
        <f t="shared" si="167"/>
        <v>0</v>
      </c>
      <c r="AV176" s="154"/>
      <c r="AW176" s="117"/>
      <c r="AX176" s="141">
        <f t="shared" si="168"/>
        <v>0</v>
      </c>
      <c r="AY176" s="117"/>
      <c r="AZ176" s="141">
        <f t="shared" si="169"/>
        <v>0</v>
      </c>
      <c r="BA176" s="117"/>
      <c r="BB176" s="141">
        <f t="shared" si="170"/>
        <v>0</v>
      </c>
      <c r="BC176" s="154"/>
      <c r="BD176" s="141">
        <f t="shared" si="171"/>
        <v>0</v>
      </c>
      <c r="BF176" s="141">
        <f t="shared" si="172"/>
        <v>0</v>
      </c>
      <c r="BH176" s="141">
        <f t="shared" si="173"/>
        <v>0</v>
      </c>
      <c r="BJ176" s="141">
        <f t="shared" si="174"/>
        <v>0</v>
      </c>
      <c r="BL176" s="141">
        <f t="shared" si="175"/>
        <v>0</v>
      </c>
      <c r="BM176" s="245"/>
      <c r="BN176" s="274">
        <f t="shared" si="176"/>
        <v>0</v>
      </c>
    </row>
    <row r="177" spans="1:66" x14ac:dyDescent="0.15">
      <c r="A177" s="113">
        <f t="shared" si="149"/>
        <v>92</v>
      </c>
      <c r="B177" s="169"/>
      <c r="C177" s="113"/>
      <c r="D177" s="186">
        <f>LARGE((K177,M177,O177,Q177,S177,U177,W177,Y177,AA177,AC177,AE177,AG177,AI177,AK177,AM177,AU177,AX177,AZ177,BB177,BD177,BF177,BH177,BJ177,BL177,BN177),1)</f>
        <v>0</v>
      </c>
      <c r="E177" s="186">
        <f>LARGE((K177,M177,O177,Q177,S177,U177,W177,Y177,AA177,AC177,AE177,AG177,AI177,AK177,AM177,AU177,AX177,AZ177,BB177,BD177,BF177,BH177,BJ177,BL177,BN177),2)</f>
        <v>0</v>
      </c>
      <c r="F177" s="186">
        <f>LARGE((K177,M177,O177,Q177,S177,U177,W177,Y177,AA177,AC177,AE177,AG177,AI177,AK177,AM177,AU177,AX177,AZ177,BB177,BD177,BF177,BH177,BJ177,BL177,BN177),3)</f>
        <v>0</v>
      </c>
      <c r="G177" s="246"/>
      <c r="H177" s="246"/>
      <c r="I177" s="246"/>
      <c r="J177" s="117"/>
      <c r="K177" s="141">
        <f t="shared" si="150"/>
        <v>0</v>
      </c>
      <c r="L177" s="156"/>
      <c r="M177" s="141">
        <f t="shared" si="151"/>
        <v>0</v>
      </c>
      <c r="N177" s="117"/>
      <c r="O177" s="141">
        <f t="shared" si="152"/>
        <v>0</v>
      </c>
      <c r="P177" s="117"/>
      <c r="Q177" s="141">
        <f t="shared" si="153"/>
        <v>0</v>
      </c>
      <c r="R177" s="117"/>
      <c r="S177" s="141">
        <f t="shared" si="154"/>
        <v>0</v>
      </c>
      <c r="T177" s="117"/>
      <c r="U177" s="141">
        <f t="shared" si="155"/>
        <v>0</v>
      </c>
      <c r="V177" s="156"/>
      <c r="W177" s="141">
        <f t="shared" si="156"/>
        <v>0</v>
      </c>
      <c r="X177" s="117"/>
      <c r="Y177" s="141">
        <f t="shared" si="157"/>
        <v>0</v>
      </c>
      <c r="Z177" s="142"/>
      <c r="AA177" s="141">
        <f t="shared" si="158"/>
        <v>0</v>
      </c>
      <c r="AB177" s="142"/>
      <c r="AC177" s="141">
        <f t="shared" si="159"/>
        <v>0</v>
      </c>
      <c r="AD177" s="117"/>
      <c r="AE177" s="141">
        <f t="shared" si="160"/>
        <v>0</v>
      </c>
      <c r="AF177" s="117"/>
      <c r="AG177" s="141">
        <f t="shared" si="161"/>
        <v>0</v>
      </c>
      <c r="AH177" s="117"/>
      <c r="AI177" s="141">
        <f t="shared" si="162"/>
        <v>0</v>
      </c>
      <c r="AJ177" s="117"/>
      <c r="AK177" s="141">
        <f t="shared" si="163"/>
        <v>0</v>
      </c>
      <c r="AL177" s="117"/>
      <c r="AM177" s="141">
        <f t="shared" si="164"/>
        <v>0</v>
      </c>
      <c r="AN177" s="156"/>
      <c r="AO177" s="157">
        <f t="shared" si="165"/>
        <v>0</v>
      </c>
      <c r="AP177" s="117"/>
      <c r="AQ177" s="141">
        <f t="shared" si="166"/>
        <v>0</v>
      </c>
      <c r="AR177" s="245"/>
      <c r="AS177" s="245"/>
      <c r="AT177" s="245"/>
      <c r="AU177" s="141">
        <f t="shared" si="167"/>
        <v>0</v>
      </c>
      <c r="AV177" s="154"/>
      <c r="AW177" s="117"/>
      <c r="AX177" s="141">
        <f t="shared" si="168"/>
        <v>0</v>
      </c>
      <c r="AY177" s="117"/>
      <c r="AZ177" s="141">
        <f t="shared" si="169"/>
        <v>0</v>
      </c>
      <c r="BA177" s="117"/>
      <c r="BB177" s="141">
        <f t="shared" si="170"/>
        <v>0</v>
      </c>
      <c r="BC177" s="154"/>
      <c r="BD177" s="141">
        <f t="shared" si="171"/>
        <v>0</v>
      </c>
      <c r="BF177" s="141">
        <f t="shared" si="172"/>
        <v>0</v>
      </c>
      <c r="BH177" s="141">
        <f t="shared" si="173"/>
        <v>0</v>
      </c>
      <c r="BJ177" s="141">
        <f t="shared" si="174"/>
        <v>0</v>
      </c>
      <c r="BL177" s="141">
        <f t="shared" si="175"/>
        <v>0</v>
      </c>
      <c r="BM177" s="245"/>
      <c r="BN177" s="274">
        <f t="shared" si="176"/>
        <v>0</v>
      </c>
    </row>
    <row r="178" spans="1:66" x14ac:dyDescent="0.15">
      <c r="A178" s="113">
        <f t="shared" si="149"/>
        <v>92</v>
      </c>
      <c r="B178" s="169"/>
      <c r="C178" s="113"/>
      <c r="D178" s="186">
        <f>LARGE((K178,M178,O178,Q178,S178,U178,W178,Y178,AA178,AC178,AE178,AG178,AI178,AK178,AM178,AU178,AX178,AZ178,BB178,BD178,BF178,BH178,BJ178,BL178,BN178),1)</f>
        <v>0</v>
      </c>
      <c r="E178" s="186">
        <f>LARGE((K178,M178,O178,Q178,S178,U178,W178,Y178,AA178,AC178,AE178,AG178,AI178,AK178,AM178,AU178,AX178,AZ178,BB178,BD178,BF178,BH178,BJ178,BL178,BN178),2)</f>
        <v>0</v>
      </c>
      <c r="F178" s="186">
        <f>LARGE((K178,M178,O178,Q178,S178,U178,W178,Y178,AA178,AC178,AE178,AG178,AI178,AK178,AM178,AU178,AX178,AZ178,BB178,BD178,BF178,BH178,BJ178,BL178,BN178),3)</f>
        <v>0</v>
      </c>
      <c r="G178" s="246"/>
      <c r="H178" s="246"/>
      <c r="I178" s="246"/>
      <c r="J178" s="117"/>
      <c r="K178" s="141">
        <f t="shared" si="150"/>
        <v>0</v>
      </c>
      <c r="L178" s="156"/>
      <c r="M178" s="141">
        <f t="shared" si="151"/>
        <v>0</v>
      </c>
      <c r="N178" s="117"/>
      <c r="O178" s="141">
        <f t="shared" si="152"/>
        <v>0</v>
      </c>
      <c r="P178" s="117"/>
      <c r="Q178" s="141">
        <f t="shared" si="153"/>
        <v>0</v>
      </c>
      <c r="R178" s="117"/>
      <c r="S178" s="141">
        <f t="shared" si="154"/>
        <v>0</v>
      </c>
      <c r="T178" s="117"/>
      <c r="U178" s="141">
        <f t="shared" si="155"/>
        <v>0</v>
      </c>
      <c r="V178" s="156"/>
      <c r="W178" s="141">
        <f t="shared" si="156"/>
        <v>0</v>
      </c>
      <c r="X178" s="117"/>
      <c r="Y178" s="141">
        <f t="shared" si="157"/>
        <v>0</v>
      </c>
      <c r="Z178" s="142"/>
      <c r="AA178" s="141">
        <f t="shared" si="158"/>
        <v>0</v>
      </c>
      <c r="AB178" s="142"/>
      <c r="AC178" s="141">
        <f t="shared" si="159"/>
        <v>0</v>
      </c>
      <c r="AD178" s="117"/>
      <c r="AE178" s="141">
        <f t="shared" si="160"/>
        <v>0</v>
      </c>
      <c r="AF178" s="117"/>
      <c r="AG178" s="141">
        <f t="shared" si="161"/>
        <v>0</v>
      </c>
      <c r="AH178" s="117"/>
      <c r="AI178" s="141">
        <f t="shared" si="162"/>
        <v>0</v>
      </c>
      <c r="AJ178" s="117"/>
      <c r="AK178" s="141">
        <f t="shared" si="163"/>
        <v>0</v>
      </c>
      <c r="AL178" s="117"/>
      <c r="AM178" s="141">
        <f t="shared" si="164"/>
        <v>0</v>
      </c>
      <c r="AN178" s="156"/>
      <c r="AO178" s="157">
        <f t="shared" si="165"/>
        <v>0</v>
      </c>
      <c r="AP178" s="117"/>
      <c r="AQ178" s="141">
        <f t="shared" si="166"/>
        <v>0</v>
      </c>
      <c r="AR178" s="245"/>
      <c r="AS178" s="245"/>
      <c r="AT178" s="245"/>
      <c r="AU178" s="141">
        <f t="shared" si="167"/>
        <v>0</v>
      </c>
      <c r="AV178" s="154"/>
      <c r="AW178" s="117"/>
      <c r="AX178" s="141">
        <f t="shared" si="168"/>
        <v>0</v>
      </c>
      <c r="AY178" s="117"/>
      <c r="AZ178" s="141">
        <f t="shared" si="169"/>
        <v>0</v>
      </c>
      <c r="BA178" s="117"/>
      <c r="BB178" s="141">
        <f t="shared" si="170"/>
        <v>0</v>
      </c>
      <c r="BC178" s="154"/>
      <c r="BD178" s="141">
        <f t="shared" si="171"/>
        <v>0</v>
      </c>
      <c r="BF178" s="141">
        <f t="shared" si="172"/>
        <v>0</v>
      </c>
      <c r="BH178" s="141">
        <f t="shared" si="173"/>
        <v>0</v>
      </c>
      <c r="BJ178" s="141">
        <f t="shared" si="174"/>
        <v>0</v>
      </c>
      <c r="BL178" s="141">
        <f t="shared" si="175"/>
        <v>0</v>
      </c>
      <c r="BM178" s="245"/>
      <c r="BN178" s="274">
        <f t="shared" si="176"/>
        <v>0</v>
      </c>
    </row>
    <row r="179" spans="1:66" x14ac:dyDescent="0.15">
      <c r="A179" s="113">
        <f t="shared" si="149"/>
        <v>92</v>
      </c>
      <c r="B179" s="169"/>
      <c r="C179" s="113"/>
      <c r="D179" s="186">
        <f>LARGE((K179,M179,O179,Q179,S179,U179,W179,Y179,AA179,AC179,AE179,AG179,AI179,AK179,AM179,AU179,AX179,AZ179,BB179,BD179,BF179,BH179,BJ179,BL179,BN179),1)</f>
        <v>0</v>
      </c>
      <c r="E179" s="186">
        <f>LARGE((K179,M179,O179,Q179,S179,U179,W179,Y179,AA179,AC179,AE179,AG179,AI179,AK179,AM179,AU179,AX179,AZ179,BB179,BD179,BF179,BH179,BJ179,BL179,BN179),2)</f>
        <v>0</v>
      </c>
      <c r="F179" s="186">
        <f>LARGE((K179,M179,O179,Q179,S179,U179,W179,Y179,AA179,AC179,AE179,AG179,AI179,AK179,AM179,AU179,AX179,AZ179,BB179,BD179,BF179,BH179,BJ179,BL179,BN179),3)</f>
        <v>0</v>
      </c>
      <c r="G179" s="246"/>
      <c r="H179" s="246"/>
      <c r="I179" s="246"/>
      <c r="J179" s="117"/>
      <c r="K179" s="141">
        <f t="shared" si="150"/>
        <v>0</v>
      </c>
      <c r="L179" s="156"/>
      <c r="M179" s="141">
        <f t="shared" si="151"/>
        <v>0</v>
      </c>
      <c r="N179" s="117"/>
      <c r="O179" s="141">
        <f t="shared" si="152"/>
        <v>0</v>
      </c>
      <c r="P179" s="117"/>
      <c r="Q179" s="141">
        <f t="shared" si="153"/>
        <v>0</v>
      </c>
      <c r="R179" s="117"/>
      <c r="S179" s="141">
        <f t="shared" si="154"/>
        <v>0</v>
      </c>
      <c r="T179" s="117"/>
      <c r="U179" s="141">
        <f t="shared" si="155"/>
        <v>0</v>
      </c>
      <c r="V179" s="156"/>
      <c r="W179" s="141">
        <f t="shared" si="156"/>
        <v>0</v>
      </c>
      <c r="X179" s="117"/>
      <c r="Y179" s="141">
        <f t="shared" si="157"/>
        <v>0</v>
      </c>
      <c r="Z179" s="142"/>
      <c r="AA179" s="141">
        <f t="shared" si="158"/>
        <v>0</v>
      </c>
      <c r="AB179" s="142"/>
      <c r="AC179" s="141">
        <f t="shared" si="159"/>
        <v>0</v>
      </c>
      <c r="AD179" s="117"/>
      <c r="AE179" s="141">
        <f t="shared" si="160"/>
        <v>0</v>
      </c>
      <c r="AF179" s="117"/>
      <c r="AG179" s="141">
        <f t="shared" si="161"/>
        <v>0</v>
      </c>
      <c r="AH179" s="117"/>
      <c r="AI179" s="141">
        <f t="shared" si="162"/>
        <v>0</v>
      </c>
      <c r="AJ179" s="117"/>
      <c r="AK179" s="141">
        <f t="shared" si="163"/>
        <v>0</v>
      </c>
      <c r="AL179" s="117"/>
      <c r="AM179" s="141">
        <f t="shared" si="164"/>
        <v>0</v>
      </c>
      <c r="AN179" s="156"/>
      <c r="AO179" s="157">
        <f t="shared" si="165"/>
        <v>0</v>
      </c>
      <c r="AP179" s="117"/>
      <c r="AQ179" s="141">
        <f t="shared" si="166"/>
        <v>0</v>
      </c>
      <c r="AR179" s="245"/>
      <c r="AS179" s="245"/>
      <c r="AT179" s="245"/>
      <c r="AU179" s="141">
        <f t="shared" si="167"/>
        <v>0</v>
      </c>
      <c r="AV179" s="154"/>
      <c r="AW179" s="117"/>
      <c r="AX179" s="141">
        <f t="shared" si="168"/>
        <v>0</v>
      </c>
      <c r="AY179" s="117"/>
      <c r="AZ179" s="141">
        <f t="shared" si="169"/>
        <v>0</v>
      </c>
      <c r="BA179" s="117"/>
      <c r="BB179" s="141">
        <f t="shared" si="170"/>
        <v>0</v>
      </c>
      <c r="BC179" s="154"/>
      <c r="BD179" s="141">
        <f t="shared" si="171"/>
        <v>0</v>
      </c>
      <c r="BF179" s="141">
        <f t="shared" si="172"/>
        <v>0</v>
      </c>
      <c r="BH179" s="141">
        <f t="shared" si="173"/>
        <v>0</v>
      </c>
      <c r="BJ179" s="141">
        <f t="shared" si="174"/>
        <v>0</v>
      </c>
      <c r="BL179" s="141">
        <f t="shared" si="175"/>
        <v>0</v>
      </c>
      <c r="BM179" s="245"/>
      <c r="BN179" s="274">
        <f t="shared" si="176"/>
        <v>0</v>
      </c>
    </row>
    <row r="180" spans="1:66" x14ac:dyDescent="0.15">
      <c r="A180" s="113">
        <f t="shared" si="149"/>
        <v>92</v>
      </c>
      <c r="B180" s="169"/>
      <c r="C180" s="113"/>
      <c r="D180" s="186">
        <f>LARGE((K180,M180,O180,Q180,S180,U180,W180,Y180,AA180,AC180,AE180,AG180,AI180,AK180,AM180,AU180,AX180,AZ180,BB180,BD180,BF180,BH180,BJ180,BL180,BN180),1)</f>
        <v>0</v>
      </c>
      <c r="E180" s="186">
        <f>LARGE((K180,M180,O180,Q180,S180,U180,W180,Y180,AA180,AC180,AE180,AG180,AI180,AK180,AM180,AU180,AX180,AZ180,BB180,BD180,BF180,BH180,BJ180,BL180,BN180),2)</f>
        <v>0</v>
      </c>
      <c r="F180" s="186">
        <f>LARGE((K180,M180,O180,Q180,S180,U180,W180,Y180,AA180,AC180,AE180,AG180,AI180,AK180,AM180,AU180,AX180,AZ180,BB180,BD180,BF180,BH180,BJ180,BL180,BN180),3)</f>
        <v>0</v>
      </c>
      <c r="G180" s="246"/>
      <c r="H180" s="246"/>
      <c r="I180" s="246"/>
      <c r="J180" s="117"/>
      <c r="K180" s="141">
        <f t="shared" si="150"/>
        <v>0</v>
      </c>
      <c r="L180" s="156"/>
      <c r="M180" s="141">
        <f t="shared" si="151"/>
        <v>0</v>
      </c>
      <c r="N180" s="117"/>
      <c r="O180" s="141">
        <f t="shared" si="152"/>
        <v>0</v>
      </c>
      <c r="P180" s="117"/>
      <c r="Q180" s="141">
        <f t="shared" si="153"/>
        <v>0</v>
      </c>
      <c r="R180" s="117"/>
      <c r="S180" s="141">
        <f t="shared" si="154"/>
        <v>0</v>
      </c>
      <c r="T180" s="117"/>
      <c r="U180" s="141">
        <f t="shared" si="155"/>
        <v>0</v>
      </c>
      <c r="V180" s="156"/>
      <c r="W180" s="141">
        <f t="shared" si="156"/>
        <v>0</v>
      </c>
      <c r="X180" s="117"/>
      <c r="Y180" s="141">
        <f t="shared" si="157"/>
        <v>0</v>
      </c>
      <c r="Z180" s="142"/>
      <c r="AA180" s="141">
        <f t="shared" si="158"/>
        <v>0</v>
      </c>
      <c r="AB180" s="142"/>
      <c r="AC180" s="141">
        <f t="shared" si="159"/>
        <v>0</v>
      </c>
      <c r="AD180" s="117"/>
      <c r="AE180" s="141">
        <f t="shared" si="160"/>
        <v>0</v>
      </c>
      <c r="AF180" s="117"/>
      <c r="AG180" s="141">
        <f t="shared" si="161"/>
        <v>0</v>
      </c>
      <c r="AH180" s="117"/>
      <c r="AI180" s="141">
        <f t="shared" si="162"/>
        <v>0</v>
      </c>
      <c r="AJ180" s="117"/>
      <c r="AK180" s="141">
        <f t="shared" si="163"/>
        <v>0</v>
      </c>
      <c r="AL180" s="117"/>
      <c r="AM180" s="141">
        <f t="shared" si="164"/>
        <v>0</v>
      </c>
      <c r="AN180" s="156"/>
      <c r="AO180" s="157">
        <f t="shared" si="165"/>
        <v>0</v>
      </c>
      <c r="AP180" s="117"/>
      <c r="AQ180" s="141">
        <f t="shared" si="166"/>
        <v>0</v>
      </c>
      <c r="AR180" s="245"/>
      <c r="AS180" s="245"/>
      <c r="AT180" s="245"/>
      <c r="AU180" s="141">
        <f t="shared" si="167"/>
        <v>0</v>
      </c>
      <c r="AV180" s="154"/>
      <c r="AW180" s="117"/>
      <c r="AX180" s="141">
        <f t="shared" si="168"/>
        <v>0</v>
      </c>
      <c r="AY180" s="117"/>
      <c r="AZ180" s="141">
        <f t="shared" si="169"/>
        <v>0</v>
      </c>
      <c r="BA180" s="117"/>
      <c r="BB180" s="141">
        <f t="shared" si="170"/>
        <v>0</v>
      </c>
      <c r="BC180" s="154"/>
      <c r="BD180" s="141">
        <f t="shared" si="171"/>
        <v>0</v>
      </c>
      <c r="BF180" s="141">
        <f t="shared" si="172"/>
        <v>0</v>
      </c>
      <c r="BH180" s="141">
        <f t="shared" si="173"/>
        <v>0</v>
      </c>
      <c r="BJ180" s="141">
        <f t="shared" si="174"/>
        <v>0</v>
      </c>
      <c r="BL180" s="141">
        <f t="shared" si="175"/>
        <v>0</v>
      </c>
      <c r="BM180" s="245"/>
      <c r="BN180" s="274">
        <f t="shared" si="176"/>
        <v>0</v>
      </c>
    </row>
    <row r="181" spans="1:66" x14ac:dyDescent="0.15">
      <c r="A181" s="113">
        <f t="shared" si="149"/>
        <v>92</v>
      </c>
      <c r="B181" s="169"/>
      <c r="C181" s="113"/>
      <c r="D181" s="186">
        <f>LARGE((K181,M181,O181,Q181,S181,U181,W181,Y181,AA181,AC181,AE181,AG181,AI181,AK181,AM181,AU181,AX181,AZ181,BB181,BD181,BF181,BH181,BJ181,BL181,BN181),1)</f>
        <v>0</v>
      </c>
      <c r="E181" s="186">
        <f>LARGE((K181,M181,O181,Q181,S181,U181,W181,Y181,AA181,AC181,AE181,AG181,AI181,AK181,AM181,AU181,AX181,AZ181,BB181,BD181,BF181,BH181,BJ181,BL181,BN181),2)</f>
        <v>0</v>
      </c>
      <c r="F181" s="186">
        <f>LARGE((K181,M181,O181,Q181,S181,U181,W181,Y181,AA181,AC181,AE181,AG181,AI181,AK181,AM181,AU181,AX181,AZ181,BB181,BD181,BF181,BH181,BJ181,BL181,BN181),3)</f>
        <v>0</v>
      </c>
      <c r="G181" s="246"/>
      <c r="H181" s="246"/>
      <c r="I181" s="246"/>
      <c r="J181" s="117"/>
      <c r="K181" s="141">
        <f t="shared" si="150"/>
        <v>0</v>
      </c>
      <c r="L181" s="156"/>
      <c r="M181" s="141">
        <f t="shared" si="151"/>
        <v>0</v>
      </c>
      <c r="N181" s="117"/>
      <c r="O181" s="141">
        <f t="shared" si="152"/>
        <v>0</v>
      </c>
      <c r="P181" s="117"/>
      <c r="Q181" s="141">
        <f t="shared" si="153"/>
        <v>0</v>
      </c>
      <c r="R181" s="117"/>
      <c r="S181" s="141">
        <f t="shared" si="154"/>
        <v>0</v>
      </c>
      <c r="T181" s="117"/>
      <c r="U181" s="141">
        <f t="shared" si="155"/>
        <v>0</v>
      </c>
      <c r="V181" s="156"/>
      <c r="W181" s="141">
        <f t="shared" si="156"/>
        <v>0</v>
      </c>
      <c r="X181" s="117"/>
      <c r="Y181" s="141">
        <f t="shared" si="157"/>
        <v>0</v>
      </c>
      <c r="Z181" s="142"/>
      <c r="AA181" s="141">
        <f t="shared" si="158"/>
        <v>0</v>
      </c>
      <c r="AB181" s="142"/>
      <c r="AC181" s="141">
        <f t="shared" si="159"/>
        <v>0</v>
      </c>
      <c r="AD181" s="117"/>
      <c r="AE181" s="141">
        <f t="shared" si="160"/>
        <v>0</v>
      </c>
      <c r="AF181" s="117"/>
      <c r="AG181" s="141">
        <f t="shared" si="161"/>
        <v>0</v>
      </c>
      <c r="AH181" s="117"/>
      <c r="AI181" s="141">
        <f t="shared" si="162"/>
        <v>0</v>
      </c>
      <c r="AJ181" s="117"/>
      <c r="AK181" s="141">
        <f t="shared" si="163"/>
        <v>0</v>
      </c>
      <c r="AL181" s="117"/>
      <c r="AM181" s="141">
        <f t="shared" si="164"/>
        <v>0</v>
      </c>
      <c r="AN181" s="156"/>
      <c r="AO181" s="157">
        <f t="shared" si="165"/>
        <v>0</v>
      </c>
      <c r="AP181" s="117"/>
      <c r="AQ181" s="141">
        <f t="shared" si="166"/>
        <v>0</v>
      </c>
      <c r="AR181" s="245"/>
      <c r="AS181" s="245"/>
      <c r="AT181" s="245"/>
      <c r="AU181" s="141">
        <f t="shared" si="167"/>
        <v>0</v>
      </c>
      <c r="AV181" s="154"/>
      <c r="AW181" s="117"/>
      <c r="AX181" s="141">
        <f t="shared" si="168"/>
        <v>0</v>
      </c>
      <c r="AY181" s="117"/>
      <c r="AZ181" s="141">
        <f t="shared" si="169"/>
        <v>0</v>
      </c>
      <c r="BA181" s="117"/>
      <c r="BB181" s="141">
        <f t="shared" si="170"/>
        <v>0</v>
      </c>
      <c r="BC181" s="154"/>
      <c r="BD181" s="141">
        <f t="shared" si="171"/>
        <v>0</v>
      </c>
      <c r="BF181" s="141">
        <f t="shared" si="172"/>
        <v>0</v>
      </c>
      <c r="BH181" s="141">
        <f t="shared" si="173"/>
        <v>0</v>
      </c>
      <c r="BJ181" s="141">
        <f t="shared" si="174"/>
        <v>0</v>
      </c>
      <c r="BL181" s="141">
        <f t="shared" si="175"/>
        <v>0</v>
      </c>
      <c r="BM181" s="245"/>
      <c r="BN181" s="274">
        <f t="shared" si="176"/>
        <v>0</v>
      </c>
    </row>
    <row r="182" spans="1:66" x14ac:dyDescent="0.15">
      <c r="A182" s="113">
        <f t="shared" si="149"/>
        <v>92</v>
      </c>
      <c r="B182" s="169"/>
      <c r="C182" s="113"/>
      <c r="D182" s="186">
        <f>LARGE((K182,M182,O182,Q182,S182,U182,W182,Y182,AA182,AC182,AE182,AG182,AI182,AK182,AM182,AU182,AX182,AZ182,BB182,BD182,BF182,BH182,BJ182,BL182,BN182),1)</f>
        <v>0</v>
      </c>
      <c r="E182" s="186">
        <f>LARGE((K182,M182,O182,Q182,S182,U182,W182,Y182,AA182,AC182,AE182,AG182,AI182,AK182,AM182,AU182,AX182,AZ182,BB182,BD182,BF182,BH182,BJ182,BL182,BN182),2)</f>
        <v>0</v>
      </c>
      <c r="F182" s="186">
        <f>LARGE((K182,M182,O182,Q182,S182,U182,W182,Y182,AA182,AC182,AE182,AG182,AI182,AK182,AM182,AU182,AX182,AZ182,BB182,BD182,BF182,BH182,BJ182,BL182,BN182),3)</f>
        <v>0</v>
      </c>
      <c r="G182" s="246"/>
      <c r="H182" s="246"/>
      <c r="I182" s="246"/>
      <c r="J182" s="117"/>
      <c r="K182" s="141">
        <f t="shared" si="150"/>
        <v>0</v>
      </c>
      <c r="L182" s="156"/>
      <c r="M182" s="141">
        <f t="shared" si="151"/>
        <v>0</v>
      </c>
      <c r="N182" s="117"/>
      <c r="O182" s="141">
        <f t="shared" si="152"/>
        <v>0</v>
      </c>
      <c r="P182" s="117"/>
      <c r="Q182" s="141">
        <f t="shared" si="153"/>
        <v>0</v>
      </c>
      <c r="R182" s="117"/>
      <c r="S182" s="141">
        <f t="shared" si="154"/>
        <v>0</v>
      </c>
      <c r="T182" s="117"/>
      <c r="U182" s="141">
        <f t="shared" si="155"/>
        <v>0</v>
      </c>
      <c r="V182" s="156"/>
      <c r="W182" s="141">
        <f t="shared" si="156"/>
        <v>0</v>
      </c>
      <c r="X182" s="117"/>
      <c r="Y182" s="141">
        <f t="shared" si="157"/>
        <v>0</v>
      </c>
      <c r="Z182" s="142"/>
      <c r="AA182" s="141">
        <f t="shared" si="158"/>
        <v>0</v>
      </c>
      <c r="AB182" s="142"/>
      <c r="AC182" s="141">
        <f t="shared" si="159"/>
        <v>0</v>
      </c>
      <c r="AD182" s="117"/>
      <c r="AE182" s="141">
        <f t="shared" si="160"/>
        <v>0</v>
      </c>
      <c r="AF182" s="117"/>
      <c r="AG182" s="141">
        <f t="shared" si="161"/>
        <v>0</v>
      </c>
      <c r="AH182" s="117"/>
      <c r="AI182" s="141">
        <f t="shared" si="162"/>
        <v>0</v>
      </c>
      <c r="AJ182" s="117"/>
      <c r="AK182" s="141">
        <f t="shared" si="163"/>
        <v>0</v>
      </c>
      <c r="AL182" s="117"/>
      <c r="AM182" s="141">
        <f t="shared" si="164"/>
        <v>0</v>
      </c>
      <c r="AN182" s="156"/>
      <c r="AO182" s="157">
        <f t="shared" si="165"/>
        <v>0</v>
      </c>
      <c r="AP182" s="117"/>
      <c r="AQ182" s="141">
        <f t="shared" si="166"/>
        <v>0</v>
      </c>
      <c r="AR182" s="245"/>
      <c r="AS182" s="245"/>
      <c r="AT182" s="245"/>
      <c r="AU182" s="141">
        <f t="shared" si="167"/>
        <v>0</v>
      </c>
      <c r="AV182" s="154"/>
      <c r="AW182" s="117"/>
      <c r="AX182" s="141">
        <f t="shared" si="168"/>
        <v>0</v>
      </c>
      <c r="AY182" s="117"/>
      <c r="AZ182" s="141">
        <f t="shared" si="169"/>
        <v>0</v>
      </c>
      <c r="BA182" s="117"/>
      <c r="BB182" s="141">
        <f t="shared" si="170"/>
        <v>0</v>
      </c>
      <c r="BC182" s="154"/>
      <c r="BD182" s="141">
        <f t="shared" si="171"/>
        <v>0</v>
      </c>
      <c r="BF182" s="141">
        <f t="shared" si="172"/>
        <v>0</v>
      </c>
      <c r="BH182" s="141">
        <f t="shared" si="173"/>
        <v>0</v>
      </c>
      <c r="BJ182" s="141">
        <f t="shared" si="174"/>
        <v>0</v>
      </c>
      <c r="BL182" s="141">
        <f t="shared" si="175"/>
        <v>0</v>
      </c>
      <c r="BM182" s="245"/>
      <c r="BN182" s="274">
        <f t="shared" si="176"/>
        <v>0</v>
      </c>
    </row>
    <row r="183" spans="1:66" x14ac:dyDescent="0.15">
      <c r="A183" s="113">
        <f t="shared" si="149"/>
        <v>92</v>
      </c>
      <c r="B183" s="169"/>
      <c r="C183" s="113"/>
      <c r="D183" s="186">
        <f>LARGE((K183,M183,O183,Q183,S183,U183,W183,Y183,AA183,AC183,AE183,AG183,AI183,AK183,AM183,AU183,AX183,AZ183,BB183,BD183,BF183,BH183,BJ183,BL183,BN183),1)</f>
        <v>0</v>
      </c>
      <c r="E183" s="186">
        <f>LARGE((K183,M183,O183,Q183,S183,U183,W183,Y183,AA183,AC183,AE183,AG183,AI183,AK183,AM183,AU183,AX183,AZ183,BB183,BD183,BF183,BH183,BJ183,BL183,BN183),2)</f>
        <v>0</v>
      </c>
      <c r="F183" s="186">
        <f>LARGE((K183,M183,O183,Q183,S183,U183,W183,Y183,AA183,AC183,AE183,AG183,AI183,AK183,AM183,AU183,AX183,AZ183,BB183,BD183,BF183,BH183,BJ183,BL183,BN183),3)</f>
        <v>0</v>
      </c>
      <c r="G183" s="246"/>
      <c r="H183" s="246"/>
      <c r="I183" s="246"/>
      <c r="J183" s="117"/>
      <c r="K183" s="141">
        <f t="shared" si="150"/>
        <v>0</v>
      </c>
      <c r="L183" s="156"/>
      <c r="M183" s="141">
        <f t="shared" si="151"/>
        <v>0</v>
      </c>
      <c r="N183" s="117"/>
      <c r="O183" s="141">
        <f t="shared" si="152"/>
        <v>0</v>
      </c>
      <c r="P183" s="117"/>
      <c r="Q183" s="141">
        <f t="shared" si="153"/>
        <v>0</v>
      </c>
      <c r="R183" s="117"/>
      <c r="S183" s="141">
        <f t="shared" si="154"/>
        <v>0</v>
      </c>
      <c r="T183" s="117"/>
      <c r="U183" s="141">
        <f t="shared" si="155"/>
        <v>0</v>
      </c>
      <c r="V183" s="156"/>
      <c r="W183" s="141">
        <f t="shared" si="156"/>
        <v>0</v>
      </c>
      <c r="X183" s="117"/>
      <c r="Y183" s="141">
        <f t="shared" si="157"/>
        <v>0</v>
      </c>
      <c r="Z183" s="142"/>
      <c r="AA183" s="141">
        <f t="shared" si="158"/>
        <v>0</v>
      </c>
      <c r="AB183" s="142"/>
      <c r="AC183" s="141">
        <f t="shared" si="159"/>
        <v>0</v>
      </c>
      <c r="AD183" s="117"/>
      <c r="AE183" s="141">
        <f t="shared" si="160"/>
        <v>0</v>
      </c>
      <c r="AF183" s="117"/>
      <c r="AG183" s="141">
        <f t="shared" si="161"/>
        <v>0</v>
      </c>
      <c r="AH183" s="117"/>
      <c r="AI183" s="141">
        <f t="shared" si="162"/>
        <v>0</v>
      </c>
      <c r="AJ183" s="117"/>
      <c r="AK183" s="141">
        <f t="shared" si="163"/>
        <v>0</v>
      </c>
      <c r="AL183" s="117"/>
      <c r="AM183" s="141">
        <f t="shared" si="164"/>
        <v>0</v>
      </c>
      <c r="AN183" s="156"/>
      <c r="AO183" s="157">
        <f t="shared" si="165"/>
        <v>0</v>
      </c>
      <c r="AP183" s="117"/>
      <c r="AQ183" s="141">
        <f t="shared" si="166"/>
        <v>0</v>
      </c>
      <c r="AR183" s="245"/>
      <c r="AS183" s="245"/>
      <c r="AT183" s="245"/>
      <c r="AU183" s="141">
        <f t="shared" si="167"/>
        <v>0</v>
      </c>
      <c r="AV183" s="154"/>
      <c r="AW183" s="117"/>
      <c r="AX183" s="141">
        <f t="shared" si="168"/>
        <v>0</v>
      </c>
      <c r="AY183" s="117"/>
      <c r="AZ183" s="141">
        <f t="shared" si="169"/>
        <v>0</v>
      </c>
      <c r="BA183" s="117"/>
      <c r="BB183" s="141">
        <f t="shared" si="170"/>
        <v>0</v>
      </c>
      <c r="BC183" s="154"/>
      <c r="BD183" s="141">
        <f t="shared" si="171"/>
        <v>0</v>
      </c>
      <c r="BF183" s="141">
        <f t="shared" si="172"/>
        <v>0</v>
      </c>
      <c r="BH183" s="141">
        <f t="shared" si="173"/>
        <v>0</v>
      </c>
      <c r="BJ183" s="141">
        <f t="shared" si="174"/>
        <v>0</v>
      </c>
      <c r="BL183" s="141">
        <f t="shared" si="175"/>
        <v>0</v>
      </c>
      <c r="BM183" s="245"/>
      <c r="BN183" s="274">
        <f t="shared" si="176"/>
        <v>0</v>
      </c>
    </row>
    <row r="184" spans="1:66" x14ac:dyDescent="0.15">
      <c r="A184" s="113">
        <f t="shared" si="149"/>
        <v>92</v>
      </c>
      <c r="B184" s="169"/>
      <c r="C184" s="113"/>
      <c r="D184" s="186">
        <f>LARGE((K184,M184,O184,Q184,S184,U184,W184,Y184,AA184,AC184,AE184,AG184,AI184,AK184,AM184,AU184,AX184,AZ184,BB184,BD184,BF184,BH184,BJ184,BL184,BN184),1)</f>
        <v>0</v>
      </c>
      <c r="E184" s="186">
        <f>LARGE((K184,M184,O184,Q184,S184,U184,W184,Y184,AA184,AC184,AE184,AG184,AI184,AK184,AM184,AU184,AX184,AZ184,BB184,BD184,BF184,BH184,BJ184,BL184,BN184),2)</f>
        <v>0</v>
      </c>
      <c r="F184" s="186">
        <f>LARGE((K184,M184,O184,Q184,S184,U184,W184,Y184,AA184,AC184,AE184,AG184,AI184,AK184,AM184,AU184,AX184,AZ184,BB184,BD184,BF184,BH184,BJ184,BL184,BN184),3)</f>
        <v>0</v>
      </c>
      <c r="G184" s="246"/>
      <c r="H184" s="246"/>
      <c r="I184" s="246"/>
      <c r="J184" s="117"/>
      <c r="K184" s="141">
        <f t="shared" si="150"/>
        <v>0</v>
      </c>
      <c r="L184" s="156"/>
      <c r="M184" s="141">
        <f t="shared" si="151"/>
        <v>0</v>
      </c>
      <c r="N184" s="117"/>
      <c r="O184" s="141">
        <f t="shared" si="152"/>
        <v>0</v>
      </c>
      <c r="P184" s="117"/>
      <c r="Q184" s="141">
        <f t="shared" si="153"/>
        <v>0</v>
      </c>
      <c r="R184" s="117"/>
      <c r="S184" s="141">
        <f t="shared" si="154"/>
        <v>0</v>
      </c>
      <c r="T184" s="117"/>
      <c r="U184" s="141">
        <f t="shared" si="155"/>
        <v>0</v>
      </c>
      <c r="V184" s="156"/>
      <c r="W184" s="141">
        <f t="shared" si="156"/>
        <v>0</v>
      </c>
      <c r="X184" s="117"/>
      <c r="Y184" s="141">
        <f t="shared" si="157"/>
        <v>0</v>
      </c>
      <c r="Z184" s="142"/>
      <c r="AA184" s="141">
        <f t="shared" si="158"/>
        <v>0</v>
      </c>
      <c r="AB184" s="142"/>
      <c r="AC184" s="141">
        <f t="shared" si="159"/>
        <v>0</v>
      </c>
      <c r="AD184" s="117"/>
      <c r="AE184" s="141">
        <f t="shared" si="160"/>
        <v>0</v>
      </c>
      <c r="AF184" s="117"/>
      <c r="AG184" s="141">
        <f t="shared" si="161"/>
        <v>0</v>
      </c>
      <c r="AH184" s="117"/>
      <c r="AI184" s="141">
        <f t="shared" si="162"/>
        <v>0</v>
      </c>
      <c r="AJ184" s="117"/>
      <c r="AK184" s="141">
        <f t="shared" si="163"/>
        <v>0</v>
      </c>
      <c r="AL184" s="117"/>
      <c r="AM184" s="141">
        <f t="shared" si="164"/>
        <v>0</v>
      </c>
      <c r="AN184" s="156"/>
      <c r="AO184" s="157">
        <f t="shared" si="165"/>
        <v>0</v>
      </c>
      <c r="AP184" s="117"/>
      <c r="AQ184" s="141">
        <f t="shared" si="166"/>
        <v>0</v>
      </c>
      <c r="AR184" s="245"/>
      <c r="AS184" s="245"/>
      <c r="AT184" s="245"/>
      <c r="AU184" s="141">
        <f t="shared" si="167"/>
        <v>0</v>
      </c>
      <c r="AV184" s="154"/>
      <c r="AW184" s="117"/>
      <c r="AX184" s="141">
        <f t="shared" si="168"/>
        <v>0</v>
      </c>
      <c r="AY184" s="117"/>
      <c r="AZ184" s="141">
        <f t="shared" si="169"/>
        <v>0</v>
      </c>
      <c r="BA184" s="117"/>
      <c r="BB184" s="141">
        <f t="shared" si="170"/>
        <v>0</v>
      </c>
      <c r="BC184" s="154"/>
      <c r="BD184" s="141">
        <f t="shared" si="171"/>
        <v>0</v>
      </c>
      <c r="BF184" s="141">
        <f t="shared" si="172"/>
        <v>0</v>
      </c>
      <c r="BH184" s="141">
        <f t="shared" si="173"/>
        <v>0</v>
      </c>
      <c r="BJ184" s="141">
        <f t="shared" si="174"/>
        <v>0</v>
      </c>
      <c r="BL184" s="141">
        <f t="shared" si="175"/>
        <v>0</v>
      </c>
      <c r="BM184" s="245"/>
      <c r="BN184" s="274">
        <f t="shared" si="176"/>
        <v>0</v>
      </c>
    </row>
    <row r="185" spans="1:66" x14ac:dyDescent="0.15">
      <c r="A185" s="113">
        <f t="shared" si="149"/>
        <v>92</v>
      </c>
      <c r="B185" s="169"/>
      <c r="C185" s="113"/>
      <c r="D185" s="246"/>
      <c r="E185" s="246"/>
      <c r="F185" s="246"/>
      <c r="G185" s="246"/>
      <c r="H185" s="246"/>
      <c r="I185" s="246"/>
      <c r="J185" s="117"/>
      <c r="K185" s="141">
        <f t="shared" si="150"/>
        <v>0</v>
      </c>
      <c r="L185" s="156"/>
      <c r="M185" s="141">
        <f t="shared" si="151"/>
        <v>0</v>
      </c>
      <c r="N185" s="117"/>
      <c r="O185" s="141">
        <f t="shared" si="152"/>
        <v>0</v>
      </c>
      <c r="P185" s="117"/>
      <c r="Q185" s="141">
        <f t="shared" si="153"/>
        <v>0</v>
      </c>
      <c r="R185" s="117"/>
      <c r="S185" s="141">
        <f t="shared" si="154"/>
        <v>0</v>
      </c>
      <c r="T185" s="117"/>
      <c r="U185" s="141">
        <f t="shared" si="155"/>
        <v>0</v>
      </c>
      <c r="V185" s="156"/>
      <c r="W185" s="141">
        <f t="shared" si="156"/>
        <v>0</v>
      </c>
      <c r="X185" s="117"/>
      <c r="Y185" s="141">
        <f t="shared" si="157"/>
        <v>0</v>
      </c>
      <c r="Z185" s="142"/>
      <c r="AA185" s="141">
        <f t="shared" si="158"/>
        <v>0</v>
      </c>
      <c r="AB185" s="142"/>
      <c r="AC185" s="141">
        <f t="shared" si="159"/>
        <v>0</v>
      </c>
      <c r="AD185" s="117"/>
      <c r="AE185" s="141">
        <f t="shared" si="160"/>
        <v>0</v>
      </c>
      <c r="AF185" s="117"/>
      <c r="AG185" s="141">
        <f t="shared" si="161"/>
        <v>0</v>
      </c>
      <c r="AH185" s="117"/>
      <c r="AI185" s="141">
        <f t="shared" si="162"/>
        <v>0</v>
      </c>
      <c r="AJ185" s="117"/>
      <c r="AK185" s="141">
        <f t="shared" si="163"/>
        <v>0</v>
      </c>
      <c r="AL185" s="117"/>
      <c r="AM185" s="141">
        <f t="shared" si="164"/>
        <v>0</v>
      </c>
      <c r="AN185" s="156"/>
      <c r="AO185" s="157">
        <f t="shared" si="165"/>
        <v>0</v>
      </c>
      <c r="AP185" s="117"/>
      <c r="AQ185" s="141">
        <f t="shared" si="166"/>
        <v>0</v>
      </c>
      <c r="AR185" s="245"/>
      <c r="AS185" s="245"/>
      <c r="AT185" s="245"/>
      <c r="AU185" s="141">
        <f t="shared" si="167"/>
        <v>0</v>
      </c>
      <c r="AV185" s="154"/>
      <c r="AW185" s="117"/>
      <c r="AX185" s="141">
        <f t="shared" si="168"/>
        <v>0</v>
      </c>
      <c r="AY185" s="117"/>
      <c r="AZ185" s="141">
        <f t="shared" si="169"/>
        <v>0</v>
      </c>
      <c r="BA185" s="117"/>
      <c r="BB185" s="141">
        <f t="shared" si="170"/>
        <v>0</v>
      </c>
      <c r="BC185" s="154"/>
      <c r="BD185" s="141">
        <f t="shared" si="171"/>
        <v>0</v>
      </c>
      <c r="BF185" s="141">
        <f t="shared" si="172"/>
        <v>0</v>
      </c>
      <c r="BH185" s="141">
        <f t="shared" si="173"/>
        <v>0</v>
      </c>
      <c r="BJ185" s="141">
        <f t="shared" si="174"/>
        <v>0</v>
      </c>
      <c r="BL185" s="141">
        <f t="shared" si="175"/>
        <v>0</v>
      </c>
      <c r="BM185" s="245"/>
      <c r="BN185" s="274">
        <f t="shared" si="176"/>
        <v>0</v>
      </c>
    </row>
    <row r="186" spans="1:66" s="113" customFormat="1" ht="18" customHeight="1" x14ac:dyDescent="0.2">
      <c r="A186" s="113">
        <f t="shared" si="149"/>
        <v>92</v>
      </c>
      <c r="B186" s="179"/>
      <c r="C186" s="184"/>
      <c r="D186" s="246"/>
      <c r="E186" s="246"/>
      <c r="F186" s="246"/>
      <c r="G186" s="246"/>
      <c r="H186" s="246"/>
      <c r="I186" s="246"/>
      <c r="J186" s="117"/>
      <c r="K186" s="141">
        <f t="shared" si="150"/>
        <v>0</v>
      </c>
      <c r="L186" s="156"/>
      <c r="M186" s="141">
        <f t="shared" si="151"/>
        <v>0</v>
      </c>
      <c r="N186" s="117"/>
      <c r="O186" s="141">
        <f t="shared" si="152"/>
        <v>0</v>
      </c>
      <c r="P186" s="117"/>
      <c r="Q186" s="141">
        <f t="shared" si="153"/>
        <v>0</v>
      </c>
      <c r="R186" s="117"/>
      <c r="S186" s="141">
        <f t="shared" si="154"/>
        <v>0</v>
      </c>
      <c r="T186" s="117"/>
      <c r="U186" s="141">
        <f t="shared" si="155"/>
        <v>0</v>
      </c>
      <c r="V186" s="156"/>
      <c r="W186" s="141">
        <f t="shared" si="156"/>
        <v>0</v>
      </c>
      <c r="X186" s="117"/>
      <c r="Y186" s="141">
        <f t="shared" si="157"/>
        <v>0</v>
      </c>
      <c r="Z186" s="142"/>
      <c r="AA186" s="141">
        <f t="shared" si="158"/>
        <v>0</v>
      </c>
      <c r="AB186" s="142"/>
      <c r="AC186" s="141">
        <f t="shared" si="159"/>
        <v>0</v>
      </c>
      <c r="AD186" s="117"/>
      <c r="AE186" s="141">
        <f t="shared" si="160"/>
        <v>0</v>
      </c>
      <c r="AF186" s="117"/>
      <c r="AG186" s="141">
        <f t="shared" si="161"/>
        <v>0</v>
      </c>
      <c r="AH186" s="117"/>
      <c r="AI186" s="141">
        <f t="shared" si="162"/>
        <v>0</v>
      </c>
      <c r="AJ186" s="117"/>
      <c r="AK186" s="141">
        <f t="shared" si="163"/>
        <v>0</v>
      </c>
      <c r="AL186" s="117"/>
      <c r="AM186" s="141">
        <f t="shared" si="164"/>
        <v>0</v>
      </c>
      <c r="AN186" s="156"/>
      <c r="AO186" s="157">
        <f t="shared" si="165"/>
        <v>0</v>
      </c>
      <c r="AP186" s="117"/>
      <c r="AQ186" s="141">
        <f t="shared" si="166"/>
        <v>0</v>
      </c>
      <c r="AR186" s="244"/>
      <c r="AS186" s="244"/>
      <c r="AT186" s="244"/>
      <c r="AU186" s="141">
        <f t="shared" si="167"/>
        <v>0</v>
      </c>
      <c r="AV186" s="112"/>
      <c r="AW186" s="117"/>
      <c r="AX186" s="141">
        <f t="shared" si="168"/>
        <v>0</v>
      </c>
      <c r="AY186" s="117"/>
      <c r="AZ186" s="141">
        <f t="shared" si="169"/>
        <v>0</v>
      </c>
      <c r="BA186" s="117"/>
      <c r="BB186" s="141">
        <f t="shared" si="170"/>
        <v>0</v>
      </c>
      <c r="BD186" s="141">
        <f t="shared" si="171"/>
        <v>0</v>
      </c>
      <c r="BF186" s="141">
        <f t="shared" si="172"/>
        <v>0</v>
      </c>
      <c r="BH186" s="141">
        <f t="shared" si="173"/>
        <v>0</v>
      </c>
      <c r="BJ186" s="141">
        <f t="shared" si="174"/>
        <v>0</v>
      </c>
      <c r="BL186" s="141">
        <f t="shared" si="175"/>
        <v>0</v>
      </c>
      <c r="BM186" s="244"/>
      <c r="BN186" s="274">
        <f t="shared" si="176"/>
        <v>0</v>
      </c>
    </row>
    <row r="187" spans="1:66" s="113" customFormat="1" ht="18" customHeight="1" x14ac:dyDescent="0.2">
      <c r="A187" s="113">
        <f t="shared" si="149"/>
        <v>92</v>
      </c>
      <c r="B187" s="179"/>
      <c r="C187" s="184"/>
      <c r="D187" s="246"/>
      <c r="E187" s="246"/>
      <c r="F187" s="246"/>
      <c r="G187" s="246"/>
      <c r="H187" s="246"/>
      <c r="I187" s="246"/>
      <c r="J187" s="117"/>
      <c r="K187" s="141">
        <f t="shared" si="150"/>
        <v>0</v>
      </c>
      <c r="L187" s="156"/>
      <c r="M187" s="141">
        <f t="shared" si="151"/>
        <v>0</v>
      </c>
      <c r="N187" s="117"/>
      <c r="O187" s="141">
        <f t="shared" si="152"/>
        <v>0</v>
      </c>
      <c r="P187" s="117"/>
      <c r="Q187" s="141">
        <f t="shared" si="153"/>
        <v>0</v>
      </c>
      <c r="R187" s="117"/>
      <c r="S187" s="141">
        <f t="shared" si="154"/>
        <v>0</v>
      </c>
      <c r="T187" s="117"/>
      <c r="U187" s="141">
        <f t="shared" si="155"/>
        <v>0</v>
      </c>
      <c r="V187" s="156"/>
      <c r="W187" s="141">
        <f t="shared" si="156"/>
        <v>0</v>
      </c>
      <c r="X187" s="117"/>
      <c r="Y187" s="141">
        <f t="shared" si="157"/>
        <v>0</v>
      </c>
      <c r="Z187" s="142"/>
      <c r="AA187" s="141">
        <f t="shared" si="158"/>
        <v>0</v>
      </c>
      <c r="AB187" s="142"/>
      <c r="AC187" s="141">
        <f t="shared" si="159"/>
        <v>0</v>
      </c>
      <c r="AD187" s="117"/>
      <c r="AE187" s="141">
        <f t="shared" si="160"/>
        <v>0</v>
      </c>
      <c r="AF187" s="117"/>
      <c r="AG187" s="141">
        <f t="shared" si="161"/>
        <v>0</v>
      </c>
      <c r="AH187" s="117"/>
      <c r="AI187" s="141">
        <f t="shared" si="162"/>
        <v>0</v>
      </c>
      <c r="AJ187" s="117"/>
      <c r="AK187" s="141">
        <f t="shared" si="163"/>
        <v>0</v>
      </c>
      <c r="AL187" s="117"/>
      <c r="AM187" s="141">
        <f t="shared" si="164"/>
        <v>0</v>
      </c>
      <c r="AN187" s="156"/>
      <c r="AO187" s="157">
        <f t="shared" si="165"/>
        <v>0</v>
      </c>
      <c r="AP187" s="117"/>
      <c r="AQ187" s="141">
        <f t="shared" si="166"/>
        <v>0</v>
      </c>
      <c r="AR187" s="244"/>
      <c r="AS187" s="244"/>
      <c r="AT187" s="244"/>
      <c r="AU187" s="141">
        <f t="shared" si="167"/>
        <v>0</v>
      </c>
      <c r="AV187" s="112"/>
      <c r="AW187" s="117"/>
      <c r="AX187" s="141">
        <f t="shared" si="168"/>
        <v>0</v>
      </c>
      <c r="AY187" s="117"/>
      <c r="AZ187" s="141">
        <f t="shared" si="169"/>
        <v>0</v>
      </c>
      <c r="BA187" s="117"/>
      <c r="BB187" s="141">
        <f t="shared" si="170"/>
        <v>0</v>
      </c>
      <c r="BD187" s="141">
        <f t="shared" si="171"/>
        <v>0</v>
      </c>
      <c r="BF187" s="141">
        <f t="shared" si="172"/>
        <v>0</v>
      </c>
      <c r="BH187" s="141">
        <f t="shared" si="173"/>
        <v>0</v>
      </c>
      <c r="BJ187" s="141">
        <f t="shared" si="174"/>
        <v>0</v>
      </c>
      <c r="BL187" s="141">
        <f t="shared" si="175"/>
        <v>0</v>
      </c>
      <c r="BM187" s="244"/>
      <c r="BN187" s="274">
        <f t="shared" si="176"/>
        <v>0</v>
      </c>
    </row>
    <row r="188" spans="1:66" s="113" customFormat="1" ht="18" customHeight="1" x14ac:dyDescent="0.2">
      <c r="A188" s="113">
        <f t="shared" si="149"/>
        <v>92</v>
      </c>
      <c r="B188" s="179"/>
      <c r="C188" s="184"/>
      <c r="D188" s="246"/>
      <c r="E188" s="246"/>
      <c r="F188" s="246"/>
      <c r="G188" s="246"/>
      <c r="H188" s="246"/>
      <c r="I188" s="246"/>
      <c r="J188" s="117"/>
      <c r="K188" s="141">
        <f t="shared" si="150"/>
        <v>0</v>
      </c>
      <c r="L188" s="156"/>
      <c r="M188" s="141">
        <f t="shared" si="151"/>
        <v>0</v>
      </c>
      <c r="N188" s="117"/>
      <c r="O188" s="141">
        <f t="shared" si="152"/>
        <v>0</v>
      </c>
      <c r="P188" s="117"/>
      <c r="Q188" s="141">
        <f t="shared" si="153"/>
        <v>0</v>
      </c>
      <c r="R188" s="117"/>
      <c r="S188" s="141">
        <f t="shared" si="154"/>
        <v>0</v>
      </c>
      <c r="T188" s="117"/>
      <c r="U188" s="141">
        <f t="shared" si="155"/>
        <v>0</v>
      </c>
      <c r="V188" s="156"/>
      <c r="W188" s="141">
        <f t="shared" si="156"/>
        <v>0</v>
      </c>
      <c r="X188" s="117"/>
      <c r="Y188" s="141">
        <f t="shared" si="157"/>
        <v>0</v>
      </c>
      <c r="Z188" s="142"/>
      <c r="AA188" s="141">
        <f t="shared" si="158"/>
        <v>0</v>
      </c>
      <c r="AB188" s="142"/>
      <c r="AC188" s="141">
        <f t="shared" si="159"/>
        <v>0</v>
      </c>
      <c r="AD188" s="117"/>
      <c r="AE188" s="141">
        <f t="shared" si="160"/>
        <v>0</v>
      </c>
      <c r="AF188" s="117"/>
      <c r="AG188" s="141">
        <f t="shared" si="161"/>
        <v>0</v>
      </c>
      <c r="AH188" s="117"/>
      <c r="AI188" s="141">
        <f t="shared" si="162"/>
        <v>0</v>
      </c>
      <c r="AJ188" s="117"/>
      <c r="AK188" s="141">
        <f t="shared" si="163"/>
        <v>0</v>
      </c>
      <c r="AL188" s="117"/>
      <c r="AM188" s="141">
        <f t="shared" si="164"/>
        <v>0</v>
      </c>
      <c r="AN188" s="156"/>
      <c r="AO188" s="157">
        <f t="shared" si="165"/>
        <v>0</v>
      </c>
      <c r="AP188" s="117"/>
      <c r="AQ188" s="141">
        <f t="shared" si="166"/>
        <v>0</v>
      </c>
      <c r="AR188" s="244"/>
      <c r="AS188" s="244"/>
      <c r="AT188" s="244"/>
      <c r="AU188" s="141">
        <f t="shared" si="167"/>
        <v>0</v>
      </c>
      <c r="AV188" s="112"/>
      <c r="AW188" s="117"/>
      <c r="AX188" s="141">
        <f t="shared" si="168"/>
        <v>0</v>
      </c>
      <c r="AY188" s="117"/>
      <c r="AZ188" s="141">
        <f t="shared" si="169"/>
        <v>0</v>
      </c>
      <c r="BA188" s="117"/>
      <c r="BB188" s="141">
        <f t="shared" si="170"/>
        <v>0</v>
      </c>
      <c r="BD188" s="141">
        <f t="shared" si="171"/>
        <v>0</v>
      </c>
      <c r="BF188" s="141">
        <f t="shared" si="172"/>
        <v>0</v>
      </c>
      <c r="BH188" s="141">
        <f t="shared" si="173"/>
        <v>0</v>
      </c>
      <c r="BJ188" s="141">
        <f t="shared" si="174"/>
        <v>0</v>
      </c>
      <c r="BL188" s="141">
        <f t="shared" si="175"/>
        <v>0</v>
      </c>
      <c r="BM188" s="244"/>
      <c r="BN188" s="274">
        <f t="shared" si="176"/>
        <v>0</v>
      </c>
    </row>
    <row r="189" spans="1:66" s="113" customFormat="1" ht="18" customHeight="1" x14ac:dyDescent="0.2">
      <c r="A189" s="113">
        <f t="shared" si="149"/>
        <v>92</v>
      </c>
      <c r="B189" s="179"/>
      <c r="C189" s="184"/>
      <c r="D189" s="246"/>
      <c r="E189" s="246"/>
      <c r="F189" s="246"/>
      <c r="G189" s="246"/>
      <c r="H189" s="246"/>
      <c r="I189" s="246"/>
      <c r="J189" s="117"/>
      <c r="K189" s="141">
        <f t="shared" si="150"/>
        <v>0</v>
      </c>
      <c r="L189" s="156"/>
      <c r="M189" s="141">
        <f t="shared" si="151"/>
        <v>0</v>
      </c>
      <c r="N189" s="117"/>
      <c r="O189" s="141">
        <f t="shared" si="152"/>
        <v>0</v>
      </c>
      <c r="P189" s="117"/>
      <c r="Q189" s="141">
        <f t="shared" si="153"/>
        <v>0</v>
      </c>
      <c r="R189" s="117"/>
      <c r="S189" s="141">
        <f t="shared" si="154"/>
        <v>0</v>
      </c>
      <c r="T189" s="117"/>
      <c r="U189" s="141">
        <f t="shared" si="155"/>
        <v>0</v>
      </c>
      <c r="V189" s="156"/>
      <c r="W189" s="141">
        <f t="shared" si="156"/>
        <v>0</v>
      </c>
      <c r="X189" s="117"/>
      <c r="Y189" s="141">
        <f t="shared" si="157"/>
        <v>0</v>
      </c>
      <c r="Z189" s="142"/>
      <c r="AA189" s="141">
        <f t="shared" si="158"/>
        <v>0</v>
      </c>
      <c r="AB189" s="142"/>
      <c r="AC189" s="141">
        <f t="shared" si="159"/>
        <v>0</v>
      </c>
      <c r="AD189" s="117"/>
      <c r="AE189" s="141">
        <f t="shared" si="160"/>
        <v>0</v>
      </c>
      <c r="AF189" s="117"/>
      <c r="AG189" s="141">
        <f t="shared" si="161"/>
        <v>0</v>
      </c>
      <c r="AH189" s="117"/>
      <c r="AI189" s="141">
        <f t="shared" si="162"/>
        <v>0</v>
      </c>
      <c r="AJ189" s="117"/>
      <c r="AK189" s="141">
        <f t="shared" si="163"/>
        <v>0</v>
      </c>
      <c r="AL189" s="117"/>
      <c r="AM189" s="141">
        <f t="shared" si="164"/>
        <v>0</v>
      </c>
      <c r="AN189" s="156"/>
      <c r="AO189" s="157">
        <f t="shared" si="165"/>
        <v>0</v>
      </c>
      <c r="AP189" s="117"/>
      <c r="AQ189" s="141">
        <f t="shared" si="166"/>
        <v>0</v>
      </c>
      <c r="AR189" s="244"/>
      <c r="AS189" s="244"/>
      <c r="AT189" s="244"/>
      <c r="AU189" s="141">
        <f t="shared" si="167"/>
        <v>0</v>
      </c>
      <c r="AV189" s="112"/>
      <c r="AW189" s="117"/>
      <c r="AX189" s="141">
        <f t="shared" si="168"/>
        <v>0</v>
      </c>
      <c r="AY189" s="117"/>
      <c r="AZ189" s="141">
        <f t="shared" si="169"/>
        <v>0</v>
      </c>
      <c r="BA189" s="117"/>
      <c r="BB189" s="141">
        <f t="shared" si="170"/>
        <v>0</v>
      </c>
      <c r="BD189" s="141">
        <f t="shared" si="171"/>
        <v>0</v>
      </c>
      <c r="BF189" s="141">
        <f t="shared" si="172"/>
        <v>0</v>
      </c>
      <c r="BH189" s="141">
        <f t="shared" si="173"/>
        <v>0</v>
      </c>
      <c r="BJ189" s="141">
        <f t="shared" si="174"/>
        <v>0</v>
      </c>
      <c r="BL189" s="141">
        <f t="shared" si="175"/>
        <v>0</v>
      </c>
      <c r="BM189" s="244"/>
      <c r="BN189" s="274">
        <f t="shared" si="176"/>
        <v>0</v>
      </c>
    </row>
    <row r="190" spans="1:66" x14ac:dyDescent="0.15">
      <c r="A190" s="113">
        <f t="shared" si="149"/>
        <v>92</v>
      </c>
      <c r="B190" s="169"/>
      <c r="C190" s="113"/>
      <c r="D190" s="246"/>
      <c r="E190" s="246"/>
      <c r="F190" s="246"/>
      <c r="G190" s="246"/>
      <c r="H190" s="246"/>
      <c r="I190" s="246"/>
      <c r="J190" s="117"/>
      <c r="K190" s="141">
        <f t="shared" si="150"/>
        <v>0</v>
      </c>
      <c r="L190" s="156"/>
      <c r="M190" s="141">
        <f t="shared" si="151"/>
        <v>0</v>
      </c>
      <c r="N190" s="117"/>
      <c r="O190" s="141">
        <f t="shared" si="152"/>
        <v>0</v>
      </c>
      <c r="P190" s="117"/>
      <c r="Q190" s="141">
        <f t="shared" si="153"/>
        <v>0</v>
      </c>
      <c r="R190" s="117"/>
      <c r="S190" s="141">
        <f t="shared" si="154"/>
        <v>0</v>
      </c>
      <c r="T190" s="117"/>
      <c r="U190" s="141">
        <f t="shared" si="155"/>
        <v>0</v>
      </c>
      <c r="V190" s="156"/>
      <c r="W190" s="141">
        <f t="shared" si="156"/>
        <v>0</v>
      </c>
      <c r="X190" s="117"/>
      <c r="Y190" s="141">
        <f t="shared" si="157"/>
        <v>0</v>
      </c>
      <c r="Z190" s="142"/>
      <c r="AA190" s="141">
        <f t="shared" si="158"/>
        <v>0</v>
      </c>
      <c r="AB190" s="142"/>
      <c r="AC190" s="141">
        <f t="shared" si="159"/>
        <v>0</v>
      </c>
      <c r="AD190" s="117"/>
      <c r="AE190" s="141">
        <f t="shared" si="160"/>
        <v>0</v>
      </c>
      <c r="AF190" s="117"/>
      <c r="AG190" s="141">
        <f t="shared" si="161"/>
        <v>0</v>
      </c>
      <c r="AH190" s="117"/>
      <c r="AI190" s="141">
        <f t="shared" si="162"/>
        <v>0</v>
      </c>
      <c r="AJ190" s="117"/>
      <c r="AK190" s="141">
        <f t="shared" si="163"/>
        <v>0</v>
      </c>
      <c r="AL190" s="117"/>
      <c r="AM190" s="141">
        <f t="shared" si="164"/>
        <v>0</v>
      </c>
      <c r="AN190" s="156"/>
      <c r="AO190" s="157">
        <f t="shared" si="165"/>
        <v>0</v>
      </c>
      <c r="AP190" s="117"/>
      <c r="AQ190" s="141">
        <f t="shared" si="166"/>
        <v>0</v>
      </c>
      <c r="AR190" s="245"/>
      <c r="AS190" s="245"/>
      <c r="AT190" s="245"/>
      <c r="AU190" s="141">
        <f t="shared" si="167"/>
        <v>0</v>
      </c>
      <c r="AV190" s="154"/>
      <c r="AW190" s="117"/>
      <c r="AX190" s="141">
        <f t="shared" si="168"/>
        <v>0</v>
      </c>
      <c r="AY190" s="117"/>
      <c r="AZ190" s="141">
        <f t="shared" si="169"/>
        <v>0</v>
      </c>
      <c r="BA190" s="117"/>
      <c r="BB190" s="141">
        <f t="shared" si="170"/>
        <v>0</v>
      </c>
      <c r="BC190" s="154"/>
      <c r="BD190" s="141">
        <f t="shared" si="171"/>
        <v>0</v>
      </c>
      <c r="BF190" s="141">
        <f t="shared" si="172"/>
        <v>0</v>
      </c>
      <c r="BH190" s="141">
        <f t="shared" si="173"/>
        <v>0</v>
      </c>
      <c r="BJ190" s="141">
        <f t="shared" si="174"/>
        <v>0</v>
      </c>
      <c r="BL190" s="141">
        <f t="shared" si="175"/>
        <v>0</v>
      </c>
      <c r="BM190" s="245"/>
      <c r="BN190" s="274">
        <f t="shared" si="176"/>
        <v>0</v>
      </c>
    </row>
    <row r="191" spans="1:66" x14ac:dyDescent="0.15">
      <c r="A191" s="113">
        <f t="shared" si="149"/>
        <v>92</v>
      </c>
      <c r="B191" s="179"/>
      <c r="C191" s="184"/>
      <c r="D191" s="246"/>
      <c r="E191" s="246"/>
      <c r="F191" s="246"/>
      <c r="G191" s="246"/>
      <c r="H191" s="246"/>
      <c r="I191" s="246"/>
      <c r="J191" s="117"/>
      <c r="K191" s="141">
        <f t="shared" si="150"/>
        <v>0</v>
      </c>
      <c r="L191" s="156"/>
      <c r="M191" s="141">
        <f t="shared" si="151"/>
        <v>0</v>
      </c>
      <c r="N191" s="117"/>
      <c r="O191" s="141">
        <f t="shared" si="152"/>
        <v>0</v>
      </c>
      <c r="P191" s="117"/>
      <c r="Q191" s="141">
        <f t="shared" si="153"/>
        <v>0</v>
      </c>
      <c r="R191" s="117"/>
      <c r="S191" s="141">
        <f t="shared" si="154"/>
        <v>0</v>
      </c>
      <c r="T191" s="117"/>
      <c r="U191" s="141">
        <f t="shared" si="155"/>
        <v>0</v>
      </c>
      <c r="V191" s="156"/>
      <c r="W191" s="141">
        <f t="shared" si="156"/>
        <v>0</v>
      </c>
      <c r="X191" s="117"/>
      <c r="Y191" s="141">
        <f t="shared" si="157"/>
        <v>0</v>
      </c>
      <c r="Z191" s="142"/>
      <c r="AA191" s="141">
        <f t="shared" si="158"/>
        <v>0</v>
      </c>
      <c r="AB191" s="142"/>
      <c r="AC191" s="141">
        <f t="shared" si="159"/>
        <v>0</v>
      </c>
      <c r="AD191" s="117"/>
      <c r="AE191" s="141">
        <f t="shared" si="160"/>
        <v>0</v>
      </c>
      <c r="AF191" s="117"/>
      <c r="AG191" s="141">
        <f t="shared" si="161"/>
        <v>0</v>
      </c>
      <c r="AH191" s="117"/>
      <c r="AI191" s="141">
        <f t="shared" si="162"/>
        <v>0</v>
      </c>
      <c r="AJ191" s="117"/>
      <c r="AK191" s="141">
        <f t="shared" si="163"/>
        <v>0</v>
      </c>
      <c r="AL191" s="117"/>
      <c r="AM191" s="141">
        <f t="shared" si="164"/>
        <v>0</v>
      </c>
      <c r="AN191" s="156"/>
      <c r="AO191" s="157">
        <f t="shared" si="165"/>
        <v>0</v>
      </c>
      <c r="AP191" s="117"/>
      <c r="AQ191" s="141">
        <f t="shared" si="166"/>
        <v>0</v>
      </c>
      <c r="AR191" s="245"/>
      <c r="AS191" s="245"/>
      <c r="AT191" s="245"/>
      <c r="AU191" s="141">
        <f t="shared" si="167"/>
        <v>0</v>
      </c>
      <c r="AV191" s="154"/>
      <c r="AW191" s="117"/>
      <c r="AX191" s="141">
        <f t="shared" si="168"/>
        <v>0</v>
      </c>
      <c r="AY191" s="117"/>
      <c r="AZ191" s="141">
        <f t="shared" si="169"/>
        <v>0</v>
      </c>
      <c r="BA191" s="117"/>
      <c r="BB191" s="141">
        <f t="shared" si="170"/>
        <v>0</v>
      </c>
      <c r="BC191" s="154"/>
      <c r="BD191" s="141">
        <f t="shared" si="171"/>
        <v>0</v>
      </c>
      <c r="BF191" s="141">
        <f t="shared" si="172"/>
        <v>0</v>
      </c>
      <c r="BH191" s="141">
        <f t="shared" si="173"/>
        <v>0</v>
      </c>
      <c r="BJ191" s="141">
        <f t="shared" si="174"/>
        <v>0</v>
      </c>
      <c r="BL191" s="141">
        <f t="shared" si="175"/>
        <v>0</v>
      </c>
      <c r="BM191" s="245"/>
      <c r="BN191" s="274">
        <f t="shared" si="176"/>
        <v>0</v>
      </c>
    </row>
    <row r="192" spans="1:66" x14ac:dyDescent="0.15">
      <c r="A192" s="113">
        <f t="shared" si="149"/>
        <v>92</v>
      </c>
      <c r="B192" s="179"/>
      <c r="C192" s="184"/>
      <c r="D192" s="246"/>
      <c r="E192" s="246"/>
      <c r="F192" s="246"/>
      <c r="G192" s="246"/>
      <c r="H192" s="246"/>
      <c r="I192" s="246"/>
      <c r="J192" s="117"/>
      <c r="K192" s="141">
        <f t="shared" si="150"/>
        <v>0</v>
      </c>
      <c r="L192" s="156"/>
      <c r="M192" s="141">
        <f t="shared" si="151"/>
        <v>0</v>
      </c>
      <c r="N192" s="117"/>
      <c r="O192" s="141">
        <f t="shared" si="152"/>
        <v>0</v>
      </c>
      <c r="P192" s="117"/>
      <c r="Q192" s="141">
        <f t="shared" si="153"/>
        <v>0</v>
      </c>
      <c r="R192" s="117"/>
      <c r="S192" s="141">
        <f t="shared" si="154"/>
        <v>0</v>
      </c>
      <c r="T192" s="117"/>
      <c r="U192" s="141">
        <f t="shared" si="155"/>
        <v>0</v>
      </c>
      <c r="V192" s="156"/>
      <c r="W192" s="141">
        <f t="shared" si="156"/>
        <v>0</v>
      </c>
      <c r="X192" s="117"/>
      <c r="Y192" s="141">
        <f t="shared" si="157"/>
        <v>0</v>
      </c>
      <c r="Z192" s="142"/>
      <c r="AA192" s="141">
        <f t="shared" si="158"/>
        <v>0</v>
      </c>
      <c r="AB192" s="142"/>
      <c r="AC192" s="141">
        <f t="shared" si="159"/>
        <v>0</v>
      </c>
      <c r="AD192" s="117"/>
      <c r="AE192" s="141">
        <f t="shared" si="160"/>
        <v>0</v>
      </c>
      <c r="AF192" s="117"/>
      <c r="AG192" s="141">
        <f t="shared" si="161"/>
        <v>0</v>
      </c>
      <c r="AH192" s="117"/>
      <c r="AI192" s="141">
        <f t="shared" si="162"/>
        <v>0</v>
      </c>
      <c r="AJ192" s="117"/>
      <c r="AK192" s="141">
        <f t="shared" si="163"/>
        <v>0</v>
      </c>
      <c r="AL192" s="117"/>
      <c r="AM192" s="141">
        <f t="shared" si="164"/>
        <v>0</v>
      </c>
      <c r="AN192" s="156"/>
      <c r="AO192" s="157">
        <f t="shared" si="165"/>
        <v>0</v>
      </c>
      <c r="AP192" s="117"/>
      <c r="AQ192" s="141">
        <f t="shared" si="166"/>
        <v>0</v>
      </c>
      <c r="AR192" s="245"/>
      <c r="AS192" s="245"/>
      <c r="AT192" s="245"/>
      <c r="AU192" s="141">
        <f t="shared" si="167"/>
        <v>0</v>
      </c>
      <c r="AV192" s="154"/>
      <c r="AW192" s="117"/>
      <c r="AX192" s="141">
        <f t="shared" si="168"/>
        <v>0</v>
      </c>
      <c r="AY192" s="117"/>
      <c r="AZ192" s="141">
        <f t="shared" si="169"/>
        <v>0</v>
      </c>
      <c r="BA192" s="117"/>
      <c r="BB192" s="141">
        <f t="shared" si="170"/>
        <v>0</v>
      </c>
      <c r="BC192" s="154"/>
      <c r="BD192" s="141">
        <f t="shared" si="171"/>
        <v>0</v>
      </c>
      <c r="BF192" s="141">
        <f t="shared" si="172"/>
        <v>0</v>
      </c>
      <c r="BH192" s="141">
        <f t="shared" si="173"/>
        <v>0</v>
      </c>
      <c r="BJ192" s="141">
        <f t="shared" si="174"/>
        <v>0</v>
      </c>
      <c r="BL192" s="141">
        <f t="shared" si="175"/>
        <v>0</v>
      </c>
      <c r="BM192" s="245"/>
      <c r="BN192" s="274">
        <f t="shared" si="176"/>
        <v>0</v>
      </c>
    </row>
    <row r="193" spans="1:66" x14ac:dyDescent="0.15">
      <c r="A193" s="113">
        <f t="shared" si="149"/>
        <v>92</v>
      </c>
      <c r="B193" s="179"/>
      <c r="C193" s="184"/>
      <c r="D193" s="246"/>
      <c r="E193" s="246"/>
      <c r="F193" s="246"/>
      <c r="G193" s="246"/>
      <c r="H193" s="246"/>
      <c r="I193" s="246"/>
      <c r="J193" s="117"/>
      <c r="K193" s="141">
        <f t="shared" si="150"/>
        <v>0</v>
      </c>
      <c r="L193" s="156"/>
      <c r="M193" s="141">
        <f t="shared" si="151"/>
        <v>0</v>
      </c>
      <c r="N193" s="117"/>
      <c r="O193" s="141">
        <f t="shared" si="152"/>
        <v>0</v>
      </c>
      <c r="P193" s="117"/>
      <c r="Q193" s="141">
        <f t="shared" si="153"/>
        <v>0</v>
      </c>
      <c r="R193" s="117"/>
      <c r="S193" s="141">
        <f t="shared" si="154"/>
        <v>0</v>
      </c>
      <c r="T193" s="117"/>
      <c r="U193" s="141">
        <f t="shared" si="155"/>
        <v>0</v>
      </c>
      <c r="V193" s="156"/>
      <c r="W193" s="141">
        <f t="shared" si="156"/>
        <v>0</v>
      </c>
      <c r="X193" s="117"/>
      <c r="Y193" s="141">
        <f t="shared" si="157"/>
        <v>0</v>
      </c>
      <c r="Z193" s="142"/>
      <c r="AA193" s="141">
        <f t="shared" si="158"/>
        <v>0</v>
      </c>
      <c r="AB193" s="142"/>
      <c r="AC193" s="141">
        <f t="shared" si="159"/>
        <v>0</v>
      </c>
      <c r="AD193" s="117"/>
      <c r="AE193" s="141">
        <f t="shared" si="160"/>
        <v>0</v>
      </c>
      <c r="AF193" s="117"/>
      <c r="AG193" s="141">
        <f t="shared" si="161"/>
        <v>0</v>
      </c>
      <c r="AH193" s="117"/>
      <c r="AI193" s="141">
        <f t="shared" si="162"/>
        <v>0</v>
      </c>
      <c r="AJ193" s="117"/>
      <c r="AK193" s="141">
        <f t="shared" si="163"/>
        <v>0</v>
      </c>
      <c r="AL193" s="117"/>
      <c r="AM193" s="141">
        <f t="shared" si="164"/>
        <v>0</v>
      </c>
      <c r="AN193" s="156"/>
      <c r="AO193" s="157">
        <f t="shared" si="165"/>
        <v>0</v>
      </c>
      <c r="AP193" s="117"/>
      <c r="AQ193" s="141">
        <f t="shared" si="166"/>
        <v>0</v>
      </c>
      <c r="AR193" s="245"/>
      <c r="AS193" s="245"/>
      <c r="AT193" s="245"/>
      <c r="AU193" s="141">
        <f t="shared" si="167"/>
        <v>0</v>
      </c>
      <c r="AV193" s="154"/>
      <c r="AW193" s="117"/>
      <c r="AX193" s="141">
        <f t="shared" si="168"/>
        <v>0</v>
      </c>
      <c r="AY193" s="117"/>
      <c r="AZ193" s="141">
        <f t="shared" si="169"/>
        <v>0</v>
      </c>
      <c r="BA193" s="117"/>
      <c r="BB193" s="141">
        <f t="shared" si="170"/>
        <v>0</v>
      </c>
      <c r="BC193" s="154"/>
      <c r="BD193" s="141">
        <f t="shared" si="171"/>
        <v>0</v>
      </c>
      <c r="BF193" s="141">
        <f t="shared" si="172"/>
        <v>0</v>
      </c>
      <c r="BH193" s="141">
        <f t="shared" si="173"/>
        <v>0</v>
      </c>
      <c r="BJ193" s="141">
        <f t="shared" si="174"/>
        <v>0</v>
      </c>
      <c r="BL193" s="141">
        <f t="shared" si="175"/>
        <v>0</v>
      </c>
      <c r="BM193" s="245"/>
      <c r="BN193" s="274">
        <f t="shared" si="176"/>
        <v>0</v>
      </c>
    </row>
    <row r="194" spans="1:66" x14ac:dyDescent="0.15">
      <c r="A194" s="113">
        <f t="shared" si="149"/>
        <v>92</v>
      </c>
      <c r="B194" s="179"/>
      <c r="C194" s="184"/>
      <c r="D194" s="246"/>
      <c r="E194" s="246"/>
      <c r="F194" s="246"/>
      <c r="G194" s="246"/>
      <c r="H194" s="246"/>
      <c r="I194" s="246"/>
      <c r="J194" s="117"/>
      <c r="K194" s="141">
        <f t="shared" si="150"/>
        <v>0</v>
      </c>
      <c r="L194" s="156"/>
      <c r="M194" s="141">
        <f t="shared" si="151"/>
        <v>0</v>
      </c>
      <c r="N194" s="117"/>
      <c r="O194" s="141">
        <f t="shared" si="152"/>
        <v>0</v>
      </c>
      <c r="P194" s="117"/>
      <c r="Q194" s="141">
        <f t="shared" si="153"/>
        <v>0</v>
      </c>
      <c r="R194" s="117"/>
      <c r="S194" s="141">
        <f t="shared" si="154"/>
        <v>0</v>
      </c>
      <c r="T194" s="117"/>
      <c r="U194" s="141">
        <f t="shared" si="155"/>
        <v>0</v>
      </c>
      <c r="V194" s="156"/>
      <c r="W194" s="141">
        <f t="shared" si="156"/>
        <v>0</v>
      </c>
      <c r="X194" s="117"/>
      <c r="Y194" s="141">
        <f t="shared" si="157"/>
        <v>0</v>
      </c>
      <c r="Z194" s="142"/>
      <c r="AA194" s="141">
        <f t="shared" si="158"/>
        <v>0</v>
      </c>
      <c r="AB194" s="142"/>
      <c r="AC194" s="141">
        <f t="shared" si="159"/>
        <v>0</v>
      </c>
      <c r="AD194" s="117"/>
      <c r="AE194" s="141">
        <f t="shared" si="160"/>
        <v>0</v>
      </c>
      <c r="AF194" s="117"/>
      <c r="AG194" s="141">
        <f t="shared" si="161"/>
        <v>0</v>
      </c>
      <c r="AH194" s="117"/>
      <c r="AI194" s="141">
        <f t="shared" si="162"/>
        <v>0</v>
      </c>
      <c r="AJ194" s="117"/>
      <c r="AK194" s="141">
        <f t="shared" si="163"/>
        <v>0</v>
      </c>
      <c r="AL194" s="117"/>
      <c r="AM194" s="141">
        <f t="shared" si="164"/>
        <v>0</v>
      </c>
      <c r="AN194" s="156"/>
      <c r="AO194" s="157">
        <f t="shared" si="165"/>
        <v>0</v>
      </c>
      <c r="AP194" s="117"/>
      <c r="AQ194" s="141">
        <f t="shared" si="166"/>
        <v>0</v>
      </c>
      <c r="AR194" s="245"/>
      <c r="AS194" s="245"/>
      <c r="AT194" s="245"/>
      <c r="AU194" s="141">
        <f t="shared" si="167"/>
        <v>0</v>
      </c>
      <c r="AV194" s="104"/>
      <c r="AW194" s="117"/>
      <c r="AX194" s="141">
        <f t="shared" si="168"/>
        <v>0</v>
      </c>
      <c r="AY194" s="117"/>
      <c r="AZ194" s="141">
        <f t="shared" si="169"/>
        <v>0</v>
      </c>
      <c r="BA194" s="117"/>
      <c r="BB194" s="141">
        <f t="shared" si="170"/>
        <v>0</v>
      </c>
      <c r="BC194" s="104"/>
      <c r="BD194" s="141">
        <f t="shared" si="171"/>
        <v>0</v>
      </c>
      <c r="BF194" s="141">
        <f t="shared" si="172"/>
        <v>0</v>
      </c>
      <c r="BH194" s="141">
        <f t="shared" si="173"/>
        <v>0</v>
      </c>
      <c r="BJ194" s="141">
        <f t="shared" si="174"/>
        <v>0</v>
      </c>
      <c r="BL194" s="141">
        <f t="shared" si="175"/>
        <v>0</v>
      </c>
      <c r="BM194" s="245"/>
      <c r="BN194" s="274">
        <f t="shared" si="176"/>
        <v>0</v>
      </c>
    </row>
    <row r="195" spans="1:66" x14ac:dyDescent="0.15">
      <c r="A195" s="113">
        <f t="shared" si="149"/>
        <v>92</v>
      </c>
      <c r="B195" s="179"/>
      <c r="C195" s="184"/>
      <c r="D195" s="246"/>
      <c r="E195" s="246"/>
      <c r="F195" s="246"/>
      <c r="G195" s="246"/>
      <c r="H195" s="246"/>
      <c r="I195" s="246"/>
      <c r="J195" s="117"/>
      <c r="K195" s="141">
        <f t="shared" si="150"/>
        <v>0</v>
      </c>
      <c r="L195" s="156"/>
      <c r="M195" s="141">
        <f t="shared" si="151"/>
        <v>0</v>
      </c>
      <c r="N195" s="117"/>
      <c r="O195" s="141">
        <f t="shared" si="152"/>
        <v>0</v>
      </c>
      <c r="P195" s="117"/>
      <c r="Q195" s="141">
        <f t="shared" si="153"/>
        <v>0</v>
      </c>
      <c r="R195" s="117"/>
      <c r="S195" s="141">
        <f t="shared" si="154"/>
        <v>0</v>
      </c>
      <c r="T195" s="117"/>
      <c r="U195" s="141">
        <f t="shared" si="155"/>
        <v>0</v>
      </c>
      <c r="V195" s="156"/>
      <c r="W195" s="141">
        <f t="shared" si="156"/>
        <v>0</v>
      </c>
      <c r="X195" s="117"/>
      <c r="Y195" s="141">
        <f t="shared" si="157"/>
        <v>0</v>
      </c>
      <c r="Z195" s="142"/>
      <c r="AA195" s="141">
        <f t="shared" si="158"/>
        <v>0</v>
      </c>
      <c r="AB195" s="142"/>
      <c r="AC195" s="141">
        <f t="shared" si="159"/>
        <v>0</v>
      </c>
      <c r="AD195" s="117"/>
      <c r="AE195" s="141">
        <f t="shared" si="160"/>
        <v>0</v>
      </c>
      <c r="AF195" s="117"/>
      <c r="AG195" s="141">
        <f t="shared" si="161"/>
        <v>0</v>
      </c>
      <c r="AH195" s="117"/>
      <c r="AI195" s="141">
        <f t="shared" si="162"/>
        <v>0</v>
      </c>
      <c r="AJ195" s="117"/>
      <c r="AK195" s="141">
        <f t="shared" si="163"/>
        <v>0</v>
      </c>
      <c r="AL195" s="117"/>
      <c r="AM195" s="141">
        <f t="shared" si="164"/>
        <v>0</v>
      </c>
      <c r="AN195" s="156"/>
      <c r="AO195" s="157">
        <f t="shared" si="165"/>
        <v>0</v>
      </c>
      <c r="AP195" s="117"/>
      <c r="AQ195" s="141">
        <f t="shared" si="166"/>
        <v>0</v>
      </c>
      <c r="AR195" s="245"/>
      <c r="AS195" s="245"/>
      <c r="AT195" s="245"/>
      <c r="AU195" s="141">
        <f t="shared" si="167"/>
        <v>0</v>
      </c>
      <c r="AV195" s="154"/>
      <c r="AW195" s="117"/>
      <c r="AX195" s="141">
        <f t="shared" si="168"/>
        <v>0</v>
      </c>
      <c r="AY195" s="117"/>
      <c r="AZ195" s="141">
        <f t="shared" si="169"/>
        <v>0</v>
      </c>
      <c r="BA195" s="117"/>
      <c r="BB195" s="141">
        <f t="shared" si="170"/>
        <v>0</v>
      </c>
      <c r="BC195" s="154"/>
      <c r="BD195" s="141">
        <f t="shared" si="171"/>
        <v>0</v>
      </c>
      <c r="BF195" s="141">
        <f t="shared" si="172"/>
        <v>0</v>
      </c>
      <c r="BH195" s="141">
        <f t="shared" si="173"/>
        <v>0</v>
      </c>
      <c r="BJ195" s="141">
        <f t="shared" si="174"/>
        <v>0</v>
      </c>
      <c r="BL195" s="141">
        <f t="shared" si="175"/>
        <v>0</v>
      </c>
      <c r="BM195" s="245"/>
      <c r="BN195" s="274">
        <f t="shared" si="176"/>
        <v>0</v>
      </c>
    </row>
    <row r="196" spans="1:66" x14ac:dyDescent="0.15">
      <c r="A196" s="113">
        <f t="shared" si="149"/>
        <v>92</v>
      </c>
      <c r="B196" s="179"/>
      <c r="C196" s="184"/>
      <c r="D196" s="246"/>
      <c r="E196" s="246"/>
      <c r="F196" s="246"/>
      <c r="G196" s="246"/>
      <c r="H196" s="246"/>
      <c r="I196" s="246"/>
      <c r="J196" s="117"/>
      <c r="K196" s="141">
        <f t="shared" si="150"/>
        <v>0</v>
      </c>
      <c r="L196" s="156"/>
      <c r="M196" s="141">
        <f t="shared" si="151"/>
        <v>0</v>
      </c>
      <c r="N196" s="117"/>
      <c r="O196" s="141">
        <f t="shared" si="152"/>
        <v>0</v>
      </c>
      <c r="P196" s="117"/>
      <c r="Q196" s="141">
        <f t="shared" si="153"/>
        <v>0</v>
      </c>
      <c r="R196" s="117"/>
      <c r="S196" s="141">
        <f t="shared" si="154"/>
        <v>0</v>
      </c>
      <c r="T196" s="117"/>
      <c r="U196" s="141">
        <f t="shared" si="155"/>
        <v>0</v>
      </c>
      <c r="V196" s="156"/>
      <c r="W196" s="141">
        <f t="shared" si="156"/>
        <v>0</v>
      </c>
      <c r="X196" s="117"/>
      <c r="Y196" s="141">
        <f t="shared" si="157"/>
        <v>0</v>
      </c>
      <c r="Z196" s="142"/>
      <c r="AA196" s="141">
        <f t="shared" si="158"/>
        <v>0</v>
      </c>
      <c r="AB196" s="142"/>
      <c r="AC196" s="141">
        <f t="shared" si="159"/>
        <v>0</v>
      </c>
      <c r="AD196" s="117"/>
      <c r="AE196" s="141">
        <f t="shared" si="160"/>
        <v>0</v>
      </c>
      <c r="AF196" s="117"/>
      <c r="AG196" s="141">
        <f t="shared" si="161"/>
        <v>0</v>
      </c>
      <c r="AH196" s="117"/>
      <c r="AI196" s="141">
        <f t="shared" si="162"/>
        <v>0</v>
      </c>
      <c r="AJ196" s="117"/>
      <c r="AK196" s="141">
        <f t="shared" si="163"/>
        <v>0</v>
      </c>
      <c r="AL196" s="117"/>
      <c r="AM196" s="141">
        <f t="shared" si="164"/>
        <v>0</v>
      </c>
      <c r="AN196" s="156"/>
      <c r="AO196" s="157">
        <f t="shared" si="165"/>
        <v>0</v>
      </c>
      <c r="AP196" s="117"/>
      <c r="AQ196" s="141">
        <f t="shared" si="166"/>
        <v>0</v>
      </c>
      <c r="AR196" s="245"/>
      <c r="AS196" s="245"/>
      <c r="AT196" s="245"/>
      <c r="AU196" s="141">
        <f t="shared" si="167"/>
        <v>0</v>
      </c>
      <c r="AV196" s="154"/>
      <c r="AW196" s="117"/>
      <c r="AX196" s="141">
        <f t="shared" si="168"/>
        <v>0</v>
      </c>
      <c r="AY196" s="117"/>
      <c r="AZ196" s="141">
        <f t="shared" si="169"/>
        <v>0</v>
      </c>
      <c r="BA196" s="117"/>
      <c r="BB196" s="141">
        <f t="shared" si="170"/>
        <v>0</v>
      </c>
      <c r="BC196" s="154"/>
      <c r="BD196" s="141">
        <f t="shared" si="171"/>
        <v>0</v>
      </c>
      <c r="BF196" s="141">
        <f t="shared" si="172"/>
        <v>0</v>
      </c>
      <c r="BH196" s="141">
        <f t="shared" si="173"/>
        <v>0</v>
      </c>
      <c r="BJ196" s="141">
        <f t="shared" si="174"/>
        <v>0</v>
      </c>
      <c r="BL196" s="141">
        <f t="shared" si="175"/>
        <v>0</v>
      </c>
      <c r="BM196" s="245"/>
      <c r="BN196" s="274">
        <f t="shared" si="176"/>
        <v>0</v>
      </c>
    </row>
    <row r="197" spans="1:66" x14ac:dyDescent="0.15">
      <c r="A197" s="113">
        <f t="shared" si="149"/>
        <v>92</v>
      </c>
      <c r="B197" s="169"/>
      <c r="C197" s="113"/>
      <c r="D197" s="246"/>
      <c r="E197" s="246"/>
      <c r="F197" s="246"/>
      <c r="G197" s="246"/>
      <c r="H197" s="246"/>
      <c r="I197" s="246"/>
      <c r="J197" s="117"/>
      <c r="K197" s="141">
        <f t="shared" si="150"/>
        <v>0</v>
      </c>
      <c r="L197" s="156"/>
      <c r="M197" s="141">
        <f t="shared" si="151"/>
        <v>0</v>
      </c>
      <c r="N197" s="117"/>
      <c r="O197" s="141">
        <f t="shared" si="152"/>
        <v>0</v>
      </c>
      <c r="P197" s="117"/>
      <c r="Q197" s="141">
        <f t="shared" si="153"/>
        <v>0</v>
      </c>
      <c r="R197" s="117"/>
      <c r="S197" s="141">
        <f t="shared" si="154"/>
        <v>0</v>
      </c>
      <c r="T197" s="117"/>
      <c r="U197" s="141">
        <f t="shared" si="155"/>
        <v>0</v>
      </c>
      <c r="V197" s="156"/>
      <c r="W197" s="141">
        <f t="shared" si="156"/>
        <v>0</v>
      </c>
      <c r="X197" s="117"/>
      <c r="Y197" s="141">
        <f t="shared" si="157"/>
        <v>0</v>
      </c>
      <c r="Z197" s="142"/>
      <c r="AA197" s="141">
        <f t="shared" si="158"/>
        <v>0</v>
      </c>
      <c r="AB197" s="142"/>
      <c r="AC197" s="141">
        <f t="shared" si="159"/>
        <v>0</v>
      </c>
      <c r="AD197" s="117"/>
      <c r="AE197" s="141">
        <f t="shared" si="160"/>
        <v>0</v>
      </c>
      <c r="AF197" s="117"/>
      <c r="AG197" s="141">
        <f t="shared" si="161"/>
        <v>0</v>
      </c>
      <c r="AH197" s="117"/>
      <c r="AI197" s="141">
        <f t="shared" si="162"/>
        <v>0</v>
      </c>
      <c r="AJ197" s="117"/>
      <c r="AK197" s="141">
        <f t="shared" si="163"/>
        <v>0</v>
      </c>
      <c r="AL197" s="117"/>
      <c r="AM197" s="141">
        <f t="shared" si="164"/>
        <v>0</v>
      </c>
      <c r="AN197" s="156"/>
      <c r="AO197" s="157">
        <f t="shared" si="165"/>
        <v>0</v>
      </c>
      <c r="AP197" s="117"/>
      <c r="AQ197" s="141">
        <f t="shared" si="166"/>
        <v>0</v>
      </c>
      <c r="AR197" s="245"/>
      <c r="AS197" s="245"/>
      <c r="AT197" s="245"/>
      <c r="AU197" s="141">
        <f t="shared" si="167"/>
        <v>0</v>
      </c>
      <c r="AV197" s="154"/>
      <c r="AW197" s="117"/>
      <c r="AX197" s="141">
        <f t="shared" si="168"/>
        <v>0</v>
      </c>
      <c r="AY197" s="117"/>
      <c r="AZ197" s="141">
        <f t="shared" si="169"/>
        <v>0</v>
      </c>
      <c r="BA197" s="117"/>
      <c r="BB197" s="141">
        <f t="shared" si="170"/>
        <v>0</v>
      </c>
      <c r="BC197" s="154"/>
      <c r="BD197" s="141">
        <f t="shared" si="171"/>
        <v>0</v>
      </c>
      <c r="BF197" s="141">
        <f t="shared" si="172"/>
        <v>0</v>
      </c>
      <c r="BH197" s="141">
        <f t="shared" si="173"/>
        <v>0</v>
      </c>
      <c r="BJ197" s="141">
        <f t="shared" si="174"/>
        <v>0</v>
      </c>
      <c r="BL197" s="141">
        <f t="shared" si="175"/>
        <v>0</v>
      </c>
      <c r="BM197" s="245"/>
      <c r="BN197" s="274">
        <f t="shared" si="176"/>
        <v>0</v>
      </c>
    </row>
    <row r="198" spans="1:66" x14ac:dyDescent="0.15">
      <c r="A198" s="113">
        <f t="shared" si="149"/>
        <v>92</v>
      </c>
      <c r="B198" s="179"/>
      <c r="C198" s="184"/>
      <c r="D198" s="246"/>
      <c r="E198" s="246"/>
      <c r="F198" s="246"/>
      <c r="G198" s="246"/>
      <c r="H198" s="246"/>
      <c r="I198" s="246"/>
      <c r="J198" s="117"/>
      <c r="K198" s="141">
        <f t="shared" si="150"/>
        <v>0</v>
      </c>
      <c r="L198" s="156"/>
      <c r="M198" s="141">
        <f t="shared" si="151"/>
        <v>0</v>
      </c>
      <c r="N198" s="117"/>
      <c r="O198" s="141">
        <f t="shared" si="152"/>
        <v>0</v>
      </c>
      <c r="P198" s="117"/>
      <c r="Q198" s="141">
        <f t="shared" si="153"/>
        <v>0</v>
      </c>
      <c r="R198" s="117"/>
      <c r="S198" s="141">
        <f t="shared" si="154"/>
        <v>0</v>
      </c>
      <c r="T198" s="117"/>
      <c r="U198" s="141">
        <f t="shared" si="155"/>
        <v>0</v>
      </c>
      <c r="V198" s="156"/>
      <c r="W198" s="141">
        <f t="shared" si="156"/>
        <v>0</v>
      </c>
      <c r="X198" s="117"/>
      <c r="Y198" s="141">
        <f t="shared" si="157"/>
        <v>0</v>
      </c>
      <c r="Z198" s="142"/>
      <c r="AA198" s="141">
        <f t="shared" si="158"/>
        <v>0</v>
      </c>
      <c r="AB198" s="142"/>
      <c r="AC198" s="141">
        <f t="shared" si="159"/>
        <v>0</v>
      </c>
      <c r="AD198" s="117"/>
      <c r="AE198" s="141">
        <f t="shared" si="160"/>
        <v>0</v>
      </c>
      <c r="AF198" s="117"/>
      <c r="AG198" s="141">
        <f t="shared" si="161"/>
        <v>0</v>
      </c>
      <c r="AH198" s="117"/>
      <c r="AI198" s="141">
        <f t="shared" si="162"/>
        <v>0</v>
      </c>
      <c r="AJ198" s="117"/>
      <c r="AK198" s="141">
        <f t="shared" si="163"/>
        <v>0</v>
      </c>
      <c r="AL198" s="117"/>
      <c r="AM198" s="141">
        <f t="shared" si="164"/>
        <v>0</v>
      </c>
      <c r="AN198" s="156"/>
      <c r="AO198" s="157">
        <f t="shared" si="165"/>
        <v>0</v>
      </c>
      <c r="AP198" s="117"/>
      <c r="AQ198" s="141">
        <f t="shared" si="166"/>
        <v>0</v>
      </c>
      <c r="AR198" s="245"/>
      <c r="AS198" s="245"/>
      <c r="AT198" s="245"/>
      <c r="AU198" s="141">
        <f t="shared" si="167"/>
        <v>0</v>
      </c>
      <c r="AV198" s="154"/>
      <c r="AW198" s="117"/>
      <c r="AX198" s="141">
        <f t="shared" si="168"/>
        <v>0</v>
      </c>
      <c r="AY198" s="117"/>
      <c r="AZ198" s="141">
        <f t="shared" si="169"/>
        <v>0</v>
      </c>
      <c r="BA198" s="117"/>
      <c r="BB198" s="141">
        <f t="shared" si="170"/>
        <v>0</v>
      </c>
      <c r="BC198" s="154"/>
      <c r="BD198" s="141">
        <f t="shared" si="171"/>
        <v>0</v>
      </c>
      <c r="BF198" s="141">
        <f t="shared" si="172"/>
        <v>0</v>
      </c>
      <c r="BH198" s="141">
        <f t="shared" si="173"/>
        <v>0</v>
      </c>
      <c r="BJ198" s="141">
        <f t="shared" si="174"/>
        <v>0</v>
      </c>
      <c r="BL198" s="141">
        <f t="shared" si="175"/>
        <v>0</v>
      </c>
      <c r="BM198" s="245"/>
      <c r="BN198" s="274">
        <f t="shared" si="176"/>
        <v>0</v>
      </c>
    </row>
    <row r="199" spans="1:66" s="104" customFormat="1" x14ac:dyDescent="0.15">
      <c r="A199" s="113">
        <f t="shared" si="149"/>
        <v>92</v>
      </c>
      <c r="B199" s="179"/>
      <c r="C199" s="184"/>
      <c r="D199" s="246"/>
      <c r="E199" s="246"/>
      <c r="F199" s="246"/>
      <c r="G199" s="246"/>
      <c r="H199" s="246"/>
      <c r="I199" s="246"/>
      <c r="J199" s="117"/>
      <c r="K199" s="141">
        <f t="shared" si="150"/>
        <v>0</v>
      </c>
      <c r="L199" s="156"/>
      <c r="M199" s="141">
        <f t="shared" si="151"/>
        <v>0</v>
      </c>
      <c r="N199" s="117"/>
      <c r="O199" s="141">
        <f t="shared" si="152"/>
        <v>0</v>
      </c>
      <c r="P199" s="117"/>
      <c r="Q199" s="141">
        <f t="shared" si="153"/>
        <v>0</v>
      </c>
      <c r="R199" s="117"/>
      <c r="S199" s="141">
        <f t="shared" si="154"/>
        <v>0</v>
      </c>
      <c r="T199" s="117"/>
      <c r="U199" s="141">
        <f t="shared" si="155"/>
        <v>0</v>
      </c>
      <c r="V199" s="156"/>
      <c r="W199" s="141">
        <f t="shared" si="156"/>
        <v>0</v>
      </c>
      <c r="X199" s="117"/>
      <c r="Y199" s="141">
        <f t="shared" si="157"/>
        <v>0</v>
      </c>
      <c r="Z199" s="142"/>
      <c r="AA199" s="141">
        <f t="shared" si="158"/>
        <v>0</v>
      </c>
      <c r="AB199" s="142"/>
      <c r="AC199" s="141">
        <f t="shared" si="159"/>
        <v>0</v>
      </c>
      <c r="AD199" s="117"/>
      <c r="AE199" s="141">
        <f t="shared" si="160"/>
        <v>0</v>
      </c>
      <c r="AF199" s="117"/>
      <c r="AG199" s="141">
        <f t="shared" si="161"/>
        <v>0</v>
      </c>
      <c r="AH199" s="117"/>
      <c r="AI199" s="141">
        <f t="shared" si="162"/>
        <v>0</v>
      </c>
      <c r="AJ199" s="117"/>
      <c r="AK199" s="141">
        <f t="shared" si="163"/>
        <v>0</v>
      </c>
      <c r="AL199" s="117"/>
      <c r="AM199" s="141">
        <f t="shared" si="164"/>
        <v>0</v>
      </c>
      <c r="AN199" s="156"/>
      <c r="AO199" s="157">
        <f t="shared" si="165"/>
        <v>0</v>
      </c>
      <c r="AP199" s="117"/>
      <c r="AQ199" s="141">
        <f t="shared" si="166"/>
        <v>0</v>
      </c>
      <c r="AR199" s="245"/>
      <c r="AS199" s="245"/>
      <c r="AT199" s="245"/>
      <c r="AU199" s="141">
        <f t="shared" si="167"/>
        <v>0</v>
      </c>
      <c r="AV199" s="154"/>
      <c r="AW199" s="117"/>
      <c r="AX199" s="141">
        <f t="shared" si="168"/>
        <v>0</v>
      </c>
      <c r="AY199" s="117"/>
      <c r="AZ199" s="141">
        <f t="shared" si="169"/>
        <v>0</v>
      </c>
      <c r="BA199" s="117"/>
      <c r="BB199" s="141">
        <f t="shared" si="170"/>
        <v>0</v>
      </c>
      <c r="BC199" s="154"/>
      <c r="BD199" s="141">
        <f t="shared" si="171"/>
        <v>0</v>
      </c>
      <c r="BF199" s="141">
        <f t="shared" si="172"/>
        <v>0</v>
      </c>
      <c r="BH199" s="141">
        <f t="shared" si="173"/>
        <v>0</v>
      </c>
      <c r="BJ199" s="141">
        <f t="shared" si="174"/>
        <v>0</v>
      </c>
      <c r="BL199" s="141">
        <f t="shared" si="175"/>
        <v>0</v>
      </c>
      <c r="BM199" s="245"/>
      <c r="BN199" s="274">
        <f t="shared" si="176"/>
        <v>0</v>
      </c>
    </row>
    <row r="200" spans="1:66" s="104" customFormat="1" x14ac:dyDescent="0.15">
      <c r="A200" s="113">
        <f t="shared" si="149"/>
        <v>92</v>
      </c>
      <c r="B200" s="169"/>
      <c r="C200" s="113"/>
      <c r="D200" s="246"/>
      <c r="E200" s="246"/>
      <c r="F200" s="246"/>
      <c r="G200" s="246"/>
      <c r="H200" s="246"/>
      <c r="I200" s="246"/>
      <c r="J200" s="117"/>
      <c r="K200" s="141">
        <f t="shared" si="150"/>
        <v>0</v>
      </c>
      <c r="L200" s="156"/>
      <c r="M200" s="141">
        <f t="shared" si="151"/>
        <v>0</v>
      </c>
      <c r="N200" s="117"/>
      <c r="O200" s="141">
        <f t="shared" si="152"/>
        <v>0</v>
      </c>
      <c r="P200" s="117"/>
      <c r="Q200" s="141">
        <f t="shared" si="153"/>
        <v>0</v>
      </c>
      <c r="R200" s="117"/>
      <c r="S200" s="141">
        <f t="shared" si="154"/>
        <v>0</v>
      </c>
      <c r="T200" s="117"/>
      <c r="U200" s="141">
        <f t="shared" si="155"/>
        <v>0</v>
      </c>
      <c r="V200" s="156"/>
      <c r="W200" s="141">
        <f t="shared" si="156"/>
        <v>0</v>
      </c>
      <c r="X200" s="117"/>
      <c r="Y200" s="141">
        <f t="shared" si="157"/>
        <v>0</v>
      </c>
      <c r="Z200" s="142"/>
      <c r="AA200" s="141">
        <f t="shared" si="158"/>
        <v>0</v>
      </c>
      <c r="AB200" s="142"/>
      <c r="AC200" s="141">
        <f t="shared" si="159"/>
        <v>0</v>
      </c>
      <c r="AD200" s="117"/>
      <c r="AE200" s="141">
        <f t="shared" si="160"/>
        <v>0</v>
      </c>
      <c r="AF200" s="117"/>
      <c r="AG200" s="141">
        <f t="shared" si="161"/>
        <v>0</v>
      </c>
      <c r="AH200" s="117"/>
      <c r="AI200" s="141">
        <f t="shared" si="162"/>
        <v>0</v>
      </c>
      <c r="AJ200" s="117"/>
      <c r="AK200" s="141">
        <f t="shared" si="163"/>
        <v>0</v>
      </c>
      <c r="AL200" s="117"/>
      <c r="AM200" s="141">
        <f t="shared" si="164"/>
        <v>0</v>
      </c>
      <c r="AN200" s="156"/>
      <c r="AO200" s="157">
        <f t="shared" si="165"/>
        <v>0</v>
      </c>
      <c r="AP200" s="117"/>
      <c r="AQ200" s="141">
        <f t="shared" si="166"/>
        <v>0</v>
      </c>
      <c r="AR200" s="245"/>
      <c r="AS200" s="245"/>
      <c r="AT200" s="245"/>
      <c r="AU200" s="141">
        <f t="shared" si="167"/>
        <v>0</v>
      </c>
      <c r="AV200" s="154"/>
      <c r="AW200" s="117"/>
      <c r="AX200" s="141">
        <f t="shared" si="168"/>
        <v>0</v>
      </c>
      <c r="AY200" s="117"/>
      <c r="AZ200" s="141">
        <f t="shared" si="169"/>
        <v>0</v>
      </c>
      <c r="BA200" s="117"/>
      <c r="BB200" s="141">
        <f t="shared" si="170"/>
        <v>0</v>
      </c>
      <c r="BC200" s="154"/>
      <c r="BD200" s="141">
        <f t="shared" si="171"/>
        <v>0</v>
      </c>
      <c r="BF200" s="141">
        <f t="shared" si="172"/>
        <v>0</v>
      </c>
      <c r="BH200" s="141">
        <f t="shared" si="173"/>
        <v>0</v>
      </c>
      <c r="BJ200" s="141">
        <f t="shared" si="174"/>
        <v>0</v>
      </c>
      <c r="BL200" s="141">
        <f t="shared" si="175"/>
        <v>0</v>
      </c>
      <c r="BM200" s="245"/>
      <c r="BN200" s="274">
        <f t="shared" si="176"/>
        <v>0</v>
      </c>
    </row>
    <row r="201" spans="1:66" s="104" customFormat="1" x14ac:dyDescent="0.15">
      <c r="A201" s="113">
        <f t="shared" si="149"/>
        <v>92</v>
      </c>
      <c r="B201" s="169"/>
      <c r="C201" s="113"/>
      <c r="D201" s="246"/>
      <c r="E201" s="246"/>
      <c r="F201" s="246"/>
      <c r="G201" s="246"/>
      <c r="H201" s="246"/>
      <c r="I201" s="246"/>
      <c r="J201" s="117"/>
      <c r="K201" s="141">
        <f t="shared" si="150"/>
        <v>0</v>
      </c>
      <c r="L201" s="156"/>
      <c r="M201" s="141">
        <f t="shared" si="151"/>
        <v>0</v>
      </c>
      <c r="N201" s="117"/>
      <c r="O201" s="141">
        <f t="shared" si="152"/>
        <v>0</v>
      </c>
      <c r="P201" s="117"/>
      <c r="Q201" s="141">
        <f t="shared" si="153"/>
        <v>0</v>
      </c>
      <c r="R201" s="117"/>
      <c r="S201" s="141">
        <f t="shared" si="154"/>
        <v>0</v>
      </c>
      <c r="T201" s="117"/>
      <c r="U201" s="141">
        <f t="shared" si="155"/>
        <v>0</v>
      </c>
      <c r="V201" s="156"/>
      <c r="W201" s="141">
        <f t="shared" si="156"/>
        <v>0</v>
      </c>
      <c r="X201" s="117"/>
      <c r="Y201" s="141">
        <f t="shared" si="157"/>
        <v>0</v>
      </c>
      <c r="Z201" s="142"/>
      <c r="AA201" s="141">
        <f t="shared" si="158"/>
        <v>0</v>
      </c>
      <c r="AB201" s="142"/>
      <c r="AC201" s="141">
        <f t="shared" si="159"/>
        <v>0</v>
      </c>
      <c r="AD201" s="117"/>
      <c r="AE201" s="141">
        <f t="shared" si="160"/>
        <v>0</v>
      </c>
      <c r="AF201" s="117"/>
      <c r="AG201" s="141">
        <f t="shared" si="161"/>
        <v>0</v>
      </c>
      <c r="AH201" s="117"/>
      <c r="AI201" s="141">
        <f t="shared" si="162"/>
        <v>0</v>
      </c>
      <c r="AJ201" s="117"/>
      <c r="AK201" s="141">
        <f t="shared" si="163"/>
        <v>0</v>
      </c>
      <c r="AL201" s="117"/>
      <c r="AM201" s="141">
        <f t="shared" si="164"/>
        <v>0</v>
      </c>
      <c r="AN201" s="156"/>
      <c r="AO201" s="157">
        <f t="shared" si="165"/>
        <v>0</v>
      </c>
      <c r="AP201" s="117"/>
      <c r="AQ201" s="141">
        <f t="shared" si="166"/>
        <v>0</v>
      </c>
      <c r="AR201" s="245"/>
      <c r="AS201" s="245"/>
      <c r="AT201" s="245"/>
      <c r="AU201" s="141">
        <f t="shared" si="167"/>
        <v>0</v>
      </c>
      <c r="AV201" s="154"/>
      <c r="AW201" s="117"/>
      <c r="AX201" s="141">
        <f t="shared" si="168"/>
        <v>0</v>
      </c>
      <c r="AY201" s="117"/>
      <c r="AZ201" s="141">
        <f t="shared" si="169"/>
        <v>0</v>
      </c>
      <c r="BA201" s="117"/>
      <c r="BB201" s="141">
        <f t="shared" si="170"/>
        <v>0</v>
      </c>
      <c r="BC201" s="154"/>
      <c r="BD201" s="141">
        <f t="shared" si="171"/>
        <v>0</v>
      </c>
      <c r="BF201" s="141">
        <f t="shared" si="172"/>
        <v>0</v>
      </c>
      <c r="BH201" s="141">
        <f t="shared" si="173"/>
        <v>0</v>
      </c>
      <c r="BJ201" s="141">
        <f t="shared" si="174"/>
        <v>0</v>
      </c>
      <c r="BL201" s="141">
        <f t="shared" si="175"/>
        <v>0</v>
      </c>
      <c r="BM201" s="245"/>
      <c r="BN201" s="274">
        <f t="shared" si="176"/>
        <v>0</v>
      </c>
    </row>
    <row r="202" spans="1:66" s="113" customFormat="1" ht="18" customHeight="1" x14ac:dyDescent="0.15">
      <c r="A202" s="113">
        <f t="shared" si="149"/>
        <v>92</v>
      </c>
      <c r="B202" s="180"/>
      <c r="C202" s="185"/>
      <c r="D202" s="246"/>
      <c r="E202" s="246"/>
      <c r="F202" s="246"/>
      <c r="G202" s="246"/>
      <c r="H202" s="246"/>
      <c r="I202" s="246"/>
      <c r="J202" s="117"/>
      <c r="K202" s="141">
        <f t="shared" si="150"/>
        <v>0</v>
      </c>
      <c r="L202" s="156"/>
      <c r="M202" s="141">
        <f t="shared" si="151"/>
        <v>0</v>
      </c>
      <c r="N202" s="117"/>
      <c r="O202" s="141">
        <f t="shared" si="152"/>
        <v>0</v>
      </c>
      <c r="P202" s="117"/>
      <c r="Q202" s="141">
        <f t="shared" si="153"/>
        <v>0</v>
      </c>
      <c r="R202" s="117"/>
      <c r="S202" s="141">
        <f t="shared" si="154"/>
        <v>0</v>
      </c>
      <c r="T202" s="117"/>
      <c r="U202" s="141">
        <f t="shared" si="155"/>
        <v>0</v>
      </c>
      <c r="V202" s="156"/>
      <c r="W202" s="141">
        <f t="shared" si="156"/>
        <v>0</v>
      </c>
      <c r="X202" s="117"/>
      <c r="Y202" s="141">
        <f t="shared" si="157"/>
        <v>0</v>
      </c>
      <c r="Z202" s="142"/>
      <c r="AA202" s="141">
        <f t="shared" si="158"/>
        <v>0</v>
      </c>
      <c r="AB202" s="142"/>
      <c r="AC202" s="141">
        <f t="shared" si="159"/>
        <v>0</v>
      </c>
      <c r="AD202" s="117"/>
      <c r="AE202" s="141">
        <f t="shared" si="160"/>
        <v>0</v>
      </c>
      <c r="AF202" s="117"/>
      <c r="AG202" s="141">
        <f t="shared" si="161"/>
        <v>0</v>
      </c>
      <c r="AH202" s="117"/>
      <c r="AI202" s="141">
        <f t="shared" si="162"/>
        <v>0</v>
      </c>
      <c r="AJ202" s="117"/>
      <c r="AK202" s="141">
        <f t="shared" si="163"/>
        <v>0</v>
      </c>
      <c r="AL202" s="117"/>
      <c r="AM202" s="141">
        <f t="shared" si="164"/>
        <v>0</v>
      </c>
      <c r="AN202" s="156"/>
      <c r="AO202" s="157">
        <f t="shared" si="165"/>
        <v>0</v>
      </c>
      <c r="AP202" s="117"/>
      <c r="AQ202" s="141">
        <f t="shared" si="166"/>
        <v>0</v>
      </c>
      <c r="AR202" s="244"/>
      <c r="AS202" s="244"/>
      <c r="AT202" s="244"/>
      <c r="AU202" s="141">
        <f t="shared" si="167"/>
        <v>0</v>
      </c>
      <c r="AV202" s="112"/>
      <c r="AW202" s="117"/>
      <c r="AX202" s="141">
        <f t="shared" si="168"/>
        <v>0</v>
      </c>
      <c r="AY202" s="117"/>
      <c r="AZ202" s="141">
        <f t="shared" si="169"/>
        <v>0</v>
      </c>
      <c r="BA202" s="117"/>
      <c r="BB202" s="141">
        <f t="shared" si="170"/>
        <v>0</v>
      </c>
      <c r="BD202" s="141">
        <f t="shared" si="171"/>
        <v>0</v>
      </c>
      <c r="BF202" s="141">
        <f t="shared" si="172"/>
        <v>0</v>
      </c>
      <c r="BH202" s="141">
        <f t="shared" si="173"/>
        <v>0</v>
      </c>
      <c r="BJ202" s="141">
        <f t="shared" si="174"/>
        <v>0</v>
      </c>
      <c r="BL202" s="141">
        <f t="shared" si="175"/>
        <v>0</v>
      </c>
      <c r="BM202" s="244"/>
      <c r="BN202" s="274">
        <f t="shared" si="176"/>
        <v>0</v>
      </c>
    </row>
    <row r="203" spans="1:66" s="113" customFormat="1" ht="18" customHeight="1" x14ac:dyDescent="0.2">
      <c r="A203" s="113">
        <f t="shared" ref="A203:A208" si="177">RANK($H203,($H$11:$H$222),0)</f>
        <v>92</v>
      </c>
      <c r="B203" s="179"/>
      <c r="C203" s="184"/>
      <c r="D203" s="246"/>
      <c r="E203" s="246"/>
      <c r="F203" s="246"/>
      <c r="G203" s="246"/>
      <c r="H203" s="246"/>
      <c r="I203" s="246"/>
      <c r="J203" s="117"/>
      <c r="K203" s="141">
        <f t="shared" ref="K203:K208" si="178">IF(((J203&gt;=1)*AND(J203&lt;=J$5)),J$9*(1-J$7)^(J203-1),0)</f>
        <v>0</v>
      </c>
      <c r="L203" s="156"/>
      <c r="M203" s="141">
        <f t="shared" ref="M203:M208" si="179">IF(((L203&gt;=1)*AND(L203&lt;=L$5)),L$9*(1-L$7)^(L203-1),0)</f>
        <v>0</v>
      </c>
      <c r="N203" s="117"/>
      <c r="O203" s="141">
        <f t="shared" ref="O203:O208" si="180">IF(((N203&gt;=1)*AND(N203&lt;=N$5)),N$9*(1-N$7)^(N203-1),0)</f>
        <v>0</v>
      </c>
      <c r="P203" s="117"/>
      <c r="Q203" s="141">
        <f t="shared" ref="Q203:Q208" si="181">IF(((P203&gt;=1)*AND(P203&lt;=P$5)),P$9*(1-P$7)^(P203-1),0)</f>
        <v>0</v>
      </c>
      <c r="R203" s="117"/>
      <c r="S203" s="141">
        <f t="shared" ref="S203:S208" si="182">IF(((R203&gt;=1)*AND(R203&lt;=R$5)),R$9*(1-R$7)^(R203-1),0)</f>
        <v>0</v>
      </c>
      <c r="T203" s="117"/>
      <c r="U203" s="141">
        <f t="shared" ref="U203:U208" si="183">IF(((T203&gt;=1)*AND(T203&lt;=T$5)),T$9*(1-T$7)^(T203-1),0)</f>
        <v>0</v>
      </c>
      <c r="V203" s="156"/>
      <c r="W203" s="141">
        <f t="shared" ref="W203:W208" si="184">IF(((V203&gt;=1)*AND(V203&lt;=V$5)),V$9*(1-V$7)^(V203-1),0)</f>
        <v>0</v>
      </c>
      <c r="X203" s="117"/>
      <c r="Y203" s="141">
        <f t="shared" ref="Y203:Y208" si="185">IF(((X203&gt;=1)*AND(X203&lt;=X$5)),X$9*(1-X$7)^(X203-1),0)</f>
        <v>0</v>
      </c>
      <c r="Z203" s="142"/>
      <c r="AA203" s="141">
        <f t="shared" ref="AA203:AA208" si="186">IF(((Z203&gt;=1)*AND(Z203&lt;=Z$5)),Z$9*(1-Z$7)^(Z203-1),0)</f>
        <v>0</v>
      </c>
      <c r="AB203" s="142"/>
      <c r="AC203" s="141">
        <f t="shared" ref="AC203:AC208" si="187">IF(((AB203&gt;=1)*AND(AB203&lt;=AB$5)),AB$9*(1-AB$7)^(AB203-1),0)</f>
        <v>0</v>
      </c>
      <c r="AD203" s="117"/>
      <c r="AE203" s="141">
        <f t="shared" ref="AE203:AE208" si="188">IF(((AD203&gt;=1)*AND(AD203&lt;=AD$5)),AD$9*(1-AD$7)^(AD203-1),0)</f>
        <v>0</v>
      </c>
      <c r="AF203" s="117"/>
      <c r="AG203" s="141">
        <f t="shared" ref="AG203:AG208" si="189">IF(((AF203&gt;=1)*AND(AF203&lt;=AF$5)),AF$9*(1-AF$7)^(AF203-1),0)</f>
        <v>0</v>
      </c>
      <c r="AH203" s="117"/>
      <c r="AI203" s="141">
        <f t="shared" ref="AI203:AI208" si="190">IF(((AH203&gt;=1)*AND(AH203&lt;=AH$5)),AH$9*(1-AH$7)^(AH203-1),0)</f>
        <v>0</v>
      </c>
      <c r="AJ203" s="117"/>
      <c r="AK203" s="141">
        <f t="shared" ref="AK203:AK208" si="191">IF(((AJ203&gt;=1)*AND(AJ203&lt;=AJ$5)),AJ$9*(1-AJ$7)^(AJ203-1),0)</f>
        <v>0</v>
      </c>
      <c r="AL203" s="117"/>
      <c r="AM203" s="141">
        <f t="shared" ref="AM203:AM208" si="192">IF(((AL203&gt;=1)*AND(AL203&lt;=AL$4)),AL$9*(1-AL$7)^(AL203-1),0)</f>
        <v>0</v>
      </c>
      <c r="AN203" s="156"/>
      <c r="AO203" s="157">
        <f t="shared" ref="AO203:AO208" si="193">IF(((AN203&gt;=1)*AND(AN203&lt;=AN$4)),AN$9*(1-AN$7)^(AN203-1),0)</f>
        <v>0</v>
      </c>
      <c r="AP203" s="117"/>
      <c r="AQ203" s="141">
        <f t="shared" ref="AQ203:AQ208" si="194">IF(((AP203&gt;=1)*AND(AP203&lt;=AP$4)),AP$9*(1-AP$7)^(AP203-1),0)</f>
        <v>0</v>
      </c>
      <c r="AR203" s="244"/>
      <c r="AS203" s="244"/>
      <c r="AT203" s="244"/>
      <c r="AU203" s="141">
        <f t="shared" ref="AU203:AU208" si="195">IF(((AT203&gt;=1)*AND(AT203&lt;=AT$5)),AT$9*(1-AT$7)^(AT203-1),0)</f>
        <v>0</v>
      </c>
      <c r="AV203" s="112"/>
      <c r="AW203" s="117"/>
      <c r="AX203" s="141">
        <f t="shared" ref="AX203:AX208" si="196">IF(((AW203&gt;=1)*AND(AW203&lt;=AW$5)),AW$9*(1-AW$7)^(AW203-1),0)</f>
        <v>0</v>
      </c>
      <c r="AY203" s="117"/>
      <c r="AZ203" s="141">
        <f t="shared" ref="AZ203:AZ208" si="197">IF(((AY203&gt;=1)*AND(AY203&lt;=AY$5)),AY$9*(1-AY$7)^(AY203-1),0)</f>
        <v>0</v>
      </c>
      <c r="BA203" s="117"/>
      <c r="BB203" s="141">
        <f t="shared" ref="BB203:BB208" si="198">IF(((BA203&gt;=1)*AND(BA203&lt;=BA$5)),BA$9*(1-BA$7)^(BA203-1),0)</f>
        <v>0</v>
      </c>
      <c r="BD203" s="141">
        <f t="shared" ref="BD203:BD208" si="199">IF(((BC203&gt;=1)*AND(BC203&lt;=BC$5)),BC$9*(1-BC$7)^(BC203-1),0)</f>
        <v>0</v>
      </c>
      <c r="BF203" s="141">
        <f t="shared" ref="BF203:BF208" si="200">IF(((BE203&gt;=1)*AND(BE203&lt;=BE$5)),BE$9*(1-BE$7)^(BE203-1),0)</f>
        <v>0</v>
      </c>
      <c r="BH203" s="141">
        <f t="shared" ref="BH203:BH208" si="201">IF(((BG203&gt;=1)*AND(BG203&lt;=BG$5)),BG$9*(1-BG$7)^(BG203-1),0)</f>
        <v>0</v>
      </c>
      <c r="BJ203" s="141">
        <f t="shared" ref="BJ203:BJ208" si="202">IF(((BI203&gt;=1)*AND(BI203&lt;=BI$5)),BI$9*(1-BI$7)^(BI203-1),0)</f>
        <v>0</v>
      </c>
      <c r="BL203" s="141">
        <f t="shared" ref="BL203:BL208" si="203">IF(((BK203&gt;=1)*AND(BK203&lt;=BK$5)),BK$9*(1-BK$7)^(BK203-1),0)</f>
        <v>0</v>
      </c>
      <c r="BM203" s="244"/>
      <c r="BN203" s="274">
        <f t="shared" ref="BN203:BN208" si="204">IF(((BM203&gt;=1)*AND(BM203&lt;=BM$5)),BM$9*(1-BM$7)^(BM203-1),0)</f>
        <v>0</v>
      </c>
    </row>
    <row r="204" spans="1:66" s="113" customFormat="1" ht="18" customHeight="1" x14ac:dyDescent="0.2">
      <c r="A204" s="113">
        <f t="shared" si="177"/>
        <v>92</v>
      </c>
      <c r="B204" s="169"/>
      <c r="D204" s="246"/>
      <c r="E204" s="246"/>
      <c r="F204" s="246"/>
      <c r="G204" s="246"/>
      <c r="H204" s="246"/>
      <c r="I204" s="246"/>
      <c r="J204" s="117"/>
      <c r="K204" s="141">
        <f t="shared" si="178"/>
        <v>0</v>
      </c>
      <c r="L204" s="156"/>
      <c r="M204" s="141">
        <f t="shared" si="179"/>
        <v>0</v>
      </c>
      <c r="N204" s="117"/>
      <c r="O204" s="141">
        <f t="shared" si="180"/>
        <v>0</v>
      </c>
      <c r="P204" s="117"/>
      <c r="Q204" s="141">
        <f t="shared" si="181"/>
        <v>0</v>
      </c>
      <c r="R204" s="117"/>
      <c r="S204" s="141">
        <f t="shared" si="182"/>
        <v>0</v>
      </c>
      <c r="T204" s="117"/>
      <c r="U204" s="141">
        <f t="shared" si="183"/>
        <v>0</v>
      </c>
      <c r="V204" s="156"/>
      <c r="W204" s="141">
        <f t="shared" si="184"/>
        <v>0</v>
      </c>
      <c r="X204" s="117"/>
      <c r="Y204" s="141">
        <f t="shared" si="185"/>
        <v>0</v>
      </c>
      <c r="Z204" s="142"/>
      <c r="AA204" s="141">
        <f t="shared" si="186"/>
        <v>0</v>
      </c>
      <c r="AB204" s="142"/>
      <c r="AC204" s="141">
        <f t="shared" si="187"/>
        <v>0</v>
      </c>
      <c r="AD204" s="117"/>
      <c r="AE204" s="141">
        <f t="shared" si="188"/>
        <v>0</v>
      </c>
      <c r="AF204" s="117"/>
      <c r="AG204" s="141">
        <f t="shared" si="189"/>
        <v>0</v>
      </c>
      <c r="AH204" s="117"/>
      <c r="AI204" s="141">
        <f t="shared" si="190"/>
        <v>0</v>
      </c>
      <c r="AJ204" s="117"/>
      <c r="AK204" s="141">
        <f t="shared" si="191"/>
        <v>0</v>
      </c>
      <c r="AL204" s="117"/>
      <c r="AM204" s="141">
        <f t="shared" si="192"/>
        <v>0</v>
      </c>
      <c r="AN204" s="156"/>
      <c r="AO204" s="157">
        <f t="shared" si="193"/>
        <v>0</v>
      </c>
      <c r="AP204" s="117"/>
      <c r="AQ204" s="141">
        <f t="shared" si="194"/>
        <v>0</v>
      </c>
      <c r="AR204" s="244"/>
      <c r="AS204" s="244"/>
      <c r="AT204" s="244"/>
      <c r="AU204" s="141">
        <f t="shared" si="195"/>
        <v>0</v>
      </c>
      <c r="AV204" s="112"/>
      <c r="AW204" s="117"/>
      <c r="AX204" s="141">
        <f t="shared" si="196"/>
        <v>0</v>
      </c>
      <c r="AY204" s="117"/>
      <c r="AZ204" s="141">
        <f t="shared" si="197"/>
        <v>0</v>
      </c>
      <c r="BA204" s="117"/>
      <c r="BB204" s="141">
        <f t="shared" si="198"/>
        <v>0</v>
      </c>
      <c r="BD204" s="141">
        <f t="shared" si="199"/>
        <v>0</v>
      </c>
      <c r="BF204" s="141">
        <f t="shared" si="200"/>
        <v>0</v>
      </c>
      <c r="BH204" s="141">
        <f t="shared" si="201"/>
        <v>0</v>
      </c>
      <c r="BJ204" s="141">
        <f t="shared" si="202"/>
        <v>0</v>
      </c>
      <c r="BL204" s="141">
        <f t="shared" si="203"/>
        <v>0</v>
      </c>
      <c r="BM204" s="244"/>
      <c r="BN204" s="274">
        <f t="shared" si="204"/>
        <v>0</v>
      </c>
    </row>
    <row r="205" spans="1:66" s="113" customFormat="1" ht="18" customHeight="1" x14ac:dyDescent="0.2">
      <c r="A205" s="113">
        <f t="shared" si="177"/>
        <v>92</v>
      </c>
      <c r="B205" s="179"/>
      <c r="C205" s="184"/>
      <c r="D205" s="246"/>
      <c r="E205" s="246"/>
      <c r="F205" s="246"/>
      <c r="G205" s="246"/>
      <c r="H205" s="246"/>
      <c r="I205" s="246"/>
      <c r="J205" s="117"/>
      <c r="K205" s="141">
        <f t="shared" si="178"/>
        <v>0</v>
      </c>
      <c r="L205" s="156"/>
      <c r="M205" s="141">
        <f t="shared" si="179"/>
        <v>0</v>
      </c>
      <c r="N205" s="117"/>
      <c r="O205" s="141">
        <f t="shared" si="180"/>
        <v>0</v>
      </c>
      <c r="P205" s="117"/>
      <c r="Q205" s="141">
        <f t="shared" si="181"/>
        <v>0</v>
      </c>
      <c r="R205" s="244"/>
      <c r="S205" s="141">
        <f t="shared" si="182"/>
        <v>0</v>
      </c>
      <c r="T205" s="244"/>
      <c r="U205" s="141">
        <f t="shared" si="183"/>
        <v>0</v>
      </c>
      <c r="V205" s="156"/>
      <c r="W205" s="141">
        <f t="shared" si="184"/>
        <v>0</v>
      </c>
      <c r="X205" s="117"/>
      <c r="Y205" s="141">
        <f t="shared" si="185"/>
        <v>0</v>
      </c>
      <c r="Z205" s="142"/>
      <c r="AA205" s="141">
        <f t="shared" si="186"/>
        <v>0</v>
      </c>
      <c r="AB205" s="142"/>
      <c r="AC205" s="141">
        <f t="shared" si="187"/>
        <v>0</v>
      </c>
      <c r="AD205" s="117"/>
      <c r="AE205" s="141">
        <f t="shared" si="188"/>
        <v>0</v>
      </c>
      <c r="AF205" s="117"/>
      <c r="AG205" s="141">
        <f t="shared" si="189"/>
        <v>0</v>
      </c>
      <c r="AH205" s="117"/>
      <c r="AI205" s="141">
        <f t="shared" si="190"/>
        <v>0</v>
      </c>
      <c r="AJ205" s="117"/>
      <c r="AK205" s="141">
        <f t="shared" si="191"/>
        <v>0</v>
      </c>
      <c r="AL205" s="117"/>
      <c r="AM205" s="141">
        <f t="shared" si="192"/>
        <v>0</v>
      </c>
      <c r="AN205" s="156"/>
      <c r="AO205" s="157">
        <f t="shared" si="193"/>
        <v>0</v>
      </c>
      <c r="AP205" s="117"/>
      <c r="AQ205" s="141">
        <f t="shared" si="194"/>
        <v>0</v>
      </c>
      <c r="AR205" s="244"/>
      <c r="AS205" s="244"/>
      <c r="AT205" s="244"/>
      <c r="AU205" s="141">
        <f t="shared" si="195"/>
        <v>0</v>
      </c>
      <c r="AV205" s="112"/>
      <c r="AW205" s="117"/>
      <c r="AX205" s="141">
        <f t="shared" si="196"/>
        <v>0</v>
      </c>
      <c r="AY205" s="117"/>
      <c r="AZ205" s="141">
        <f t="shared" si="197"/>
        <v>0</v>
      </c>
      <c r="BA205" s="117"/>
      <c r="BB205" s="141">
        <f t="shared" si="198"/>
        <v>0</v>
      </c>
      <c r="BD205" s="141">
        <f t="shared" si="199"/>
        <v>0</v>
      </c>
      <c r="BF205" s="141">
        <f t="shared" si="200"/>
        <v>0</v>
      </c>
      <c r="BH205" s="141">
        <f t="shared" si="201"/>
        <v>0</v>
      </c>
      <c r="BJ205" s="141">
        <f t="shared" si="202"/>
        <v>0</v>
      </c>
      <c r="BL205" s="141">
        <f t="shared" si="203"/>
        <v>0</v>
      </c>
      <c r="BM205" s="244"/>
      <c r="BN205" s="274">
        <f t="shared" si="204"/>
        <v>0</v>
      </c>
    </row>
    <row r="206" spans="1:66" s="113" customFormat="1" ht="18" customHeight="1" x14ac:dyDescent="0.15">
      <c r="A206" s="113">
        <f t="shared" si="177"/>
        <v>92</v>
      </c>
      <c r="B206" s="180"/>
      <c r="C206" s="185"/>
      <c r="D206" s="246"/>
      <c r="E206" s="246"/>
      <c r="F206" s="246"/>
      <c r="G206" s="246"/>
      <c r="H206" s="246"/>
      <c r="I206" s="246"/>
      <c r="J206" s="117"/>
      <c r="K206" s="141">
        <f t="shared" si="178"/>
        <v>0</v>
      </c>
      <c r="L206" s="156"/>
      <c r="M206" s="141">
        <f t="shared" si="179"/>
        <v>0</v>
      </c>
      <c r="N206" s="117"/>
      <c r="O206" s="141">
        <f t="shared" si="180"/>
        <v>0</v>
      </c>
      <c r="P206" s="117"/>
      <c r="Q206" s="141">
        <f t="shared" si="181"/>
        <v>0</v>
      </c>
      <c r="R206" s="244"/>
      <c r="S206" s="141">
        <f t="shared" si="182"/>
        <v>0</v>
      </c>
      <c r="T206" s="244"/>
      <c r="U206" s="141">
        <f t="shared" si="183"/>
        <v>0</v>
      </c>
      <c r="V206" s="156"/>
      <c r="W206" s="141">
        <f t="shared" si="184"/>
        <v>0</v>
      </c>
      <c r="X206" s="117"/>
      <c r="Y206" s="141">
        <f t="shared" si="185"/>
        <v>0</v>
      </c>
      <c r="Z206" s="142"/>
      <c r="AA206" s="141">
        <f t="shared" si="186"/>
        <v>0</v>
      </c>
      <c r="AB206" s="142"/>
      <c r="AC206" s="141">
        <f t="shared" si="187"/>
        <v>0</v>
      </c>
      <c r="AD206" s="117"/>
      <c r="AE206" s="141">
        <f t="shared" si="188"/>
        <v>0</v>
      </c>
      <c r="AF206" s="117"/>
      <c r="AG206" s="141">
        <f t="shared" si="189"/>
        <v>0</v>
      </c>
      <c r="AH206" s="117"/>
      <c r="AI206" s="141">
        <f t="shared" si="190"/>
        <v>0</v>
      </c>
      <c r="AJ206" s="117"/>
      <c r="AK206" s="141">
        <f t="shared" si="191"/>
        <v>0</v>
      </c>
      <c r="AL206" s="117"/>
      <c r="AM206" s="141">
        <f t="shared" si="192"/>
        <v>0</v>
      </c>
      <c r="AN206" s="156"/>
      <c r="AO206" s="157">
        <f t="shared" si="193"/>
        <v>0</v>
      </c>
      <c r="AP206" s="117"/>
      <c r="AQ206" s="141">
        <f t="shared" si="194"/>
        <v>0</v>
      </c>
      <c r="AR206" s="244"/>
      <c r="AS206" s="244"/>
      <c r="AT206" s="244"/>
      <c r="AU206" s="141">
        <f t="shared" si="195"/>
        <v>0</v>
      </c>
      <c r="AV206" s="112"/>
      <c r="AW206" s="117"/>
      <c r="AX206" s="141">
        <f t="shared" si="196"/>
        <v>0</v>
      </c>
      <c r="AY206" s="117"/>
      <c r="AZ206" s="141">
        <f t="shared" si="197"/>
        <v>0</v>
      </c>
      <c r="BA206" s="117"/>
      <c r="BB206" s="141">
        <f t="shared" si="198"/>
        <v>0</v>
      </c>
      <c r="BD206" s="141">
        <f t="shared" si="199"/>
        <v>0</v>
      </c>
      <c r="BF206" s="141">
        <f t="shared" si="200"/>
        <v>0</v>
      </c>
      <c r="BH206" s="141">
        <f t="shared" si="201"/>
        <v>0</v>
      </c>
      <c r="BJ206" s="141">
        <f t="shared" si="202"/>
        <v>0</v>
      </c>
      <c r="BL206" s="141">
        <f t="shared" si="203"/>
        <v>0</v>
      </c>
      <c r="BM206" s="244"/>
      <c r="BN206" s="274">
        <f t="shared" si="204"/>
        <v>0</v>
      </c>
    </row>
    <row r="207" spans="1:66" s="113" customFormat="1" ht="18" customHeight="1" x14ac:dyDescent="0.2">
      <c r="A207" s="113">
        <f t="shared" si="177"/>
        <v>92</v>
      </c>
      <c r="B207" s="179"/>
      <c r="C207" s="184"/>
      <c r="D207" s="246"/>
      <c r="E207" s="246"/>
      <c r="F207" s="246"/>
      <c r="G207" s="246"/>
      <c r="H207" s="246"/>
      <c r="I207" s="246"/>
      <c r="J207" s="117"/>
      <c r="K207" s="141">
        <f t="shared" si="178"/>
        <v>0</v>
      </c>
      <c r="L207" s="156"/>
      <c r="M207" s="141">
        <f t="shared" si="179"/>
        <v>0</v>
      </c>
      <c r="N207" s="117"/>
      <c r="O207" s="141">
        <f t="shared" si="180"/>
        <v>0</v>
      </c>
      <c r="P207" s="117"/>
      <c r="Q207" s="141">
        <f t="shared" si="181"/>
        <v>0</v>
      </c>
      <c r="R207" s="244"/>
      <c r="S207" s="141">
        <f t="shared" si="182"/>
        <v>0</v>
      </c>
      <c r="T207" s="244"/>
      <c r="U207" s="141">
        <f t="shared" si="183"/>
        <v>0</v>
      </c>
      <c r="V207" s="156"/>
      <c r="W207" s="141">
        <f t="shared" si="184"/>
        <v>0</v>
      </c>
      <c r="X207" s="117"/>
      <c r="Y207" s="141">
        <f t="shared" si="185"/>
        <v>0</v>
      </c>
      <c r="Z207" s="142"/>
      <c r="AA207" s="141">
        <f t="shared" si="186"/>
        <v>0</v>
      </c>
      <c r="AB207" s="142"/>
      <c r="AC207" s="141">
        <f t="shared" si="187"/>
        <v>0</v>
      </c>
      <c r="AD207" s="117"/>
      <c r="AE207" s="141">
        <f t="shared" si="188"/>
        <v>0</v>
      </c>
      <c r="AF207" s="117"/>
      <c r="AG207" s="141">
        <f t="shared" si="189"/>
        <v>0</v>
      </c>
      <c r="AH207" s="117"/>
      <c r="AI207" s="141">
        <f t="shared" si="190"/>
        <v>0</v>
      </c>
      <c r="AJ207" s="117"/>
      <c r="AK207" s="141">
        <f t="shared" si="191"/>
        <v>0</v>
      </c>
      <c r="AL207" s="117"/>
      <c r="AM207" s="141">
        <f t="shared" si="192"/>
        <v>0</v>
      </c>
      <c r="AN207" s="156"/>
      <c r="AO207" s="157">
        <f t="shared" si="193"/>
        <v>0</v>
      </c>
      <c r="AP207" s="117"/>
      <c r="AQ207" s="141">
        <f t="shared" si="194"/>
        <v>0</v>
      </c>
      <c r="AR207" s="244"/>
      <c r="AS207" s="244"/>
      <c r="AT207" s="244"/>
      <c r="AU207" s="141">
        <f t="shared" si="195"/>
        <v>0</v>
      </c>
      <c r="AV207" s="112"/>
      <c r="AW207" s="117"/>
      <c r="AX207" s="141">
        <f t="shared" si="196"/>
        <v>0</v>
      </c>
      <c r="AY207" s="117"/>
      <c r="AZ207" s="141">
        <f t="shared" si="197"/>
        <v>0</v>
      </c>
      <c r="BA207" s="117"/>
      <c r="BB207" s="141">
        <f t="shared" si="198"/>
        <v>0</v>
      </c>
      <c r="BD207" s="141">
        <f t="shared" si="199"/>
        <v>0</v>
      </c>
      <c r="BF207" s="141">
        <f t="shared" si="200"/>
        <v>0</v>
      </c>
      <c r="BH207" s="141">
        <f t="shared" si="201"/>
        <v>0</v>
      </c>
      <c r="BJ207" s="141">
        <f t="shared" si="202"/>
        <v>0</v>
      </c>
      <c r="BL207" s="141">
        <f t="shared" si="203"/>
        <v>0</v>
      </c>
      <c r="BM207" s="244"/>
      <c r="BN207" s="274">
        <f t="shared" si="204"/>
        <v>0</v>
      </c>
    </row>
    <row r="208" spans="1:66" x14ac:dyDescent="0.15">
      <c r="A208" s="113">
        <f t="shared" si="177"/>
        <v>92</v>
      </c>
      <c r="D208" s="246"/>
      <c r="E208" s="246"/>
      <c r="F208" s="246"/>
      <c r="G208" s="246"/>
      <c r="H208" s="246"/>
      <c r="I208" s="246"/>
      <c r="J208" s="117"/>
      <c r="K208" s="141">
        <f t="shared" si="178"/>
        <v>0</v>
      </c>
      <c r="L208" s="156"/>
      <c r="M208" s="141">
        <f t="shared" si="179"/>
        <v>0</v>
      </c>
      <c r="N208" s="117"/>
      <c r="O208" s="141">
        <f t="shared" si="180"/>
        <v>0</v>
      </c>
      <c r="P208" s="117"/>
      <c r="Q208" s="141">
        <f t="shared" si="181"/>
        <v>0</v>
      </c>
      <c r="R208" s="244"/>
      <c r="S208" s="141">
        <f t="shared" si="182"/>
        <v>0</v>
      </c>
      <c r="T208" s="244"/>
      <c r="U208" s="141">
        <f t="shared" si="183"/>
        <v>0</v>
      </c>
      <c r="V208" s="156"/>
      <c r="W208" s="141">
        <f t="shared" si="184"/>
        <v>0</v>
      </c>
      <c r="X208" s="117"/>
      <c r="Y208" s="141">
        <f t="shared" si="185"/>
        <v>0</v>
      </c>
      <c r="Z208" s="142"/>
      <c r="AA208" s="141">
        <f t="shared" si="186"/>
        <v>0</v>
      </c>
      <c r="AB208" s="142"/>
      <c r="AC208" s="141">
        <f t="shared" si="187"/>
        <v>0</v>
      </c>
      <c r="AD208" s="117"/>
      <c r="AE208" s="141">
        <f t="shared" si="188"/>
        <v>0</v>
      </c>
      <c r="AF208" s="117"/>
      <c r="AG208" s="141">
        <f t="shared" si="189"/>
        <v>0</v>
      </c>
      <c r="AH208" s="117"/>
      <c r="AI208" s="141">
        <f t="shared" si="190"/>
        <v>0</v>
      </c>
      <c r="AJ208" s="117"/>
      <c r="AK208" s="141">
        <f t="shared" si="191"/>
        <v>0</v>
      </c>
      <c r="AL208" s="117"/>
      <c r="AM208" s="141">
        <f t="shared" si="192"/>
        <v>0</v>
      </c>
      <c r="AN208" s="156"/>
      <c r="AO208" s="157">
        <f t="shared" si="193"/>
        <v>0</v>
      </c>
      <c r="AP208" s="117"/>
      <c r="AQ208" s="141">
        <f t="shared" si="194"/>
        <v>0</v>
      </c>
      <c r="AR208" s="245"/>
      <c r="AS208" s="245"/>
      <c r="AT208" s="245"/>
      <c r="AU208" s="141">
        <f t="shared" si="195"/>
        <v>0</v>
      </c>
      <c r="AW208" s="117"/>
      <c r="AX208" s="141">
        <f t="shared" si="196"/>
        <v>0</v>
      </c>
      <c r="AY208" s="117"/>
      <c r="AZ208" s="141">
        <f t="shared" si="197"/>
        <v>0</v>
      </c>
      <c r="BA208" s="117"/>
      <c r="BB208" s="141">
        <f t="shared" si="198"/>
        <v>0</v>
      </c>
      <c r="BD208" s="141">
        <f t="shared" si="199"/>
        <v>0</v>
      </c>
      <c r="BF208" s="141">
        <f t="shared" si="200"/>
        <v>0</v>
      </c>
      <c r="BH208" s="141">
        <f t="shared" si="201"/>
        <v>0</v>
      </c>
      <c r="BJ208" s="141">
        <f t="shared" si="202"/>
        <v>0</v>
      </c>
      <c r="BL208" s="141">
        <f t="shared" si="203"/>
        <v>0</v>
      </c>
      <c r="BM208" s="245"/>
      <c r="BN208" s="274">
        <f t="shared" si="204"/>
        <v>0</v>
      </c>
    </row>
    <row r="209" spans="1:9" x14ac:dyDescent="0.15">
      <c r="A209" s="113">
        <f t="shared" ref="A209:A222" si="205">RANK($H209,($H$11:$H$222),0)</f>
        <v>92</v>
      </c>
      <c r="D209" s="247"/>
      <c r="E209" s="247"/>
      <c r="F209" s="247"/>
      <c r="G209" s="247"/>
      <c r="H209" s="247"/>
      <c r="I209" s="247"/>
    </row>
    <row r="210" spans="1:9" x14ac:dyDescent="0.15">
      <c r="A210" s="113">
        <f t="shared" si="205"/>
        <v>92</v>
      </c>
      <c r="D210" s="247"/>
      <c r="E210" s="247"/>
      <c r="F210" s="247"/>
      <c r="G210" s="247"/>
      <c r="H210" s="247"/>
      <c r="I210" s="247"/>
    </row>
    <row r="211" spans="1:9" x14ac:dyDescent="0.15">
      <c r="A211" s="113">
        <f t="shared" si="205"/>
        <v>92</v>
      </c>
      <c r="D211" s="247"/>
      <c r="E211" s="247"/>
      <c r="F211" s="247"/>
      <c r="G211" s="247"/>
      <c r="H211" s="247"/>
      <c r="I211" s="247"/>
    </row>
    <row r="212" spans="1:9" x14ac:dyDescent="0.15">
      <c r="A212" s="113">
        <f t="shared" si="205"/>
        <v>92</v>
      </c>
      <c r="D212" s="247"/>
      <c r="E212" s="247"/>
      <c r="F212" s="247"/>
      <c r="G212" s="247"/>
      <c r="H212" s="247"/>
      <c r="I212" s="247"/>
    </row>
    <row r="213" spans="1:9" x14ac:dyDescent="0.15">
      <c r="A213" s="113">
        <f t="shared" si="205"/>
        <v>92</v>
      </c>
      <c r="D213" s="247"/>
      <c r="E213" s="247"/>
      <c r="F213" s="247"/>
      <c r="G213" s="247"/>
      <c r="H213" s="247"/>
      <c r="I213" s="247"/>
    </row>
    <row r="214" spans="1:9" x14ac:dyDescent="0.15">
      <c r="A214" s="113">
        <f t="shared" si="205"/>
        <v>92</v>
      </c>
      <c r="D214" s="247"/>
      <c r="E214" s="247"/>
      <c r="F214" s="247"/>
      <c r="G214" s="247"/>
      <c r="H214" s="247"/>
      <c r="I214" s="247"/>
    </row>
    <row r="215" spans="1:9" x14ac:dyDescent="0.15">
      <c r="A215" s="113">
        <f t="shared" si="205"/>
        <v>92</v>
      </c>
      <c r="D215" s="247"/>
      <c r="E215" s="247"/>
      <c r="F215" s="247"/>
      <c r="G215" s="247"/>
      <c r="H215" s="247"/>
      <c r="I215" s="247"/>
    </row>
    <row r="216" spans="1:9" x14ac:dyDescent="0.15">
      <c r="A216" s="113">
        <f t="shared" si="205"/>
        <v>92</v>
      </c>
      <c r="D216" s="247"/>
      <c r="E216" s="247"/>
      <c r="F216" s="247"/>
      <c r="G216" s="247"/>
      <c r="H216" s="247"/>
      <c r="I216" s="247"/>
    </row>
    <row r="217" spans="1:9" x14ac:dyDescent="0.15">
      <c r="A217" s="113">
        <f t="shared" si="205"/>
        <v>92</v>
      </c>
      <c r="D217" s="247"/>
      <c r="E217" s="247"/>
      <c r="F217" s="247"/>
      <c r="G217" s="247"/>
      <c r="H217" s="247"/>
      <c r="I217" s="247"/>
    </row>
    <row r="218" spans="1:9" x14ac:dyDescent="0.15">
      <c r="A218" s="113">
        <f t="shared" si="205"/>
        <v>92</v>
      </c>
      <c r="D218" s="247"/>
      <c r="E218" s="247"/>
      <c r="F218" s="247"/>
      <c r="G218" s="247"/>
      <c r="H218" s="247"/>
      <c r="I218" s="247"/>
    </row>
    <row r="219" spans="1:9" x14ac:dyDescent="0.15">
      <c r="A219" s="113">
        <f t="shared" si="205"/>
        <v>92</v>
      </c>
      <c r="D219" s="247"/>
      <c r="E219" s="247"/>
      <c r="F219" s="247"/>
      <c r="G219" s="247"/>
      <c r="H219" s="247"/>
      <c r="I219" s="247"/>
    </row>
    <row r="220" spans="1:9" x14ac:dyDescent="0.15">
      <c r="A220" s="113">
        <f t="shared" si="205"/>
        <v>92</v>
      </c>
      <c r="D220" s="247"/>
      <c r="E220" s="247"/>
      <c r="F220" s="247"/>
      <c r="G220" s="247"/>
      <c r="H220" s="247"/>
      <c r="I220" s="247"/>
    </row>
    <row r="221" spans="1:9" x14ac:dyDescent="0.15">
      <c r="A221" s="113">
        <f t="shared" si="205"/>
        <v>92</v>
      </c>
      <c r="D221" s="247"/>
      <c r="E221" s="247"/>
      <c r="F221" s="247"/>
      <c r="G221" s="247"/>
      <c r="H221" s="247"/>
      <c r="I221" s="247"/>
    </row>
    <row r="222" spans="1:9" x14ac:dyDescent="0.15">
      <c r="A222" s="113">
        <f t="shared" si="205"/>
        <v>92</v>
      </c>
      <c r="D222" s="247"/>
      <c r="E222" s="247"/>
      <c r="F222" s="247"/>
      <c r="G222" s="247"/>
      <c r="H222" s="247"/>
      <c r="I222" s="247"/>
    </row>
    <row r="223" spans="1:9" x14ac:dyDescent="0.15">
      <c r="D223" s="247"/>
      <c r="E223" s="247"/>
      <c r="F223" s="247"/>
      <c r="G223" s="247"/>
      <c r="H223" s="247"/>
      <c r="I223" s="247"/>
    </row>
    <row r="224" spans="1:9" x14ac:dyDescent="0.15">
      <c r="D224" s="247"/>
      <c r="E224" s="247"/>
      <c r="F224" s="247"/>
      <c r="G224" s="247"/>
      <c r="H224" s="247"/>
      <c r="I224" s="247"/>
    </row>
    <row r="225" spans="4:9" x14ac:dyDescent="0.15">
      <c r="D225" s="247"/>
      <c r="E225" s="247"/>
      <c r="F225" s="247"/>
      <c r="G225" s="247"/>
      <c r="H225" s="247"/>
      <c r="I225" s="247"/>
    </row>
    <row r="226" spans="4:9" x14ac:dyDescent="0.15">
      <c r="D226" s="247"/>
      <c r="E226" s="247"/>
      <c r="F226" s="247"/>
      <c r="G226" s="247"/>
      <c r="H226" s="247"/>
      <c r="I226" s="247"/>
    </row>
    <row r="227" spans="4:9" x14ac:dyDescent="0.15">
      <c r="D227" s="247"/>
      <c r="E227" s="247"/>
      <c r="F227" s="247"/>
      <c r="G227" s="247"/>
      <c r="H227" s="247"/>
      <c r="I227" s="247"/>
    </row>
    <row r="228" spans="4:9" x14ac:dyDescent="0.15">
      <c r="D228" s="247"/>
      <c r="E228" s="247"/>
      <c r="F228" s="247"/>
      <c r="G228" s="247"/>
      <c r="H228" s="247"/>
      <c r="I228" s="247"/>
    </row>
    <row r="229" spans="4:9" x14ac:dyDescent="0.15">
      <c r="D229" s="247"/>
      <c r="E229" s="247"/>
      <c r="F229" s="247"/>
      <c r="G229" s="247"/>
      <c r="H229" s="247"/>
      <c r="I229" s="247"/>
    </row>
    <row r="230" spans="4:9" x14ac:dyDescent="0.15">
      <c r="D230" s="247"/>
      <c r="E230" s="247"/>
      <c r="F230" s="247"/>
      <c r="G230" s="247"/>
      <c r="H230" s="247"/>
      <c r="I230" s="247"/>
    </row>
    <row r="231" spans="4:9" x14ac:dyDescent="0.15">
      <c r="D231" s="247"/>
      <c r="E231" s="247"/>
      <c r="F231" s="247"/>
      <c r="G231" s="247"/>
      <c r="H231" s="247"/>
      <c r="I231" s="247"/>
    </row>
    <row r="232" spans="4:9" x14ac:dyDescent="0.15">
      <c r="D232" s="247"/>
      <c r="E232" s="247"/>
      <c r="F232" s="247"/>
      <c r="G232" s="247"/>
      <c r="H232" s="247"/>
      <c r="I232" s="247"/>
    </row>
    <row r="233" spans="4:9" x14ac:dyDescent="0.15">
      <c r="D233" s="247"/>
      <c r="E233" s="247"/>
      <c r="F233" s="247"/>
      <c r="G233" s="247"/>
      <c r="H233" s="247"/>
      <c r="I233" s="247"/>
    </row>
    <row r="234" spans="4:9" x14ac:dyDescent="0.15">
      <c r="D234" s="247"/>
      <c r="E234" s="247"/>
      <c r="F234" s="247"/>
      <c r="G234" s="247"/>
      <c r="H234" s="247"/>
      <c r="I234" s="247"/>
    </row>
    <row r="235" spans="4:9" x14ac:dyDescent="0.15">
      <c r="D235" s="247"/>
      <c r="E235" s="247"/>
      <c r="F235" s="247"/>
      <c r="G235" s="247"/>
      <c r="H235" s="247"/>
      <c r="I235" s="247"/>
    </row>
    <row r="236" spans="4:9" x14ac:dyDescent="0.15">
      <c r="D236" s="247"/>
      <c r="E236" s="247"/>
      <c r="F236" s="247"/>
      <c r="G236" s="247"/>
      <c r="H236" s="247"/>
      <c r="I236" s="247"/>
    </row>
    <row r="237" spans="4:9" x14ac:dyDescent="0.15">
      <c r="D237" s="247"/>
      <c r="E237" s="247"/>
      <c r="F237" s="247"/>
      <c r="G237" s="247"/>
      <c r="H237" s="247"/>
      <c r="I237" s="247"/>
    </row>
    <row r="238" spans="4:9" x14ac:dyDescent="0.15">
      <c r="D238" s="247"/>
      <c r="E238" s="247"/>
      <c r="F238" s="247"/>
      <c r="G238" s="247"/>
      <c r="H238" s="247"/>
      <c r="I238" s="247"/>
    </row>
    <row r="239" spans="4:9" x14ac:dyDescent="0.15">
      <c r="D239" s="247"/>
      <c r="E239" s="247"/>
      <c r="F239" s="247"/>
      <c r="G239" s="247"/>
      <c r="H239" s="247"/>
      <c r="I239" s="247"/>
    </row>
    <row r="240" spans="4:9" x14ac:dyDescent="0.15">
      <c r="D240" s="247"/>
      <c r="E240" s="247"/>
      <c r="F240" s="247"/>
      <c r="G240" s="247"/>
      <c r="H240" s="247"/>
      <c r="I240" s="247"/>
    </row>
    <row r="241" spans="4:9" x14ac:dyDescent="0.15">
      <c r="D241" s="247"/>
      <c r="E241" s="247"/>
      <c r="F241" s="247"/>
      <c r="G241" s="247"/>
      <c r="H241" s="247"/>
      <c r="I241" s="247"/>
    </row>
    <row r="242" spans="4:9" x14ac:dyDescent="0.15">
      <c r="D242" s="247"/>
      <c r="E242" s="247"/>
      <c r="F242" s="247"/>
      <c r="G242" s="247"/>
      <c r="H242" s="247"/>
      <c r="I242" s="247"/>
    </row>
    <row r="243" spans="4:9" x14ac:dyDescent="0.15">
      <c r="D243" s="247"/>
      <c r="E243" s="247"/>
      <c r="F243" s="247"/>
      <c r="G243" s="247"/>
      <c r="H243" s="247"/>
      <c r="I243" s="247"/>
    </row>
    <row r="244" spans="4:9" x14ac:dyDescent="0.15">
      <c r="D244" s="247"/>
      <c r="E244" s="247"/>
      <c r="F244" s="247"/>
      <c r="G244" s="247"/>
      <c r="H244" s="247"/>
      <c r="I244" s="247"/>
    </row>
    <row r="245" spans="4:9" x14ac:dyDescent="0.15">
      <c r="D245" s="247"/>
      <c r="E245" s="247"/>
      <c r="F245" s="247"/>
      <c r="G245" s="247"/>
      <c r="H245" s="247"/>
      <c r="I245" s="247"/>
    </row>
    <row r="246" spans="4:9" x14ac:dyDescent="0.15">
      <c r="D246" s="247"/>
      <c r="E246" s="247"/>
      <c r="F246" s="247"/>
      <c r="G246" s="247"/>
      <c r="H246" s="247"/>
      <c r="I246" s="247"/>
    </row>
    <row r="247" spans="4:9" x14ac:dyDescent="0.15">
      <c r="D247" s="247"/>
      <c r="E247" s="247"/>
      <c r="F247" s="247"/>
      <c r="G247" s="247"/>
      <c r="H247" s="247"/>
      <c r="I247" s="247"/>
    </row>
    <row r="248" spans="4:9" x14ac:dyDescent="0.15">
      <c r="D248" s="247"/>
      <c r="E248" s="247"/>
      <c r="F248" s="247"/>
      <c r="G248" s="247"/>
      <c r="H248" s="247"/>
      <c r="I248" s="247"/>
    </row>
    <row r="249" spans="4:9" x14ac:dyDescent="0.15">
      <c r="D249" s="247"/>
      <c r="E249" s="247"/>
      <c r="F249" s="247"/>
      <c r="G249" s="247"/>
      <c r="H249" s="247"/>
      <c r="I249" s="247"/>
    </row>
    <row r="250" spans="4:9" x14ac:dyDescent="0.15">
      <c r="D250" s="247"/>
      <c r="E250" s="247"/>
      <c r="F250" s="247"/>
      <c r="G250" s="247"/>
      <c r="H250" s="247"/>
      <c r="I250" s="247"/>
    </row>
    <row r="251" spans="4:9" x14ac:dyDescent="0.15">
      <c r="D251" s="247"/>
      <c r="E251" s="247"/>
      <c r="F251" s="247"/>
      <c r="G251" s="247"/>
      <c r="H251" s="247"/>
      <c r="I251" s="247"/>
    </row>
    <row r="252" spans="4:9" x14ac:dyDescent="0.15">
      <c r="D252" s="247"/>
      <c r="E252" s="247"/>
      <c r="F252" s="247"/>
      <c r="G252" s="247"/>
      <c r="H252" s="247"/>
      <c r="I252" s="247"/>
    </row>
    <row r="253" spans="4:9" x14ac:dyDescent="0.15">
      <c r="D253" s="247"/>
      <c r="E253" s="247"/>
      <c r="F253" s="247"/>
      <c r="G253" s="247"/>
      <c r="H253" s="247"/>
      <c r="I253" s="247"/>
    </row>
    <row r="254" spans="4:9" x14ac:dyDescent="0.15">
      <c r="D254" s="247"/>
      <c r="E254" s="247"/>
      <c r="F254" s="247"/>
      <c r="G254" s="247"/>
      <c r="H254" s="247"/>
      <c r="I254" s="247"/>
    </row>
    <row r="255" spans="4:9" x14ac:dyDescent="0.15">
      <c r="D255" s="247"/>
      <c r="E255" s="247"/>
      <c r="F255" s="247"/>
      <c r="G255" s="247"/>
      <c r="H255" s="247"/>
      <c r="I255" s="247"/>
    </row>
    <row r="256" spans="4:9" x14ac:dyDescent="0.15">
      <c r="D256" s="247"/>
      <c r="E256" s="247"/>
      <c r="F256" s="247"/>
      <c r="G256" s="247"/>
      <c r="H256" s="247"/>
      <c r="I256" s="247"/>
    </row>
    <row r="257" spans="4:9" x14ac:dyDescent="0.15">
      <c r="D257" s="247"/>
      <c r="E257" s="247"/>
      <c r="F257" s="247"/>
      <c r="G257" s="247"/>
      <c r="H257" s="247"/>
      <c r="I257" s="247"/>
    </row>
    <row r="258" spans="4:9" x14ac:dyDescent="0.15">
      <c r="D258" s="247"/>
      <c r="E258" s="247"/>
      <c r="F258" s="247"/>
      <c r="G258" s="247"/>
      <c r="H258" s="247"/>
      <c r="I258" s="247"/>
    </row>
    <row r="259" spans="4:9" x14ac:dyDescent="0.15">
      <c r="D259" s="247"/>
      <c r="E259" s="247"/>
      <c r="F259" s="247"/>
      <c r="G259" s="247"/>
      <c r="H259" s="247"/>
      <c r="I259" s="247"/>
    </row>
    <row r="260" spans="4:9" x14ac:dyDescent="0.15">
      <c r="D260" s="247"/>
      <c r="E260" s="247"/>
      <c r="F260" s="247"/>
      <c r="G260" s="247"/>
      <c r="H260" s="247"/>
      <c r="I260" s="247"/>
    </row>
    <row r="261" spans="4:9" x14ac:dyDescent="0.15">
      <c r="D261" s="247"/>
      <c r="E261" s="247"/>
      <c r="F261" s="247"/>
      <c r="G261" s="247"/>
      <c r="H261" s="247"/>
      <c r="I261" s="247"/>
    </row>
    <row r="262" spans="4:9" x14ac:dyDescent="0.15">
      <c r="D262" s="247"/>
      <c r="E262" s="247"/>
      <c r="F262" s="247"/>
      <c r="G262" s="247"/>
      <c r="H262" s="247"/>
      <c r="I262" s="247"/>
    </row>
    <row r="263" spans="4:9" x14ac:dyDescent="0.15">
      <c r="D263" s="247"/>
      <c r="E263" s="247"/>
      <c r="F263" s="247"/>
      <c r="G263" s="247"/>
      <c r="H263" s="247"/>
      <c r="I263" s="247"/>
    </row>
    <row r="264" spans="4:9" x14ac:dyDescent="0.15">
      <c r="D264" s="247"/>
      <c r="E264" s="247"/>
      <c r="F264" s="247"/>
      <c r="G264" s="247"/>
      <c r="H264" s="247"/>
      <c r="I264" s="247"/>
    </row>
    <row r="265" spans="4:9" x14ac:dyDescent="0.15">
      <c r="D265" s="247"/>
      <c r="E265" s="247"/>
      <c r="F265" s="247"/>
      <c r="G265" s="247"/>
      <c r="H265" s="247"/>
      <c r="I265" s="247"/>
    </row>
    <row r="266" spans="4:9" x14ac:dyDescent="0.15">
      <c r="D266" s="247"/>
      <c r="E266" s="247"/>
      <c r="F266" s="247"/>
      <c r="G266" s="247"/>
      <c r="H266" s="247"/>
      <c r="I266" s="247"/>
    </row>
    <row r="267" spans="4:9" x14ac:dyDescent="0.15">
      <c r="D267" s="247"/>
      <c r="E267" s="247"/>
      <c r="F267" s="247"/>
      <c r="G267" s="247"/>
      <c r="H267" s="247"/>
      <c r="I267" s="247"/>
    </row>
    <row r="268" spans="4:9" x14ac:dyDescent="0.15">
      <c r="D268" s="247"/>
      <c r="E268" s="247"/>
      <c r="F268" s="247"/>
      <c r="G268" s="247"/>
      <c r="H268" s="247"/>
      <c r="I268" s="247"/>
    </row>
    <row r="269" spans="4:9" x14ac:dyDescent="0.15">
      <c r="D269" s="247"/>
      <c r="E269" s="247"/>
      <c r="F269" s="247"/>
      <c r="G269" s="247"/>
      <c r="H269" s="247"/>
      <c r="I269" s="247"/>
    </row>
    <row r="270" spans="4:9" x14ac:dyDescent="0.15">
      <c r="D270" s="247"/>
      <c r="E270" s="247"/>
      <c r="F270" s="247"/>
      <c r="G270" s="247"/>
      <c r="H270" s="247"/>
      <c r="I270" s="247"/>
    </row>
    <row r="271" spans="4:9" x14ac:dyDescent="0.15">
      <c r="D271" s="247"/>
      <c r="E271" s="247"/>
      <c r="F271" s="247"/>
      <c r="G271" s="247"/>
      <c r="H271" s="247"/>
      <c r="I271" s="247"/>
    </row>
    <row r="272" spans="4:9" x14ac:dyDescent="0.15">
      <c r="D272" s="247"/>
      <c r="E272" s="247"/>
      <c r="F272" s="247"/>
      <c r="G272" s="247"/>
      <c r="H272" s="247"/>
      <c r="I272" s="247"/>
    </row>
    <row r="273" spans="4:9" x14ac:dyDescent="0.15">
      <c r="D273" s="247"/>
      <c r="E273" s="247"/>
      <c r="F273" s="247"/>
      <c r="G273" s="247"/>
      <c r="H273" s="247"/>
      <c r="I273" s="247"/>
    </row>
    <row r="274" spans="4:9" x14ac:dyDescent="0.15">
      <c r="D274" s="247"/>
      <c r="E274" s="247"/>
      <c r="F274" s="247"/>
      <c r="G274" s="247"/>
      <c r="H274" s="247"/>
      <c r="I274" s="247"/>
    </row>
    <row r="275" spans="4:9" x14ac:dyDescent="0.15">
      <c r="D275" s="247"/>
      <c r="E275" s="247"/>
      <c r="F275" s="247"/>
      <c r="G275" s="247"/>
      <c r="H275" s="247"/>
      <c r="I275" s="247"/>
    </row>
    <row r="276" spans="4:9" x14ac:dyDescent="0.15">
      <c r="D276" s="247"/>
      <c r="E276" s="247"/>
      <c r="F276" s="247"/>
      <c r="G276" s="247"/>
      <c r="H276" s="247"/>
      <c r="I276" s="247"/>
    </row>
    <row r="277" spans="4:9" x14ac:dyDescent="0.15">
      <c r="D277" s="247"/>
      <c r="E277" s="247"/>
      <c r="F277" s="247"/>
      <c r="G277" s="247"/>
      <c r="H277" s="247"/>
      <c r="I277" s="247"/>
    </row>
    <row r="278" spans="4:9" x14ac:dyDescent="0.15">
      <c r="D278" s="247"/>
      <c r="E278" s="247"/>
      <c r="F278" s="247"/>
      <c r="G278" s="247"/>
      <c r="H278" s="247"/>
      <c r="I278" s="247"/>
    </row>
    <row r="279" spans="4:9" x14ac:dyDescent="0.15">
      <c r="D279" s="247"/>
      <c r="E279" s="247"/>
      <c r="F279" s="247"/>
      <c r="G279" s="247"/>
      <c r="H279" s="247"/>
      <c r="I279" s="247"/>
    </row>
    <row r="280" spans="4:9" x14ac:dyDescent="0.15">
      <c r="D280" s="247"/>
      <c r="E280" s="247"/>
      <c r="F280" s="247"/>
      <c r="G280" s="247"/>
      <c r="H280" s="247"/>
      <c r="I280" s="247"/>
    </row>
    <row r="281" spans="4:9" x14ac:dyDescent="0.15">
      <c r="D281" s="247"/>
      <c r="E281" s="247"/>
      <c r="F281" s="247"/>
      <c r="G281" s="247"/>
      <c r="H281" s="247"/>
      <c r="I281" s="247"/>
    </row>
    <row r="282" spans="4:9" x14ac:dyDescent="0.15">
      <c r="D282" s="247"/>
      <c r="E282" s="247"/>
      <c r="F282" s="247"/>
      <c r="G282" s="247"/>
      <c r="H282" s="247"/>
      <c r="I282" s="247"/>
    </row>
    <row r="283" spans="4:9" x14ac:dyDescent="0.15">
      <c r="D283" s="247"/>
      <c r="E283" s="247"/>
      <c r="F283" s="247"/>
      <c r="G283" s="247"/>
      <c r="H283" s="247"/>
      <c r="I283" s="247"/>
    </row>
    <row r="284" spans="4:9" x14ac:dyDescent="0.15">
      <c r="D284" s="247"/>
      <c r="E284" s="247"/>
      <c r="F284" s="247"/>
      <c r="G284" s="247"/>
      <c r="H284" s="247"/>
      <c r="I284" s="247"/>
    </row>
    <row r="285" spans="4:9" x14ac:dyDescent="0.15">
      <c r="D285" s="247"/>
      <c r="E285" s="247"/>
      <c r="F285" s="247"/>
      <c r="G285" s="247"/>
      <c r="H285" s="247"/>
      <c r="I285" s="247"/>
    </row>
    <row r="286" spans="4:9" x14ac:dyDescent="0.15">
      <c r="D286" s="247"/>
      <c r="E286" s="247"/>
      <c r="F286" s="247"/>
      <c r="G286" s="247"/>
      <c r="H286" s="247"/>
      <c r="I286" s="247"/>
    </row>
    <row r="287" spans="4:9" x14ac:dyDescent="0.15">
      <c r="D287" s="247"/>
      <c r="E287" s="247"/>
      <c r="F287" s="247"/>
      <c r="G287" s="247"/>
      <c r="H287" s="247"/>
      <c r="I287" s="247"/>
    </row>
    <row r="288" spans="4:9" x14ac:dyDescent="0.15">
      <c r="D288" s="247"/>
      <c r="E288" s="247"/>
      <c r="F288" s="247"/>
      <c r="G288" s="247"/>
      <c r="H288" s="247"/>
      <c r="I288" s="247"/>
    </row>
    <row r="289" spans="4:9" x14ac:dyDescent="0.15">
      <c r="D289" s="247"/>
      <c r="E289" s="247"/>
      <c r="F289" s="247"/>
      <c r="G289" s="247"/>
      <c r="H289" s="247"/>
      <c r="I289" s="247"/>
    </row>
    <row r="290" spans="4:9" x14ac:dyDescent="0.15">
      <c r="D290" s="247"/>
      <c r="E290" s="247"/>
      <c r="F290" s="247"/>
      <c r="G290" s="247"/>
      <c r="H290" s="247"/>
      <c r="I290" s="247"/>
    </row>
    <row r="291" spans="4:9" x14ac:dyDescent="0.15">
      <c r="D291" s="247"/>
      <c r="E291" s="247"/>
      <c r="F291" s="247"/>
      <c r="G291" s="247"/>
      <c r="H291" s="247"/>
      <c r="I291" s="247"/>
    </row>
    <row r="292" spans="4:9" x14ac:dyDescent="0.15">
      <c r="D292" s="247"/>
      <c r="E292" s="247"/>
      <c r="F292" s="247"/>
      <c r="G292" s="247"/>
      <c r="H292" s="247"/>
      <c r="I292" s="247"/>
    </row>
    <row r="293" spans="4:9" x14ac:dyDescent="0.15">
      <c r="D293" s="247"/>
      <c r="E293" s="247"/>
      <c r="F293" s="247"/>
      <c r="G293" s="247"/>
      <c r="H293" s="247"/>
      <c r="I293" s="247"/>
    </row>
    <row r="294" spans="4:9" x14ac:dyDescent="0.15">
      <c r="D294" s="247"/>
      <c r="E294" s="247"/>
      <c r="F294" s="247"/>
      <c r="G294" s="247"/>
      <c r="H294" s="247"/>
      <c r="I294" s="247"/>
    </row>
    <row r="295" spans="4:9" x14ac:dyDescent="0.15">
      <c r="D295" s="247"/>
      <c r="E295" s="247"/>
      <c r="F295" s="247"/>
      <c r="G295" s="247"/>
      <c r="H295" s="247"/>
      <c r="I295" s="247"/>
    </row>
    <row r="296" spans="4:9" x14ac:dyDescent="0.15">
      <c r="D296" s="247"/>
      <c r="E296" s="247"/>
      <c r="F296" s="247"/>
      <c r="G296" s="247"/>
      <c r="H296" s="247"/>
      <c r="I296" s="247"/>
    </row>
    <row r="297" spans="4:9" x14ac:dyDescent="0.15">
      <c r="D297" s="247"/>
      <c r="E297" s="247"/>
      <c r="F297" s="247"/>
      <c r="G297" s="247"/>
      <c r="H297" s="247"/>
      <c r="I297" s="247"/>
    </row>
    <row r="298" spans="4:9" x14ac:dyDescent="0.15">
      <c r="D298" s="247"/>
      <c r="E298" s="247"/>
      <c r="F298" s="247"/>
      <c r="G298" s="247"/>
      <c r="H298" s="247"/>
      <c r="I298" s="247"/>
    </row>
    <row r="299" spans="4:9" x14ac:dyDescent="0.15">
      <c r="D299" s="247"/>
      <c r="E299" s="247"/>
      <c r="F299" s="247"/>
      <c r="G299" s="247"/>
      <c r="H299" s="247"/>
      <c r="I299" s="247"/>
    </row>
    <row r="300" spans="4:9" x14ac:dyDescent="0.15">
      <c r="D300" s="247"/>
      <c r="E300" s="247"/>
      <c r="F300" s="247"/>
      <c r="G300" s="247"/>
      <c r="H300" s="247"/>
      <c r="I300" s="247"/>
    </row>
    <row r="301" spans="4:9" x14ac:dyDescent="0.15">
      <c r="D301" s="247"/>
      <c r="E301" s="247"/>
      <c r="F301" s="247"/>
      <c r="G301" s="247"/>
      <c r="H301" s="247"/>
      <c r="I301" s="247"/>
    </row>
  </sheetData>
  <sheetProtection algorithmName="SHA-512" hashValue="V0/aa5kHHnlw94ekBmIVktl1a7KaabFsLInFMd7ilEYKSu3RO1TYsSMiW2VQD11EZBYHqZ3b3H51NZ5aK7jK8Q==" saltValue="U/Lf+5W9h2NzFk7wZabS4g==" spinCount="100000" sheet="1" objects="1" scenarios="1" selectLockedCells="1" selectUnlockedCells="1"/>
  <sortState xmlns:xlrd2="http://schemas.microsoft.com/office/spreadsheetml/2017/richdata2" ref="A11:BR123">
    <sortCondition descending="1" ref="H11:H123"/>
  </sortState>
  <mergeCells count="60">
    <mergeCell ref="A4:C6"/>
    <mergeCell ref="D8:G8"/>
    <mergeCell ref="AP2:AQ2"/>
    <mergeCell ref="AR2:AS2"/>
    <mergeCell ref="Z2:AA2"/>
    <mergeCell ref="L2:M2"/>
    <mergeCell ref="N2:O2"/>
    <mergeCell ref="P2:Q2"/>
    <mergeCell ref="AW2:AX2"/>
    <mergeCell ref="T2:U2"/>
    <mergeCell ref="R2:S2"/>
    <mergeCell ref="AB2:AC2"/>
    <mergeCell ref="AF2:AG2"/>
    <mergeCell ref="AD2:AE2"/>
    <mergeCell ref="AH2:AI2"/>
    <mergeCell ref="AJ2:AK2"/>
    <mergeCell ref="V2:W2"/>
    <mergeCell ref="X2:Y2"/>
    <mergeCell ref="AL2:AM2"/>
    <mergeCell ref="AN2:AO2"/>
    <mergeCell ref="AT2:AU2"/>
    <mergeCell ref="BM1:BN1"/>
    <mergeCell ref="BM2:BN2"/>
    <mergeCell ref="D9:G9"/>
    <mergeCell ref="BE2:BF2"/>
    <mergeCell ref="BG2:BH2"/>
    <mergeCell ref="BI2:BJ2"/>
    <mergeCell ref="AY2:AZ2"/>
    <mergeCell ref="T1:U1"/>
    <mergeCell ref="R1:S1"/>
    <mergeCell ref="BK1:BL1"/>
    <mergeCell ref="BK2:BL2"/>
    <mergeCell ref="AF1:AG1"/>
    <mergeCell ref="BA2:BB2"/>
    <mergeCell ref="BC2:BD2"/>
    <mergeCell ref="BI1:BJ1"/>
    <mergeCell ref="J2:K2"/>
    <mergeCell ref="AT1:AU1"/>
    <mergeCell ref="AB1:AC1"/>
    <mergeCell ref="BG1:BH1"/>
    <mergeCell ref="AJ1:AK1"/>
    <mergeCell ref="AL1:AM1"/>
    <mergeCell ref="AN1:AO1"/>
    <mergeCell ref="AP1:AQ1"/>
    <mergeCell ref="AW1:AX1"/>
    <mergeCell ref="AY1:AZ1"/>
    <mergeCell ref="BA1:BB1"/>
    <mergeCell ref="BC1:BD1"/>
    <mergeCell ref="BE1:BF1"/>
    <mergeCell ref="V1:W1"/>
    <mergeCell ref="AR1:AS1"/>
    <mergeCell ref="X1:Y1"/>
    <mergeCell ref="A1:C1"/>
    <mergeCell ref="J1:K1"/>
    <mergeCell ref="L1:M1"/>
    <mergeCell ref="N1:O1"/>
    <mergeCell ref="P1:Q1"/>
    <mergeCell ref="Z1:AA1"/>
    <mergeCell ref="AD1:AE1"/>
    <mergeCell ref="AH1:AI1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EE4D-BC2D-4559-8029-A1D1478EB416}">
  <sheetPr>
    <tabColor rgb="FF00B0F0"/>
  </sheetPr>
  <dimension ref="A1:AT302"/>
  <sheetViews>
    <sheetView zoomScaleNormal="100" zoomScalePageLayoutView="150" workbookViewId="0">
      <pane xSplit="8" ySplit="10" topLeftCell="AF11" activePane="bottomRight" state="frozen"/>
      <selection activeCell="AF10" sqref="AF10"/>
      <selection pane="topRight" activeCell="AF10" sqref="AF10"/>
      <selection pane="bottomLeft" activeCell="AF10" sqref="AF10"/>
      <selection pane="bottomRight" activeCell="D25" sqref="D25"/>
    </sheetView>
  </sheetViews>
  <sheetFormatPr baseColWidth="10" defaultColWidth="9" defaultRowHeight="14" x14ac:dyDescent="0.15"/>
  <cols>
    <col min="1" max="1" width="13.33203125" style="87" customWidth="1"/>
    <col min="2" max="2" width="25.83203125" style="106" customWidth="1"/>
    <col min="3" max="3" width="18.5" style="87" customWidth="1"/>
    <col min="4" max="4" width="18.1640625" style="87" customWidth="1"/>
    <col min="5" max="5" width="18.83203125" style="87" customWidth="1"/>
    <col min="6" max="6" width="18.33203125" style="87" customWidth="1"/>
    <col min="7" max="7" width="10" style="87" hidden="1" customWidth="1"/>
    <col min="8" max="9" width="15" style="87" customWidth="1"/>
    <col min="10" max="10" width="9.6640625" style="150" customWidth="1"/>
    <col min="11" max="11" width="9.6640625" style="151" customWidth="1"/>
    <col min="12" max="12" width="10.6640625" style="161" customWidth="1"/>
    <col min="13" max="13" width="10.6640625" style="162" customWidth="1"/>
    <col min="14" max="14" width="10.6640625" style="150" customWidth="1"/>
    <col min="15" max="15" width="10.6640625" style="151" customWidth="1"/>
    <col min="16" max="16" width="11.6640625" style="150" customWidth="1"/>
    <col min="17" max="17" width="11.6640625" style="151" customWidth="1"/>
    <col min="18" max="18" width="11.6640625" style="150" customWidth="1"/>
    <col min="19" max="19" width="11.6640625" style="151" customWidth="1"/>
    <col min="20" max="21" width="11.6640625" style="152" customWidth="1"/>
    <col min="22" max="22" width="11.6640625" style="150" customWidth="1"/>
    <col min="23" max="23" width="11.6640625" style="151" customWidth="1"/>
    <col min="24" max="24" width="11.6640625" style="150" customWidth="1"/>
    <col min="25" max="25" width="11.6640625" style="151" customWidth="1"/>
    <col min="26" max="26" width="11.6640625" style="161" customWidth="1"/>
    <col min="27" max="27" width="11.6640625" style="162" customWidth="1"/>
    <col min="28" max="28" width="8.33203125" style="150" customWidth="1"/>
    <col min="29" max="29" width="8.33203125" style="151" customWidth="1"/>
    <col min="30" max="30" width="11.6640625" style="150" customWidth="1"/>
    <col min="31" max="31" width="11.6640625" style="151" customWidth="1"/>
    <col min="32" max="32" width="11.6640625" style="150" customWidth="1"/>
    <col min="33" max="33" width="11.6640625" style="151" customWidth="1"/>
    <col min="34" max="34" width="11.6640625" style="150" customWidth="1"/>
    <col min="35" max="35" width="11.6640625" style="153" customWidth="1"/>
    <col min="36" max="36" width="12.33203125" style="161" customWidth="1"/>
    <col min="37" max="37" width="9.1640625" style="167" customWidth="1"/>
    <col min="38" max="38" width="12.5" style="150" customWidth="1"/>
    <col min="39" max="39" width="10.33203125" style="153" customWidth="1"/>
    <col min="40" max="41" width="11" style="90" customWidth="1"/>
    <col min="42" max="42" width="9" style="87" customWidth="1"/>
    <col min="43" max="16384" width="9" style="87"/>
  </cols>
  <sheetData>
    <row r="1" spans="1:46" s="108" customFormat="1" ht="39.75" customHeight="1" x14ac:dyDescent="0.15">
      <c r="A1" s="280" t="s">
        <v>187</v>
      </c>
      <c r="B1" s="281"/>
      <c r="C1" s="281"/>
      <c r="D1" s="281"/>
      <c r="E1" s="84"/>
      <c r="F1" s="84"/>
      <c r="G1" s="239"/>
      <c r="I1" s="115" t="s">
        <v>0</v>
      </c>
      <c r="J1" s="282" t="s">
        <v>193</v>
      </c>
      <c r="K1" s="283"/>
      <c r="L1" s="282" t="s">
        <v>194</v>
      </c>
      <c r="M1" s="283"/>
      <c r="N1" s="282" t="s">
        <v>194</v>
      </c>
      <c r="O1" s="283"/>
      <c r="P1" s="284" t="s">
        <v>196</v>
      </c>
      <c r="Q1" s="285"/>
      <c r="R1" s="282" t="s">
        <v>199</v>
      </c>
      <c r="S1" s="283"/>
      <c r="T1" s="282" t="s">
        <v>211</v>
      </c>
      <c r="U1" s="283"/>
      <c r="V1" s="282" t="s">
        <v>201</v>
      </c>
      <c r="W1" s="283"/>
      <c r="X1" s="282" t="s">
        <v>203</v>
      </c>
      <c r="Y1" s="283"/>
      <c r="Z1" s="282" t="s">
        <v>196</v>
      </c>
      <c r="AA1" s="283"/>
      <c r="AB1" s="282"/>
      <c r="AC1" s="283"/>
      <c r="AD1" s="282" t="s">
        <v>214</v>
      </c>
      <c r="AE1" s="283"/>
      <c r="AF1" s="282" t="s">
        <v>216</v>
      </c>
      <c r="AG1" s="283"/>
      <c r="AH1" s="282"/>
      <c r="AI1" s="283"/>
      <c r="AJ1" s="282"/>
      <c r="AK1" s="283"/>
      <c r="AL1" s="282"/>
      <c r="AM1" s="283"/>
      <c r="AN1" s="282"/>
      <c r="AO1" s="283"/>
    </row>
    <row r="2" spans="1:46" s="163" customFormat="1" ht="19" customHeight="1" x14ac:dyDescent="0.15">
      <c r="A2" s="226" t="s">
        <v>1</v>
      </c>
      <c r="B2" s="253" t="s">
        <v>136</v>
      </c>
      <c r="C2" s="224"/>
      <c r="D2" s="119"/>
      <c r="E2" s="120"/>
      <c r="F2" s="120"/>
      <c r="G2" s="120"/>
      <c r="I2" s="115" t="s">
        <v>2</v>
      </c>
      <c r="J2" s="290">
        <v>44909</v>
      </c>
      <c r="K2" s="291"/>
      <c r="L2" s="290">
        <v>44945</v>
      </c>
      <c r="M2" s="291"/>
      <c r="N2" s="290">
        <v>44947</v>
      </c>
      <c r="O2" s="291"/>
      <c r="P2" s="286">
        <v>44951</v>
      </c>
      <c r="Q2" s="287"/>
      <c r="R2" s="290">
        <v>44954</v>
      </c>
      <c r="S2" s="291"/>
      <c r="T2" s="290">
        <v>44960</v>
      </c>
      <c r="U2" s="291"/>
      <c r="V2" s="290">
        <v>44960</v>
      </c>
      <c r="W2" s="291"/>
      <c r="X2" s="290">
        <v>44968</v>
      </c>
      <c r="Y2" s="291"/>
      <c r="Z2" s="286">
        <v>45013</v>
      </c>
      <c r="AA2" s="287"/>
      <c r="AB2" s="286">
        <v>45005</v>
      </c>
      <c r="AC2" s="287"/>
      <c r="AD2" s="286">
        <v>45009</v>
      </c>
      <c r="AE2" s="287"/>
      <c r="AF2" s="290">
        <v>45016</v>
      </c>
      <c r="AG2" s="291"/>
      <c r="AH2" s="290"/>
      <c r="AI2" s="291"/>
      <c r="AJ2" s="290"/>
      <c r="AK2" s="291"/>
      <c r="AL2" s="290"/>
      <c r="AM2" s="291"/>
      <c r="AN2" s="290"/>
      <c r="AO2" s="291"/>
    </row>
    <row r="3" spans="1:46" s="88" customFormat="1" ht="19" customHeight="1" x14ac:dyDescent="0.15">
      <c r="A3" s="107" t="s">
        <v>184</v>
      </c>
      <c r="B3" s="89"/>
      <c r="C3" s="89"/>
      <c r="D3" s="90"/>
      <c r="E3" s="90"/>
      <c r="F3" s="90"/>
      <c r="G3" s="90"/>
      <c r="I3" s="109" t="s">
        <v>149</v>
      </c>
      <c r="J3" s="125" t="s">
        <v>152</v>
      </c>
      <c r="K3" s="126"/>
      <c r="L3" s="125" t="s">
        <v>152</v>
      </c>
      <c r="M3" s="126"/>
      <c r="N3" s="125" t="s">
        <v>152</v>
      </c>
      <c r="O3" s="126"/>
      <c r="P3" s="191" t="s">
        <v>152</v>
      </c>
      <c r="Q3" s="192"/>
      <c r="R3" s="125" t="s">
        <v>152</v>
      </c>
      <c r="S3" s="126"/>
      <c r="T3" s="125" t="s">
        <v>152</v>
      </c>
      <c r="U3" s="127"/>
      <c r="V3" s="125" t="s">
        <v>152</v>
      </c>
      <c r="W3" s="126"/>
      <c r="X3" s="125" t="s">
        <v>152</v>
      </c>
      <c r="Y3" s="126"/>
      <c r="Z3" s="191" t="s">
        <v>152</v>
      </c>
      <c r="AA3" s="192"/>
      <c r="AB3" s="191" t="s">
        <v>151</v>
      </c>
      <c r="AC3" s="192"/>
      <c r="AD3" s="191" t="s">
        <v>152</v>
      </c>
      <c r="AE3" s="192"/>
      <c r="AF3" s="125" t="s">
        <v>152</v>
      </c>
      <c r="AG3" s="126"/>
      <c r="AH3" s="125" t="s">
        <v>152</v>
      </c>
      <c r="AI3" s="126"/>
      <c r="AJ3" s="125" t="s">
        <v>152</v>
      </c>
      <c r="AK3" s="126"/>
      <c r="AL3" s="125" t="s">
        <v>152</v>
      </c>
      <c r="AM3" s="126"/>
      <c r="AN3" s="125" t="s">
        <v>152</v>
      </c>
      <c r="AO3" s="126"/>
    </row>
    <row r="4" spans="1:46" s="88" customFormat="1" ht="19" customHeight="1" x14ac:dyDescent="0.15">
      <c r="A4" s="292" t="s">
        <v>138</v>
      </c>
      <c r="B4" s="292"/>
      <c r="C4" s="292"/>
      <c r="D4" s="263"/>
      <c r="E4" s="263"/>
      <c r="F4" s="263"/>
      <c r="G4" s="236"/>
      <c r="I4" s="109" t="s">
        <v>3</v>
      </c>
      <c r="J4" s="138">
        <v>36</v>
      </c>
      <c r="K4" s="128"/>
      <c r="L4" s="138">
        <v>35</v>
      </c>
      <c r="M4" s="128"/>
      <c r="N4" s="138">
        <v>35</v>
      </c>
      <c r="O4" s="128"/>
      <c r="P4" s="138">
        <v>26</v>
      </c>
      <c r="Q4" s="193"/>
      <c r="R4" s="138">
        <v>13</v>
      </c>
      <c r="S4" s="128"/>
      <c r="T4" s="257">
        <v>44</v>
      </c>
      <c r="U4" s="129"/>
      <c r="V4" s="138">
        <v>99</v>
      </c>
      <c r="W4" s="128"/>
      <c r="X4" s="138">
        <v>26</v>
      </c>
      <c r="Y4" s="128"/>
      <c r="Z4" s="138">
        <v>18</v>
      </c>
      <c r="AA4" s="193"/>
      <c r="AB4" s="138">
        <v>99</v>
      </c>
      <c r="AC4" s="193"/>
      <c r="AD4" s="138">
        <v>46</v>
      </c>
      <c r="AE4" s="193"/>
      <c r="AF4" s="138">
        <v>60</v>
      </c>
      <c r="AG4" s="128"/>
      <c r="AH4" s="138">
        <v>99</v>
      </c>
      <c r="AI4" s="128"/>
      <c r="AJ4" s="138">
        <v>99</v>
      </c>
      <c r="AK4" s="128"/>
      <c r="AL4" s="138">
        <v>99</v>
      </c>
      <c r="AM4" s="128"/>
      <c r="AN4" s="138">
        <v>99</v>
      </c>
      <c r="AO4" s="128"/>
    </row>
    <row r="5" spans="1:46" s="88" customFormat="1" ht="19" customHeight="1" x14ac:dyDescent="0.15">
      <c r="A5" s="292"/>
      <c r="B5" s="292"/>
      <c r="C5" s="292"/>
      <c r="D5" s="263"/>
      <c r="E5" s="263"/>
      <c r="F5" s="263"/>
      <c r="G5" s="236"/>
      <c r="I5" s="109" t="s">
        <v>294</v>
      </c>
      <c r="J5" s="276">
        <f>J4*2/3</f>
        <v>24</v>
      </c>
      <c r="K5" s="128"/>
      <c r="L5" s="276">
        <f>L4*2/3</f>
        <v>23.333333333333332</v>
      </c>
      <c r="M5" s="128"/>
      <c r="N5" s="276">
        <f>N4*2/3</f>
        <v>23.333333333333332</v>
      </c>
      <c r="O5" s="128"/>
      <c r="P5" s="276">
        <f>P4*2/3</f>
        <v>17.333333333333332</v>
      </c>
      <c r="Q5" s="193"/>
      <c r="R5" s="276">
        <f>R4*2/3</f>
        <v>8.6666666666666661</v>
      </c>
      <c r="S5" s="128"/>
      <c r="T5" s="276">
        <f>T4</f>
        <v>44</v>
      </c>
      <c r="U5" s="129"/>
      <c r="V5" s="276">
        <f>V4*2/3</f>
        <v>66</v>
      </c>
      <c r="W5" s="128"/>
      <c r="X5" s="276">
        <f>X4*2/3</f>
        <v>17.333333333333332</v>
      </c>
      <c r="Y5" s="128"/>
      <c r="Z5" s="276">
        <f>Z4*2/3</f>
        <v>12</v>
      </c>
      <c r="AA5" s="193"/>
      <c r="AB5" s="276">
        <f>AB4*2/3</f>
        <v>66</v>
      </c>
      <c r="AC5" s="193"/>
      <c r="AD5" s="276">
        <f>AD4</f>
        <v>46</v>
      </c>
      <c r="AE5" s="193"/>
      <c r="AF5" s="276">
        <v>60</v>
      </c>
      <c r="AG5" s="128"/>
      <c r="AH5" s="276">
        <f>AH4*2/3</f>
        <v>66</v>
      </c>
      <c r="AI5" s="128"/>
      <c r="AJ5" s="276">
        <f>AJ4*2/3</f>
        <v>66</v>
      </c>
      <c r="AK5" s="128"/>
      <c r="AL5" s="276">
        <f>AL4*2/3</f>
        <v>66</v>
      </c>
      <c r="AM5" s="128"/>
      <c r="AN5" s="276">
        <f>AN4*2/3</f>
        <v>66</v>
      </c>
      <c r="AO5" s="128"/>
    </row>
    <row r="6" spans="1:46" s="89" customFormat="1" ht="19" customHeight="1" x14ac:dyDescent="0.2">
      <c r="A6" s="292"/>
      <c r="B6" s="292"/>
      <c r="C6" s="292"/>
      <c r="D6" s="263"/>
      <c r="E6" s="263"/>
      <c r="F6" s="263"/>
      <c r="G6" s="236"/>
      <c r="I6" s="110" t="s">
        <v>4</v>
      </c>
      <c r="J6" s="76">
        <v>900</v>
      </c>
      <c r="K6" s="77"/>
      <c r="L6" s="130">
        <v>900</v>
      </c>
      <c r="M6" s="131"/>
      <c r="N6" s="130">
        <v>900</v>
      </c>
      <c r="O6" s="131"/>
      <c r="P6" s="194">
        <v>675</v>
      </c>
      <c r="Q6" s="195"/>
      <c r="R6" s="76">
        <v>675</v>
      </c>
      <c r="S6" s="77"/>
      <c r="T6" s="130">
        <v>300</v>
      </c>
      <c r="U6" s="255"/>
      <c r="V6" s="130">
        <v>900</v>
      </c>
      <c r="W6" s="131"/>
      <c r="X6" s="76">
        <v>675</v>
      </c>
      <c r="Y6" s="77"/>
      <c r="Z6" s="194">
        <v>675</v>
      </c>
      <c r="AA6" s="195"/>
      <c r="AB6" s="194">
        <v>675</v>
      </c>
      <c r="AC6" s="195"/>
      <c r="AD6" s="194">
        <v>300</v>
      </c>
      <c r="AE6" s="195"/>
      <c r="AF6" s="76">
        <v>500</v>
      </c>
      <c r="AG6" s="77"/>
      <c r="AH6" s="76"/>
      <c r="AI6" s="77"/>
      <c r="AJ6" s="76"/>
      <c r="AK6" s="77"/>
      <c r="AL6" s="76"/>
      <c r="AM6" s="77"/>
      <c r="AN6" s="76"/>
      <c r="AO6" s="77"/>
      <c r="AP6" s="86"/>
    </row>
    <row r="7" spans="1:46" s="91" customFormat="1" ht="19" customHeight="1" thickBot="1" x14ac:dyDescent="0.25">
      <c r="A7" s="118" t="s">
        <v>293</v>
      </c>
      <c r="B7" s="89"/>
      <c r="I7" s="110" t="s">
        <v>5</v>
      </c>
      <c r="J7" s="76">
        <v>0.01</v>
      </c>
      <c r="K7" s="79"/>
      <c r="L7" s="76">
        <v>0.01</v>
      </c>
      <c r="M7" s="78"/>
      <c r="N7" s="76">
        <v>0.01</v>
      </c>
      <c r="O7" s="78"/>
      <c r="P7" s="194">
        <v>1.4999999999999999E-2</v>
      </c>
      <c r="Q7" s="196"/>
      <c r="R7" s="76">
        <v>1.4999999999999999E-2</v>
      </c>
      <c r="S7" s="79"/>
      <c r="T7" s="130">
        <v>2.5000000000000001E-2</v>
      </c>
      <c r="U7" s="134"/>
      <c r="V7" s="76">
        <v>0.01</v>
      </c>
      <c r="W7" s="78"/>
      <c r="X7" s="76">
        <v>1.4999999999999999E-2</v>
      </c>
      <c r="Y7" s="79"/>
      <c r="Z7" s="194">
        <v>1.4999999999999999E-2</v>
      </c>
      <c r="AA7" s="196"/>
      <c r="AB7" s="194">
        <v>1.4999999999999999E-2</v>
      </c>
      <c r="AC7" s="196"/>
      <c r="AD7" s="194">
        <v>2.5000000000000001E-2</v>
      </c>
      <c r="AE7" s="196"/>
      <c r="AF7" s="76">
        <v>2.5000000000000001E-2</v>
      </c>
      <c r="AG7" s="79"/>
      <c r="AH7" s="76">
        <v>1.4999999999999999E-2</v>
      </c>
      <c r="AI7" s="79"/>
      <c r="AJ7" s="76">
        <v>1.4999999999999999E-2</v>
      </c>
      <c r="AK7" s="79"/>
      <c r="AL7" s="76">
        <v>2.5000000000000001E-2</v>
      </c>
      <c r="AM7" s="79"/>
      <c r="AN7" s="76">
        <v>2.5000000000000001E-2</v>
      </c>
      <c r="AO7" s="79"/>
      <c r="AP7" s="86"/>
    </row>
    <row r="8" spans="1:46" s="91" customFormat="1" ht="19" customHeight="1" thickBot="1" x14ac:dyDescent="0.25">
      <c r="A8" s="175" t="s">
        <v>137</v>
      </c>
      <c r="B8" s="225">
        <v>45026</v>
      </c>
      <c r="D8" s="293" t="s">
        <v>185</v>
      </c>
      <c r="E8" s="293"/>
      <c r="F8" s="293"/>
      <c r="G8" s="294"/>
      <c r="H8" s="248" t="s">
        <v>279</v>
      </c>
      <c r="I8" s="173" t="s">
        <v>6</v>
      </c>
      <c r="J8" s="133" t="s">
        <v>153</v>
      </c>
      <c r="K8" s="78"/>
      <c r="L8" s="133" t="s">
        <v>153</v>
      </c>
      <c r="M8" s="78"/>
      <c r="N8" s="133" t="s">
        <v>153</v>
      </c>
      <c r="O8" s="78"/>
      <c r="P8" s="133" t="s">
        <v>153</v>
      </c>
      <c r="Q8" s="197"/>
      <c r="R8" s="133" t="s">
        <v>153</v>
      </c>
      <c r="S8" s="78"/>
      <c r="T8" s="133" t="s">
        <v>153</v>
      </c>
      <c r="U8" s="134"/>
      <c r="V8" s="133" t="s">
        <v>153</v>
      </c>
      <c r="W8" s="78"/>
      <c r="X8" s="133" t="s">
        <v>153</v>
      </c>
      <c r="Y8" s="78"/>
      <c r="Z8" s="133" t="s">
        <v>153</v>
      </c>
      <c r="AA8" s="197"/>
      <c r="AB8" s="133"/>
      <c r="AC8" s="197"/>
      <c r="AD8" s="133" t="s">
        <v>153</v>
      </c>
      <c r="AE8" s="197"/>
      <c r="AF8" s="133" t="s">
        <v>153</v>
      </c>
      <c r="AG8" s="78"/>
      <c r="AH8" s="133" t="s">
        <v>153</v>
      </c>
      <c r="AI8" s="78"/>
      <c r="AJ8" s="133"/>
      <c r="AK8" s="78"/>
      <c r="AL8" s="135"/>
      <c r="AM8" s="78"/>
      <c r="AN8" s="135"/>
      <c r="AO8" s="78"/>
      <c r="AP8" s="86"/>
    </row>
    <row r="9" spans="1:46" s="91" customFormat="1" ht="28" customHeight="1" thickBot="1" x14ac:dyDescent="0.25">
      <c r="A9" s="116"/>
      <c r="D9" s="288" t="s">
        <v>280</v>
      </c>
      <c r="E9" s="288"/>
      <c r="F9" s="288"/>
      <c r="G9" s="289"/>
      <c r="H9" s="248" t="s">
        <v>179</v>
      </c>
      <c r="I9" s="172" t="s">
        <v>7</v>
      </c>
      <c r="J9" s="83">
        <v>900</v>
      </c>
      <c r="K9" s="140"/>
      <c r="L9" s="177">
        <v>900</v>
      </c>
      <c r="M9" s="140"/>
      <c r="N9" s="177">
        <v>900</v>
      </c>
      <c r="O9" s="140"/>
      <c r="P9" s="214">
        <v>675</v>
      </c>
      <c r="Q9" s="215"/>
      <c r="R9" s="83">
        <v>675</v>
      </c>
      <c r="S9" s="140"/>
      <c r="T9" s="269">
        <v>300</v>
      </c>
      <c r="U9" s="270"/>
      <c r="V9" s="177">
        <v>900</v>
      </c>
      <c r="W9" s="140"/>
      <c r="X9" s="83">
        <v>675</v>
      </c>
      <c r="Y9" s="140"/>
      <c r="Z9" s="214">
        <v>675</v>
      </c>
      <c r="AA9" s="215"/>
      <c r="AB9" s="214">
        <v>675</v>
      </c>
      <c r="AC9" s="215"/>
      <c r="AD9" s="214">
        <v>300</v>
      </c>
      <c r="AE9" s="215"/>
      <c r="AF9" s="83">
        <v>500</v>
      </c>
      <c r="AG9" s="140"/>
      <c r="AH9" s="83"/>
      <c r="AI9" s="140"/>
      <c r="AJ9" s="82"/>
      <c r="AK9" s="81"/>
      <c r="AL9" s="82"/>
      <c r="AM9" s="81"/>
      <c r="AN9" s="82"/>
      <c r="AO9" s="81"/>
      <c r="AP9" s="86"/>
    </row>
    <row r="10" spans="1:46" s="124" customFormat="1" ht="30.75" customHeight="1" thickBot="1" x14ac:dyDescent="0.25">
      <c r="A10" s="171" t="s">
        <v>8</v>
      </c>
      <c r="B10" s="168" t="s">
        <v>9</v>
      </c>
      <c r="C10" s="168" t="s">
        <v>10</v>
      </c>
      <c r="D10" s="94" t="s">
        <v>11</v>
      </c>
      <c r="E10" s="94" t="s">
        <v>12</v>
      </c>
      <c r="F10" s="94" t="s">
        <v>13</v>
      </c>
      <c r="G10" s="237" t="s">
        <v>154</v>
      </c>
      <c r="H10" s="248" t="s">
        <v>14</v>
      </c>
      <c r="I10" s="122" t="s">
        <v>295</v>
      </c>
      <c r="J10" s="92" t="s">
        <v>15</v>
      </c>
      <c r="K10" s="95" t="s">
        <v>16</v>
      </c>
      <c r="L10" s="92" t="s">
        <v>296</v>
      </c>
      <c r="M10" s="95" t="s">
        <v>297</v>
      </c>
      <c r="N10" s="92" t="s">
        <v>298</v>
      </c>
      <c r="O10" s="95" t="s">
        <v>299</v>
      </c>
      <c r="P10" s="92" t="s">
        <v>300</v>
      </c>
      <c r="Q10" s="95" t="s">
        <v>301</v>
      </c>
      <c r="R10" s="92" t="s">
        <v>302</v>
      </c>
      <c r="S10" s="95" t="s">
        <v>303</v>
      </c>
      <c r="T10" s="122" t="s">
        <v>304</v>
      </c>
      <c r="U10" s="122" t="s">
        <v>305</v>
      </c>
      <c r="V10" s="92" t="s">
        <v>306</v>
      </c>
      <c r="W10" s="95" t="s">
        <v>307</v>
      </c>
      <c r="X10" s="92" t="s">
        <v>308</v>
      </c>
      <c r="Y10" s="95" t="s">
        <v>309</v>
      </c>
      <c r="Z10" s="227" t="s">
        <v>310</v>
      </c>
      <c r="AA10" s="228" t="s">
        <v>311</v>
      </c>
      <c r="AB10" s="227" t="s">
        <v>312</v>
      </c>
      <c r="AC10" s="228" t="s">
        <v>313</v>
      </c>
      <c r="AD10" s="227" t="s">
        <v>316</v>
      </c>
      <c r="AE10" s="228" t="s">
        <v>317</v>
      </c>
      <c r="AF10" s="92" t="s">
        <v>320</v>
      </c>
      <c r="AG10" s="95" t="s">
        <v>321</v>
      </c>
      <c r="AH10" s="92" t="s">
        <v>324</v>
      </c>
      <c r="AI10" s="273" t="s">
        <v>325</v>
      </c>
      <c r="AJ10" s="92" t="s">
        <v>15</v>
      </c>
      <c r="AK10" s="95" t="s">
        <v>16</v>
      </c>
      <c r="AL10" s="92" t="s">
        <v>15</v>
      </c>
      <c r="AM10" s="95" t="s">
        <v>16</v>
      </c>
      <c r="AN10" s="92" t="s">
        <v>15</v>
      </c>
      <c r="AO10" s="95" t="s">
        <v>16</v>
      </c>
      <c r="AP10" s="123"/>
    </row>
    <row r="11" spans="1:46" s="101" customFormat="1" ht="18" customHeight="1" x14ac:dyDescent="0.2">
      <c r="A11" s="113">
        <f t="shared" ref="A11:A42" si="0">RANK($H11,($H$11:$H$223),0)</f>
        <v>1</v>
      </c>
      <c r="B11" s="169" t="s">
        <v>113</v>
      </c>
      <c r="C11" s="113" t="s">
        <v>68</v>
      </c>
      <c r="D11" s="186">
        <f>LARGE((K11,M11,O11,Q11,S11,U11,W11,Y11,AA11,AE11,AG11),1)</f>
        <v>625.87113909679692</v>
      </c>
      <c r="E11" s="186">
        <f>LARGE((K11,M11,O11,Q11,S11,U11,W11,Y11,AA11,AE11,AG11),2)</f>
        <v>625.87113909679692</v>
      </c>
      <c r="F11" s="186">
        <f>LARGE((K11,M11,O11,Q11,S11,U11,W11,Y11,AA11,AE11,AG11),3)</f>
        <v>530.00926414472895</v>
      </c>
      <c r="G11" s="238"/>
      <c r="H11" s="111">
        <f t="shared" ref="H11:H42" si="1">SUM(D11:G11)</f>
        <v>1781.7515423383229</v>
      </c>
      <c r="I11" s="246"/>
      <c r="J11" s="117"/>
      <c r="K11" s="141">
        <f t="shared" ref="K11:K42" si="2">IF(((J11&gt;=1)*AND(J11&lt;=J$5)),J$9*(1-J$7)^(J11-1),0)</f>
        <v>0</v>
      </c>
      <c r="L11" s="97"/>
      <c r="M11" s="141">
        <f t="shared" ref="M11:M42" si="3">IF(((L11&gt;=1)*AND(L11&lt;=L$5)),L$9*(1-L$7)^(L11-1),0)</f>
        <v>0</v>
      </c>
      <c r="N11" s="97"/>
      <c r="O11" s="141">
        <f t="shared" ref="O11:O42" si="4">IF(((N11&gt;=1)*AND(N11&lt;=N$5)),N$9*(1-N$7)^(N11-1),0)</f>
        <v>0</v>
      </c>
      <c r="P11" s="97"/>
      <c r="Q11" s="141">
        <f t="shared" ref="Q11:Q42" si="5">IF(((P11&gt;=1)*AND(P11&lt;=P$5)),P$9*(1-P$7)^(P11-1),0)</f>
        <v>0</v>
      </c>
      <c r="R11" s="117">
        <v>6</v>
      </c>
      <c r="S11" s="141">
        <f t="shared" ref="S11:S42" si="6">IF(((R11&gt;=1)*AND(R11&lt;=R$5)),R$9*(1-R$7)^(R11-1),0)</f>
        <v>625.87113909679692</v>
      </c>
      <c r="T11" s="117"/>
      <c r="U11" s="141">
        <f t="shared" ref="U11:U42" si="7">IF(((T11&gt;=1)*AND(T11&lt;=T$5)),T$9*(1-T$7)^(T11-1),0)</f>
        <v>0</v>
      </c>
      <c r="V11" s="117"/>
      <c r="W11" s="141">
        <f t="shared" ref="W11:W42" si="8">IF(((V11&gt;=1)*AND(V11&lt;=V$5)),V$9*(1-V$7)^(V11-1),0)</f>
        <v>0</v>
      </c>
      <c r="X11" s="117">
        <v>17</v>
      </c>
      <c r="Y11" s="141">
        <f t="shared" ref="Y11:Y42" si="9">IF(((X11&gt;=1)*AND(X11&lt;=X$5)),X$9*(1-X$7)^(X11-1),0)</f>
        <v>530.00926414472895</v>
      </c>
      <c r="Z11" s="156">
        <v>6</v>
      </c>
      <c r="AA11" s="141">
        <f t="shared" ref="AA11:AA42" si="10">IF(((Z11&gt;=1)*AND(Z11&lt;=Z$5)),Z$9*(1-Z$7)^(Z11-1),0)</f>
        <v>625.87113909679692</v>
      </c>
      <c r="AB11" s="117"/>
      <c r="AC11" s="141">
        <f t="shared" ref="AC11:AC42" si="11">IF(((AB11&gt;=1)*AND(AB11&lt;=AB$4)),AB$9*(1-AB$7)^(AB11-1),0)</f>
        <v>0</v>
      </c>
      <c r="AD11" s="117"/>
      <c r="AE11" s="141">
        <f t="shared" ref="AE11:AE42" si="12">IF(((AD11&gt;=1)*AND(AD11&lt;=AD$5)),AD$9*(1-AD$7)^(AD11-1),0)</f>
        <v>0</v>
      </c>
      <c r="AF11" s="117"/>
      <c r="AG11" s="141">
        <f t="shared" ref="AG11:AG42" si="13">IF(((AF11&gt;=1)*AND(AF11&lt;=AF$5)),AF$9*(1-AF$7)^(AF11-1),0)</f>
        <v>0</v>
      </c>
      <c r="AH11" s="117"/>
      <c r="AI11" s="274">
        <f t="shared" ref="AI11:AI42" si="14">IF(((AH11&gt;=1)*AND(AH11&lt;=AH$5)),AH$9*(1-AH$7)^(AH11-1),0)</f>
        <v>0</v>
      </c>
      <c r="AJ11" s="117"/>
      <c r="AK11" s="141">
        <f t="shared" ref="AK11:AK42" si="15">IF(((AJ11&gt;=1)*AND(AJ11&lt;=AJ$4)),AJ$9*(1-AJ$7)^(AJ11-1),0)</f>
        <v>0</v>
      </c>
      <c r="AL11" s="117"/>
      <c r="AM11" s="141">
        <f t="shared" ref="AM11:AM42" si="16">IF(((AL11&gt;=1)*AND(AL11&lt;=AL$4)),AL$9*(1-AL$7)^(AL11-1),0)</f>
        <v>0</v>
      </c>
      <c r="AN11" s="117"/>
      <c r="AO11" s="141">
        <f t="shared" ref="AO11:AO42" si="17">IF(((AN11&gt;=1)*AND(AN11&lt;=AN$4)),AN$9*(1-AN$7)^(AN11-1),0)</f>
        <v>0</v>
      </c>
      <c r="AP11" s="112"/>
      <c r="AQ11" s="113"/>
      <c r="AR11" s="113"/>
      <c r="AS11" s="113"/>
      <c r="AT11" s="113"/>
    </row>
    <row r="12" spans="1:46" s="113" customFormat="1" ht="18" customHeight="1" x14ac:dyDescent="0.2">
      <c r="A12" s="113">
        <f t="shared" si="0"/>
        <v>2</v>
      </c>
      <c r="B12" s="169" t="s">
        <v>251</v>
      </c>
      <c r="C12" s="113" t="s">
        <v>68</v>
      </c>
      <c r="D12" s="186">
        <f>LARGE((K12,M12,O12,Q12,S12,U12,W12,Y12,AA12,AE12,AG12),1)</f>
        <v>440.54784667968744</v>
      </c>
      <c r="E12" s="186">
        <f>LARGE((K12,M12,O12,Q12,S12,U12,W12,Y12,AA12,AE12,AG12),2)</f>
        <v>285.1875</v>
      </c>
      <c r="F12" s="186">
        <f>LARGE((K12,M12,O12,Q12,S12,U12,W12,Y12,AA12,AE12,AG12),3)</f>
        <v>271.10636718749998</v>
      </c>
      <c r="G12" s="238"/>
      <c r="H12" s="111">
        <f t="shared" si="1"/>
        <v>996.84171386718731</v>
      </c>
      <c r="I12" s="246"/>
      <c r="J12" s="117"/>
      <c r="K12" s="141">
        <f t="shared" si="2"/>
        <v>0</v>
      </c>
      <c r="L12" s="97"/>
      <c r="M12" s="141">
        <f t="shared" si="3"/>
        <v>0</v>
      </c>
      <c r="N12" s="97"/>
      <c r="O12" s="141">
        <f t="shared" si="4"/>
        <v>0</v>
      </c>
      <c r="P12" s="97"/>
      <c r="Q12" s="141">
        <f t="shared" si="5"/>
        <v>0</v>
      </c>
      <c r="R12" s="117"/>
      <c r="S12" s="141">
        <f t="shared" si="6"/>
        <v>0</v>
      </c>
      <c r="T12" s="117">
        <v>5</v>
      </c>
      <c r="U12" s="141">
        <f t="shared" si="7"/>
        <v>271.10636718749998</v>
      </c>
      <c r="V12" s="117"/>
      <c r="W12" s="141">
        <f t="shared" si="8"/>
        <v>0</v>
      </c>
      <c r="X12" s="117"/>
      <c r="Y12" s="141">
        <f t="shared" si="9"/>
        <v>0</v>
      </c>
      <c r="Z12" s="156"/>
      <c r="AA12" s="141">
        <f t="shared" si="10"/>
        <v>0</v>
      </c>
      <c r="AB12" s="117"/>
      <c r="AC12" s="141">
        <f t="shared" si="11"/>
        <v>0</v>
      </c>
      <c r="AD12" s="117">
        <v>3</v>
      </c>
      <c r="AE12" s="141">
        <f t="shared" si="12"/>
        <v>285.1875</v>
      </c>
      <c r="AF12" s="117">
        <v>6</v>
      </c>
      <c r="AG12" s="141">
        <f t="shared" si="13"/>
        <v>440.54784667968744</v>
      </c>
      <c r="AH12" s="117"/>
      <c r="AI12" s="274">
        <f t="shared" si="14"/>
        <v>0</v>
      </c>
      <c r="AJ12" s="117"/>
      <c r="AK12" s="141">
        <f t="shared" si="15"/>
        <v>0</v>
      </c>
      <c r="AL12" s="117"/>
      <c r="AM12" s="141">
        <f t="shared" si="16"/>
        <v>0</v>
      </c>
      <c r="AN12" s="117"/>
      <c r="AO12" s="141">
        <f t="shared" si="17"/>
        <v>0</v>
      </c>
      <c r="AP12" s="112"/>
    </row>
    <row r="13" spans="1:46" s="113" customFormat="1" ht="18" customHeight="1" x14ac:dyDescent="0.2">
      <c r="A13" s="113">
        <f t="shared" si="0"/>
        <v>3</v>
      </c>
      <c r="B13" s="169" t="s">
        <v>252</v>
      </c>
      <c r="C13" s="113" t="s">
        <v>68</v>
      </c>
      <c r="D13" s="186">
        <f>LARGE((K13,M13,O13,Q13,S13,U13,W13,Y13,AA13,AE13,AG13),1)</f>
        <v>418.79579674987781</v>
      </c>
      <c r="E13" s="186">
        <f>LARGE((K13,M13,O13,Q13,S13,U13,W13,Y13,AA13,AE13,AG13),2)</f>
        <v>271.10636718749998</v>
      </c>
      <c r="F13" s="186">
        <f>LARGE((K13,M13,O13,Q13,S13,U13,W13,Y13,AA13,AE13,AG13),3)</f>
        <v>251.27747804992669</v>
      </c>
      <c r="G13" s="238"/>
      <c r="H13" s="111">
        <f t="shared" si="1"/>
        <v>941.17964198730442</v>
      </c>
      <c r="I13" s="246"/>
      <c r="J13" s="117"/>
      <c r="K13" s="141">
        <f t="shared" si="2"/>
        <v>0</v>
      </c>
      <c r="L13" s="97"/>
      <c r="M13" s="141">
        <f t="shared" si="3"/>
        <v>0</v>
      </c>
      <c r="N13" s="97"/>
      <c r="O13" s="141">
        <f t="shared" si="4"/>
        <v>0</v>
      </c>
      <c r="P13" s="97"/>
      <c r="Q13" s="141">
        <f t="shared" si="5"/>
        <v>0</v>
      </c>
      <c r="R13" s="117"/>
      <c r="S13" s="141">
        <f t="shared" si="6"/>
        <v>0</v>
      </c>
      <c r="T13" s="117">
        <v>8</v>
      </c>
      <c r="U13" s="141">
        <f t="shared" si="7"/>
        <v>251.27747804992669</v>
      </c>
      <c r="V13" s="117"/>
      <c r="W13" s="141">
        <f t="shared" si="8"/>
        <v>0</v>
      </c>
      <c r="X13" s="117"/>
      <c r="Y13" s="141">
        <f t="shared" si="9"/>
        <v>0</v>
      </c>
      <c r="Z13" s="156"/>
      <c r="AA13" s="141">
        <f t="shared" si="10"/>
        <v>0</v>
      </c>
      <c r="AB13" s="117"/>
      <c r="AC13" s="141">
        <f t="shared" si="11"/>
        <v>0</v>
      </c>
      <c r="AD13" s="117">
        <v>5</v>
      </c>
      <c r="AE13" s="141">
        <f t="shared" si="12"/>
        <v>271.10636718749998</v>
      </c>
      <c r="AF13" s="117">
        <v>8</v>
      </c>
      <c r="AG13" s="141">
        <f t="shared" si="13"/>
        <v>418.79579674987781</v>
      </c>
      <c r="AH13" s="117"/>
      <c r="AI13" s="274">
        <f t="shared" si="14"/>
        <v>0</v>
      </c>
      <c r="AJ13" s="117"/>
      <c r="AK13" s="141">
        <f t="shared" si="15"/>
        <v>0</v>
      </c>
      <c r="AL13" s="117"/>
      <c r="AM13" s="141">
        <f t="shared" si="16"/>
        <v>0</v>
      </c>
      <c r="AN13" s="117"/>
      <c r="AO13" s="141">
        <f t="shared" si="17"/>
        <v>0</v>
      </c>
      <c r="AP13" s="112"/>
      <c r="AQ13" s="101"/>
      <c r="AR13" s="101"/>
      <c r="AS13" s="101"/>
      <c r="AT13" s="101"/>
    </row>
    <row r="14" spans="1:46" s="113" customFormat="1" ht="18" customHeight="1" x14ac:dyDescent="0.2">
      <c r="A14" s="113">
        <f t="shared" si="0"/>
        <v>4</v>
      </c>
      <c r="B14" s="169" t="s">
        <v>99</v>
      </c>
      <c r="C14" s="113" t="s">
        <v>70</v>
      </c>
      <c r="D14" s="186">
        <f>LARGE((K14,M14,O14,Q14,S14,U14,W14,Y14,AA14,AE14,AG14),1)</f>
        <v>398.11775428535265</v>
      </c>
      <c r="E14" s="186">
        <f>LARGE((K14,M14,O14,Q14,S14,U14,W14,Y14,AA14,AE14,AG14),2)</f>
        <v>278.05781249999995</v>
      </c>
      <c r="F14" s="186">
        <f>LARGE((K14,M14,O14,Q14,S14,U14,W14,Y14,AA14,AE14,AG14),3)</f>
        <v>244.99554109867853</v>
      </c>
      <c r="G14" s="238"/>
      <c r="H14" s="111">
        <f t="shared" si="1"/>
        <v>921.17110788403124</v>
      </c>
      <c r="I14" s="246"/>
      <c r="J14" s="117"/>
      <c r="K14" s="141">
        <f t="shared" si="2"/>
        <v>0</v>
      </c>
      <c r="L14" s="97"/>
      <c r="M14" s="141">
        <f t="shared" si="3"/>
        <v>0</v>
      </c>
      <c r="N14" s="97"/>
      <c r="O14" s="141">
        <f t="shared" si="4"/>
        <v>0</v>
      </c>
      <c r="P14" s="97"/>
      <c r="Q14" s="141">
        <f t="shared" si="5"/>
        <v>0</v>
      </c>
      <c r="R14" s="117"/>
      <c r="S14" s="141">
        <f t="shared" si="6"/>
        <v>0</v>
      </c>
      <c r="T14" s="117">
        <v>9</v>
      </c>
      <c r="U14" s="141">
        <f t="shared" si="7"/>
        <v>244.99554109867853</v>
      </c>
      <c r="V14" s="117"/>
      <c r="W14" s="141">
        <f t="shared" si="8"/>
        <v>0</v>
      </c>
      <c r="X14" s="117"/>
      <c r="Y14" s="141">
        <f t="shared" si="9"/>
        <v>0</v>
      </c>
      <c r="Z14" s="156"/>
      <c r="AA14" s="141">
        <f t="shared" si="10"/>
        <v>0</v>
      </c>
      <c r="AB14" s="117"/>
      <c r="AC14" s="141">
        <f t="shared" si="11"/>
        <v>0</v>
      </c>
      <c r="AD14" s="117">
        <v>4</v>
      </c>
      <c r="AE14" s="141">
        <f t="shared" si="12"/>
        <v>278.05781249999995</v>
      </c>
      <c r="AF14" s="117">
        <v>10</v>
      </c>
      <c r="AG14" s="141">
        <f t="shared" si="13"/>
        <v>398.11775428535265</v>
      </c>
      <c r="AH14" s="117"/>
      <c r="AI14" s="274">
        <f t="shared" si="14"/>
        <v>0</v>
      </c>
      <c r="AJ14" s="117"/>
      <c r="AK14" s="141">
        <f t="shared" si="15"/>
        <v>0</v>
      </c>
      <c r="AL14" s="117"/>
      <c r="AM14" s="141">
        <f t="shared" si="16"/>
        <v>0</v>
      </c>
      <c r="AN14" s="117"/>
      <c r="AO14" s="141">
        <f t="shared" si="17"/>
        <v>0</v>
      </c>
      <c r="AP14" s="112"/>
    </row>
    <row r="15" spans="1:46" s="113" customFormat="1" ht="18" customHeight="1" x14ac:dyDescent="0.2">
      <c r="A15" s="113">
        <f t="shared" si="0"/>
        <v>5</v>
      </c>
      <c r="B15" s="169" t="s">
        <v>107</v>
      </c>
      <c r="C15" s="113" t="s">
        <v>68</v>
      </c>
      <c r="D15" s="186">
        <f>LARGE((K15,M15,O15,Q15,S15,U15,W15,Y15,AA15,AE15,AG15),1)</f>
        <v>451.84394531249995</v>
      </c>
      <c r="E15" s="186">
        <f>LARGE((K15,M15,O15,Q15,S15,U15,W15,Y15,AA15,AE15,AG15),2)</f>
        <v>292.5</v>
      </c>
      <c r="F15" s="186">
        <f>LARGE((K15,M15,O15,Q15,S15,U15,W15,Y15,AA15,AE15,AG15),3)</f>
        <v>114.62956682852237</v>
      </c>
      <c r="G15" s="238"/>
      <c r="H15" s="111">
        <f t="shared" si="1"/>
        <v>858.9735121410223</v>
      </c>
      <c r="I15" s="246"/>
      <c r="J15" s="117"/>
      <c r="K15" s="141">
        <f t="shared" si="2"/>
        <v>0</v>
      </c>
      <c r="L15" s="97"/>
      <c r="M15" s="141">
        <f t="shared" si="3"/>
        <v>0</v>
      </c>
      <c r="N15" s="97"/>
      <c r="O15" s="141">
        <f t="shared" si="4"/>
        <v>0</v>
      </c>
      <c r="P15" s="97"/>
      <c r="Q15" s="141">
        <f t="shared" si="5"/>
        <v>0</v>
      </c>
      <c r="R15" s="117"/>
      <c r="S15" s="141">
        <f t="shared" si="6"/>
        <v>0</v>
      </c>
      <c r="T15" s="117">
        <v>39</v>
      </c>
      <c r="U15" s="141">
        <f t="shared" si="7"/>
        <v>114.62956682852237</v>
      </c>
      <c r="V15" s="117"/>
      <c r="W15" s="141">
        <f t="shared" si="8"/>
        <v>0</v>
      </c>
      <c r="X15" s="117"/>
      <c r="Y15" s="141">
        <f t="shared" si="9"/>
        <v>0</v>
      </c>
      <c r="Z15" s="156"/>
      <c r="AA15" s="141">
        <f t="shared" si="10"/>
        <v>0</v>
      </c>
      <c r="AB15" s="117"/>
      <c r="AC15" s="141">
        <f t="shared" si="11"/>
        <v>0</v>
      </c>
      <c r="AD15" s="117">
        <v>2</v>
      </c>
      <c r="AE15" s="141">
        <f t="shared" si="12"/>
        <v>292.5</v>
      </c>
      <c r="AF15" s="117">
        <v>5</v>
      </c>
      <c r="AG15" s="141">
        <f t="shared" si="13"/>
        <v>451.84394531249995</v>
      </c>
      <c r="AH15" s="117"/>
      <c r="AI15" s="274">
        <f t="shared" si="14"/>
        <v>0</v>
      </c>
      <c r="AJ15" s="117"/>
      <c r="AK15" s="141">
        <f t="shared" si="15"/>
        <v>0</v>
      </c>
      <c r="AL15" s="117"/>
      <c r="AM15" s="141">
        <f t="shared" si="16"/>
        <v>0</v>
      </c>
      <c r="AN15" s="117"/>
      <c r="AO15" s="141">
        <f t="shared" si="17"/>
        <v>0</v>
      </c>
      <c r="AP15" s="112"/>
    </row>
    <row r="16" spans="1:46" s="113" customFormat="1" ht="18" customHeight="1" x14ac:dyDescent="0.15">
      <c r="A16" s="113">
        <f t="shared" si="0"/>
        <v>6</v>
      </c>
      <c r="B16" s="169" t="s">
        <v>108</v>
      </c>
      <c r="C16" s="113" t="s">
        <v>66</v>
      </c>
      <c r="D16" s="186">
        <f>LARGE((K16,M16,O16,Q16,S16,U16,W16,Y16,AA16,AE16,AG16),1)</f>
        <v>475.31249999999994</v>
      </c>
      <c r="E16" s="186">
        <f>LARGE((K16,M16,O16,Q16,S16,U16,W16,Y16,AA16,AE16,AG16),2)</f>
        <v>278.05781249999995</v>
      </c>
      <c r="F16" s="186">
        <f>LARGE((K16,M16,O16,Q16,S16,U16,W16,Y16,AA16,AE16,AG16),3)</f>
        <v>100.99961766426172</v>
      </c>
      <c r="G16" s="238"/>
      <c r="H16" s="111">
        <f t="shared" si="1"/>
        <v>854.36993016426163</v>
      </c>
      <c r="I16" s="246"/>
      <c r="J16" s="117"/>
      <c r="K16" s="141">
        <f t="shared" si="2"/>
        <v>0</v>
      </c>
      <c r="L16" s="97"/>
      <c r="M16" s="141">
        <f t="shared" si="3"/>
        <v>0</v>
      </c>
      <c r="N16" s="97"/>
      <c r="O16" s="141">
        <f t="shared" si="4"/>
        <v>0</v>
      </c>
      <c r="P16" s="97"/>
      <c r="Q16" s="141">
        <f t="shared" si="5"/>
        <v>0</v>
      </c>
      <c r="R16" s="117"/>
      <c r="S16" s="141">
        <f t="shared" si="6"/>
        <v>0</v>
      </c>
      <c r="T16" s="117">
        <v>4</v>
      </c>
      <c r="U16" s="141">
        <f t="shared" si="7"/>
        <v>278.05781249999995</v>
      </c>
      <c r="V16" s="117"/>
      <c r="W16" s="141">
        <f t="shared" si="8"/>
        <v>0</v>
      </c>
      <c r="X16" s="117"/>
      <c r="Y16" s="141">
        <f t="shared" si="9"/>
        <v>0</v>
      </c>
      <c r="Z16" s="156"/>
      <c r="AA16" s="141">
        <f t="shared" si="10"/>
        <v>0</v>
      </c>
      <c r="AB16" s="117"/>
      <c r="AC16" s="141">
        <f t="shared" si="11"/>
        <v>0</v>
      </c>
      <c r="AD16" s="117">
        <v>44</v>
      </c>
      <c r="AE16" s="141">
        <f t="shared" si="12"/>
        <v>100.99961766426172</v>
      </c>
      <c r="AF16" s="117">
        <v>3</v>
      </c>
      <c r="AG16" s="141">
        <f t="shared" si="13"/>
        <v>475.31249999999994</v>
      </c>
      <c r="AH16" s="117"/>
      <c r="AI16" s="274">
        <f t="shared" si="14"/>
        <v>0</v>
      </c>
      <c r="AJ16" s="117"/>
      <c r="AK16" s="141">
        <f t="shared" si="15"/>
        <v>0</v>
      </c>
      <c r="AL16" s="117"/>
      <c r="AM16" s="141">
        <f t="shared" si="16"/>
        <v>0</v>
      </c>
      <c r="AN16" s="117"/>
      <c r="AO16" s="141">
        <f t="shared" si="17"/>
        <v>0</v>
      </c>
      <c r="AP16" s="112"/>
      <c r="AQ16" s="164"/>
      <c r="AR16" s="164"/>
      <c r="AS16" s="164"/>
      <c r="AT16" s="164"/>
    </row>
    <row r="17" spans="1:46" s="113" customFormat="1" ht="18" customHeight="1" x14ac:dyDescent="0.15">
      <c r="A17" s="113">
        <f t="shared" si="0"/>
        <v>7</v>
      </c>
      <c r="B17" s="169" t="s">
        <v>83</v>
      </c>
      <c r="C17" s="113" t="s">
        <v>70</v>
      </c>
      <c r="D17" s="186">
        <f>LARGE((K17,M17,O17,Q17,S17,U17,W17,Y17,AA17,AE17,AG17),1)</f>
        <v>463.42968749999994</v>
      </c>
      <c r="E17" s="186">
        <f>LARGE((K17,M17,O17,Q17,S17,U17,W17,Y17,AA17,AE17,AG17),2)</f>
        <v>292.5</v>
      </c>
      <c r="F17" s="186">
        <f>LARGE((K17,M17,O17,Q17,S17,U17,W17,Y17,AA17,AE17,AG17),3)</f>
        <v>0</v>
      </c>
      <c r="G17" s="238"/>
      <c r="H17" s="111">
        <f t="shared" si="1"/>
        <v>755.9296875</v>
      </c>
      <c r="I17" s="246"/>
      <c r="J17" s="117"/>
      <c r="K17" s="141">
        <f t="shared" si="2"/>
        <v>0</v>
      </c>
      <c r="L17" s="97"/>
      <c r="M17" s="141">
        <f t="shared" si="3"/>
        <v>0</v>
      </c>
      <c r="N17" s="97"/>
      <c r="O17" s="141">
        <f t="shared" si="4"/>
        <v>0</v>
      </c>
      <c r="P17" s="97"/>
      <c r="Q17" s="141">
        <f t="shared" si="5"/>
        <v>0</v>
      </c>
      <c r="R17" s="117">
        <v>9</v>
      </c>
      <c r="S17" s="141">
        <f t="shared" si="6"/>
        <v>0</v>
      </c>
      <c r="T17" s="117">
        <v>2</v>
      </c>
      <c r="U17" s="141">
        <f t="shared" si="7"/>
        <v>292.5</v>
      </c>
      <c r="V17" s="117"/>
      <c r="W17" s="141">
        <f t="shared" si="8"/>
        <v>0</v>
      </c>
      <c r="X17" s="117"/>
      <c r="Y17" s="141">
        <f t="shared" si="9"/>
        <v>0</v>
      </c>
      <c r="Z17" s="156"/>
      <c r="AA17" s="141">
        <f t="shared" si="10"/>
        <v>0</v>
      </c>
      <c r="AB17" s="117"/>
      <c r="AC17" s="141">
        <f t="shared" si="11"/>
        <v>0</v>
      </c>
      <c r="AD17" s="117"/>
      <c r="AE17" s="141">
        <f t="shared" si="12"/>
        <v>0</v>
      </c>
      <c r="AF17" s="117">
        <v>4</v>
      </c>
      <c r="AG17" s="141">
        <f t="shared" si="13"/>
        <v>463.42968749999994</v>
      </c>
      <c r="AH17" s="117"/>
      <c r="AI17" s="274">
        <f t="shared" si="14"/>
        <v>0</v>
      </c>
      <c r="AJ17" s="117"/>
      <c r="AK17" s="141">
        <f t="shared" si="15"/>
        <v>0</v>
      </c>
      <c r="AL17" s="117"/>
      <c r="AM17" s="141">
        <f t="shared" si="16"/>
        <v>0</v>
      </c>
      <c r="AN17" s="117"/>
      <c r="AO17" s="141">
        <f t="shared" si="17"/>
        <v>0</v>
      </c>
      <c r="AP17" s="112"/>
      <c r="AQ17" s="164"/>
      <c r="AR17" s="164"/>
      <c r="AS17" s="164"/>
      <c r="AT17" s="164"/>
    </row>
    <row r="18" spans="1:46" s="113" customFormat="1" ht="18" customHeight="1" x14ac:dyDescent="0.2">
      <c r="A18" s="113">
        <f t="shared" si="0"/>
        <v>8</v>
      </c>
      <c r="B18" s="169" t="s">
        <v>160</v>
      </c>
      <c r="C18" s="113" t="s">
        <v>70</v>
      </c>
      <c r="D18" s="186">
        <f>LARGE((K18,M18,O18,Q18,S18,U18,W18,Y18,AA18,AE18,AG18),1)</f>
        <v>272.32077922143651</v>
      </c>
      <c r="E18" s="186">
        <f>LARGE((K18,M18,O18,Q18,S18,U18,W18,Y18,AA18,AE18,AG18),2)</f>
        <v>232.89888625693126</v>
      </c>
      <c r="F18" s="186">
        <f>LARGE((K18,M18,O18,Q18,S18,U18,W18,Y18,AA18,AE18,AG18),3)</f>
        <v>210.46790325043798</v>
      </c>
      <c r="G18" s="238"/>
      <c r="H18" s="111">
        <f t="shared" si="1"/>
        <v>715.68756872880579</v>
      </c>
      <c r="I18" s="246"/>
      <c r="J18" s="117"/>
      <c r="K18" s="141">
        <f t="shared" si="2"/>
        <v>0</v>
      </c>
      <c r="L18" s="97"/>
      <c r="M18" s="141">
        <f t="shared" si="3"/>
        <v>0</v>
      </c>
      <c r="N18" s="97"/>
      <c r="O18" s="141">
        <f t="shared" si="4"/>
        <v>0</v>
      </c>
      <c r="P18" s="97"/>
      <c r="Q18" s="141">
        <f t="shared" si="5"/>
        <v>0</v>
      </c>
      <c r="R18" s="117"/>
      <c r="S18" s="141">
        <f t="shared" si="6"/>
        <v>0</v>
      </c>
      <c r="T18" s="117">
        <v>15</v>
      </c>
      <c r="U18" s="141">
        <f t="shared" si="7"/>
        <v>210.46790325043798</v>
      </c>
      <c r="V18" s="117"/>
      <c r="W18" s="141">
        <f t="shared" si="8"/>
        <v>0</v>
      </c>
      <c r="X18" s="117"/>
      <c r="Y18" s="141">
        <f t="shared" si="9"/>
        <v>0</v>
      </c>
      <c r="Z18" s="156"/>
      <c r="AA18" s="141">
        <f t="shared" si="10"/>
        <v>0</v>
      </c>
      <c r="AB18" s="117"/>
      <c r="AC18" s="141">
        <f t="shared" si="11"/>
        <v>0</v>
      </c>
      <c r="AD18" s="117">
        <v>11</v>
      </c>
      <c r="AE18" s="141">
        <f t="shared" si="12"/>
        <v>232.89888625693126</v>
      </c>
      <c r="AF18" s="117">
        <v>25</v>
      </c>
      <c r="AG18" s="141">
        <f t="shared" si="13"/>
        <v>272.32077922143651</v>
      </c>
      <c r="AH18" s="117"/>
      <c r="AI18" s="274">
        <f t="shared" si="14"/>
        <v>0</v>
      </c>
      <c r="AJ18" s="117"/>
      <c r="AK18" s="141">
        <f t="shared" si="15"/>
        <v>0</v>
      </c>
      <c r="AL18" s="117"/>
      <c r="AM18" s="141">
        <f t="shared" si="16"/>
        <v>0</v>
      </c>
      <c r="AN18" s="117"/>
      <c r="AO18" s="141">
        <f t="shared" si="17"/>
        <v>0</v>
      </c>
      <c r="AP18" s="260"/>
    </row>
    <row r="19" spans="1:46" s="113" customFormat="1" ht="18" customHeight="1" x14ac:dyDescent="0.2">
      <c r="A19" s="113">
        <f t="shared" si="0"/>
        <v>9</v>
      </c>
      <c r="B19" s="169" t="s">
        <v>89</v>
      </c>
      <c r="C19" s="113" t="s">
        <v>70</v>
      </c>
      <c r="D19" s="186">
        <f>LARGE((K19,M19,O19,Q19,S19,U19,W19,Y19,AA19,AE19,AG19),1)</f>
        <v>301.34384010955006</v>
      </c>
      <c r="E19" s="186">
        <f>LARGE((K19,M19,O19,Q19,S19,U19,W19,Y19,AA19,AE19,AG19),2)</f>
        <v>251.27747804992669</v>
      </c>
      <c r="F19" s="186">
        <f>LARGE((K19,M19,O19,Q19,S19,U19,W19,Y19,AA19,AE19,AG19),3)</f>
        <v>117.56878649079219</v>
      </c>
      <c r="G19" s="238"/>
      <c r="H19" s="111">
        <f t="shared" si="1"/>
        <v>670.19010465026884</v>
      </c>
      <c r="I19" s="246"/>
      <c r="J19" s="117"/>
      <c r="K19" s="141">
        <f t="shared" si="2"/>
        <v>0</v>
      </c>
      <c r="L19" s="97"/>
      <c r="M19" s="141">
        <f t="shared" si="3"/>
        <v>0</v>
      </c>
      <c r="N19" s="97"/>
      <c r="O19" s="141">
        <f t="shared" si="4"/>
        <v>0</v>
      </c>
      <c r="P19" s="97"/>
      <c r="Q19" s="141">
        <f t="shared" si="5"/>
        <v>0</v>
      </c>
      <c r="R19" s="117"/>
      <c r="S19" s="141">
        <f t="shared" si="6"/>
        <v>0</v>
      </c>
      <c r="T19" s="117">
        <v>38</v>
      </c>
      <c r="U19" s="141">
        <f t="shared" si="7"/>
        <v>117.56878649079219</v>
      </c>
      <c r="V19" s="117"/>
      <c r="W19" s="141">
        <f t="shared" si="8"/>
        <v>0</v>
      </c>
      <c r="X19" s="117"/>
      <c r="Y19" s="141">
        <f t="shared" si="9"/>
        <v>0</v>
      </c>
      <c r="Z19" s="156"/>
      <c r="AA19" s="141">
        <f t="shared" si="10"/>
        <v>0</v>
      </c>
      <c r="AB19" s="117"/>
      <c r="AC19" s="141">
        <f t="shared" si="11"/>
        <v>0</v>
      </c>
      <c r="AD19" s="117">
        <v>8</v>
      </c>
      <c r="AE19" s="141">
        <f t="shared" si="12"/>
        <v>251.27747804992669</v>
      </c>
      <c r="AF19" s="117">
        <v>21</v>
      </c>
      <c r="AG19" s="141">
        <f t="shared" si="13"/>
        <v>301.34384010955006</v>
      </c>
      <c r="AH19" s="117"/>
      <c r="AI19" s="274">
        <f t="shared" si="14"/>
        <v>0</v>
      </c>
      <c r="AJ19" s="117"/>
      <c r="AK19" s="141">
        <f t="shared" si="15"/>
        <v>0</v>
      </c>
      <c r="AL19" s="117"/>
      <c r="AM19" s="141">
        <f t="shared" si="16"/>
        <v>0</v>
      </c>
      <c r="AN19" s="117"/>
      <c r="AO19" s="141">
        <f t="shared" si="17"/>
        <v>0</v>
      </c>
      <c r="AP19" s="260"/>
    </row>
    <row r="20" spans="1:46" ht="18" customHeight="1" x14ac:dyDescent="0.15">
      <c r="A20" s="113">
        <f t="shared" si="0"/>
        <v>10</v>
      </c>
      <c r="B20" s="169" t="s">
        <v>69</v>
      </c>
      <c r="C20" s="113" t="s">
        <v>70</v>
      </c>
      <c r="D20" s="186">
        <f>LARGE((K20,M20,O20,Q20,S20,U20,W20,Y20,AA20,AE20,AG20),1)</f>
        <v>654.90187500000002</v>
      </c>
      <c r="E20" s="186">
        <f>LARGE((K20,M20,O20,Q20,S20,U20,W20,Y20,AA20,AE20,AG20),2)</f>
        <v>0</v>
      </c>
      <c r="F20" s="186">
        <f>LARGE((K20,M20,O20,Q20,S20,U20,W20,Y20,AA20,AE20,AG20),3)</f>
        <v>0</v>
      </c>
      <c r="G20" s="238"/>
      <c r="H20" s="111">
        <f t="shared" si="1"/>
        <v>654.90187500000002</v>
      </c>
      <c r="I20" s="246"/>
      <c r="J20" s="117"/>
      <c r="K20" s="141">
        <f t="shared" si="2"/>
        <v>0</v>
      </c>
      <c r="L20" s="97">
        <v>30</v>
      </c>
      <c r="M20" s="141">
        <f t="shared" si="3"/>
        <v>0</v>
      </c>
      <c r="N20" s="97">
        <v>26</v>
      </c>
      <c r="O20" s="141">
        <f t="shared" si="4"/>
        <v>0</v>
      </c>
      <c r="P20" s="97"/>
      <c r="Q20" s="141">
        <f t="shared" si="5"/>
        <v>0</v>
      </c>
      <c r="R20" s="117">
        <v>3</v>
      </c>
      <c r="S20" s="141">
        <f t="shared" si="6"/>
        <v>654.90187500000002</v>
      </c>
      <c r="T20" s="117"/>
      <c r="U20" s="141">
        <f t="shared" si="7"/>
        <v>0</v>
      </c>
      <c r="V20" s="117"/>
      <c r="W20" s="141">
        <f t="shared" si="8"/>
        <v>0</v>
      </c>
      <c r="X20" s="117"/>
      <c r="Y20" s="141">
        <f t="shared" si="9"/>
        <v>0</v>
      </c>
      <c r="Z20" s="156"/>
      <c r="AA20" s="141">
        <f t="shared" si="10"/>
        <v>0</v>
      </c>
      <c r="AB20" s="117"/>
      <c r="AC20" s="141">
        <f t="shared" si="11"/>
        <v>0</v>
      </c>
      <c r="AD20" s="117"/>
      <c r="AE20" s="141">
        <f t="shared" si="12"/>
        <v>0</v>
      </c>
      <c r="AF20" s="117"/>
      <c r="AG20" s="141">
        <f t="shared" si="13"/>
        <v>0</v>
      </c>
      <c r="AH20" s="117"/>
      <c r="AI20" s="274">
        <f t="shared" si="14"/>
        <v>0</v>
      </c>
      <c r="AJ20" s="117"/>
      <c r="AK20" s="141">
        <f t="shared" si="15"/>
        <v>0</v>
      </c>
      <c r="AL20" s="117"/>
      <c r="AM20" s="141">
        <f t="shared" si="16"/>
        <v>0</v>
      </c>
      <c r="AN20" s="117"/>
      <c r="AO20" s="141">
        <f t="shared" si="17"/>
        <v>0</v>
      </c>
      <c r="AP20" s="154"/>
      <c r="AQ20" s="154"/>
      <c r="AR20" s="154"/>
      <c r="AS20" s="154"/>
      <c r="AT20" s="154"/>
    </row>
    <row r="21" spans="1:46" s="113" customFormat="1" ht="18" customHeight="1" x14ac:dyDescent="0.2">
      <c r="A21" s="113">
        <f t="shared" si="0"/>
        <v>11</v>
      </c>
      <c r="B21" s="169" t="s">
        <v>163</v>
      </c>
      <c r="C21" s="113" t="s">
        <v>70</v>
      </c>
      <c r="D21" s="186">
        <f>LARGE((K21,M21,O21,Q21,S21,U21,W21,Y21,AA21,AE21,AG21),1)</f>
        <v>244.99554109867853</v>
      </c>
      <c r="E21" s="186">
        <f>LARGE((K21,M21,O21,Q21,S21,U21,W21,Y21,AA21,AE21,AG21),2)</f>
        <v>239.94066578427683</v>
      </c>
      <c r="F21" s="186">
        <f>LARGE((K21,M21,O21,Q21,S21,U21,W21,Y21,AA21,AE21,AG21),3)</f>
        <v>140.36528948380194</v>
      </c>
      <c r="G21" s="238"/>
      <c r="H21" s="111">
        <f t="shared" si="1"/>
        <v>625.30149636675731</v>
      </c>
      <c r="I21" s="246"/>
      <c r="J21" s="117"/>
      <c r="K21" s="141">
        <f t="shared" si="2"/>
        <v>0</v>
      </c>
      <c r="L21" s="97"/>
      <c r="M21" s="141">
        <f t="shared" si="3"/>
        <v>0</v>
      </c>
      <c r="N21" s="97"/>
      <c r="O21" s="141">
        <f t="shared" si="4"/>
        <v>0</v>
      </c>
      <c r="P21" s="97"/>
      <c r="Q21" s="141">
        <f t="shared" si="5"/>
        <v>0</v>
      </c>
      <c r="R21" s="117"/>
      <c r="S21" s="141">
        <f t="shared" si="6"/>
        <v>0</v>
      </c>
      <c r="T21" s="117">
        <v>31</v>
      </c>
      <c r="U21" s="141">
        <f t="shared" si="7"/>
        <v>140.36528948380194</v>
      </c>
      <c r="V21" s="117"/>
      <c r="W21" s="141">
        <f t="shared" si="8"/>
        <v>0</v>
      </c>
      <c r="X21" s="117"/>
      <c r="Y21" s="141">
        <f t="shared" si="9"/>
        <v>0</v>
      </c>
      <c r="Z21" s="156"/>
      <c r="AA21" s="141">
        <f t="shared" si="10"/>
        <v>0</v>
      </c>
      <c r="AB21" s="117"/>
      <c r="AC21" s="141">
        <f t="shared" si="11"/>
        <v>0</v>
      </c>
      <c r="AD21" s="117">
        <v>9</v>
      </c>
      <c r="AE21" s="141">
        <f t="shared" si="12"/>
        <v>244.99554109867853</v>
      </c>
      <c r="AF21" s="117">
        <v>30</v>
      </c>
      <c r="AG21" s="141">
        <f t="shared" si="13"/>
        <v>239.94066578427683</v>
      </c>
      <c r="AH21" s="117"/>
      <c r="AI21" s="274">
        <f t="shared" si="14"/>
        <v>0</v>
      </c>
      <c r="AJ21" s="156"/>
      <c r="AK21" s="157">
        <f t="shared" si="15"/>
        <v>0</v>
      </c>
      <c r="AL21" s="117"/>
      <c r="AM21" s="141">
        <f t="shared" si="16"/>
        <v>0</v>
      </c>
      <c r="AN21" s="117"/>
      <c r="AO21" s="141">
        <f t="shared" si="17"/>
        <v>0</v>
      </c>
      <c r="AP21" s="260"/>
    </row>
    <row r="22" spans="1:46" ht="18" customHeight="1" x14ac:dyDescent="0.15">
      <c r="A22" s="113">
        <f t="shared" si="0"/>
        <v>12</v>
      </c>
      <c r="B22" s="102" t="s">
        <v>115</v>
      </c>
      <c r="C22" s="99" t="s">
        <v>68</v>
      </c>
      <c r="D22" s="186">
        <f>LARGE((K22,M22,O22,Q22,S22,U22,W22,Y22,AA22,AE22,AG22),1)</f>
        <v>554.59349245064061</v>
      </c>
      <c r="E22" s="186">
        <f>LARGE((K22,M22,O22,Q22,S22,U22,W22,Y22,AA22,AE22,AG22),2)</f>
        <v>0</v>
      </c>
      <c r="F22" s="186">
        <f>LARGE((K22,M22,O22,Q22,S22,U22,W22,Y22,AA22,AE22,AG22),3)</f>
        <v>0</v>
      </c>
      <c r="G22" s="238"/>
      <c r="H22" s="111">
        <f t="shared" si="1"/>
        <v>554.59349245064061</v>
      </c>
      <c r="I22" s="246"/>
      <c r="J22" s="117"/>
      <c r="K22" s="141">
        <f t="shared" si="2"/>
        <v>0</v>
      </c>
      <c r="L22" s="97">
        <v>27</v>
      </c>
      <c r="M22" s="141">
        <f t="shared" si="3"/>
        <v>0</v>
      </c>
      <c r="N22" s="97">
        <v>29</v>
      </c>
      <c r="O22" s="141">
        <f t="shared" si="4"/>
        <v>0</v>
      </c>
      <c r="P22" s="97">
        <v>14</v>
      </c>
      <c r="Q22" s="141">
        <f t="shared" si="5"/>
        <v>554.59349245064061</v>
      </c>
      <c r="R22" s="117"/>
      <c r="S22" s="141">
        <f t="shared" si="6"/>
        <v>0</v>
      </c>
      <c r="T22" s="117"/>
      <c r="U22" s="141">
        <f t="shared" si="7"/>
        <v>0</v>
      </c>
      <c r="V22" s="117"/>
      <c r="W22" s="141">
        <f t="shared" si="8"/>
        <v>0</v>
      </c>
      <c r="X22" s="117">
        <v>22</v>
      </c>
      <c r="Y22" s="141">
        <f t="shared" si="9"/>
        <v>0</v>
      </c>
      <c r="Z22" s="156"/>
      <c r="AA22" s="141">
        <f t="shared" si="10"/>
        <v>0</v>
      </c>
      <c r="AB22" s="117"/>
      <c r="AC22" s="141">
        <f t="shared" si="11"/>
        <v>0</v>
      </c>
      <c r="AD22" s="117"/>
      <c r="AE22" s="141">
        <f t="shared" si="12"/>
        <v>0</v>
      </c>
      <c r="AF22" s="117"/>
      <c r="AG22" s="141">
        <f t="shared" si="13"/>
        <v>0</v>
      </c>
      <c r="AH22" s="117"/>
      <c r="AI22" s="274">
        <f t="shared" si="14"/>
        <v>0</v>
      </c>
      <c r="AJ22" s="117"/>
      <c r="AK22" s="141">
        <f t="shared" si="15"/>
        <v>0</v>
      </c>
      <c r="AL22" s="117"/>
      <c r="AM22" s="141">
        <f t="shared" si="16"/>
        <v>0</v>
      </c>
      <c r="AN22" s="117"/>
      <c r="AO22" s="141">
        <f t="shared" si="17"/>
        <v>0</v>
      </c>
      <c r="AP22" s="154"/>
      <c r="AQ22" s="154"/>
      <c r="AR22" s="154"/>
      <c r="AS22" s="154"/>
      <c r="AT22" s="154"/>
    </row>
    <row r="23" spans="1:46" s="113" customFormat="1" ht="18" customHeight="1" x14ac:dyDescent="0.2">
      <c r="A23" s="113">
        <f t="shared" si="0"/>
        <v>13</v>
      </c>
      <c r="B23" s="169" t="s">
        <v>274</v>
      </c>
      <c r="C23" s="113" t="s">
        <v>68</v>
      </c>
      <c r="D23" s="186">
        <f>LARGE((K23,M23,O23,Q23,S23,U23,W23,Y23,AA23,AE23,AG23),1)</f>
        <v>265.51275974090061</v>
      </c>
      <c r="E23" s="186">
        <f>LARGE((K23,M23,O23,Q23,S23,U23,W23,Y23,AA23,AE23,AG23),2)</f>
        <v>264.32870800781245</v>
      </c>
      <c r="F23" s="186">
        <f>LARGE((K23,M23,O23,Q23,S23,U23,W23,Y23,AA23,AE23,AG23),3)</f>
        <v>0</v>
      </c>
      <c r="G23" s="238"/>
      <c r="H23" s="111">
        <f t="shared" si="1"/>
        <v>529.84146774871306</v>
      </c>
      <c r="I23" s="246"/>
      <c r="J23" s="117"/>
      <c r="K23" s="141">
        <f t="shared" si="2"/>
        <v>0</v>
      </c>
      <c r="L23" s="97"/>
      <c r="M23" s="141">
        <f t="shared" si="3"/>
        <v>0</v>
      </c>
      <c r="N23" s="97"/>
      <c r="O23" s="141">
        <f t="shared" si="4"/>
        <v>0</v>
      </c>
      <c r="P23" s="97"/>
      <c r="Q23" s="141">
        <f t="shared" si="5"/>
        <v>0</v>
      </c>
      <c r="R23" s="117"/>
      <c r="S23" s="141">
        <f t="shared" si="6"/>
        <v>0</v>
      </c>
      <c r="T23" s="117"/>
      <c r="U23" s="141">
        <f t="shared" si="7"/>
        <v>0</v>
      </c>
      <c r="V23" s="117"/>
      <c r="W23" s="141">
        <f t="shared" si="8"/>
        <v>0</v>
      </c>
      <c r="X23" s="117"/>
      <c r="Y23" s="141">
        <f t="shared" si="9"/>
        <v>0</v>
      </c>
      <c r="Z23" s="156"/>
      <c r="AA23" s="141">
        <f t="shared" si="10"/>
        <v>0</v>
      </c>
      <c r="AB23" s="117"/>
      <c r="AC23" s="141">
        <f t="shared" si="11"/>
        <v>0</v>
      </c>
      <c r="AD23" s="117">
        <v>6</v>
      </c>
      <c r="AE23" s="141">
        <f t="shared" si="12"/>
        <v>264.32870800781245</v>
      </c>
      <c r="AF23" s="117">
        <v>26</v>
      </c>
      <c r="AG23" s="141">
        <f t="shared" si="13"/>
        <v>265.51275974090061</v>
      </c>
      <c r="AH23" s="117"/>
      <c r="AI23" s="274">
        <f t="shared" si="14"/>
        <v>0</v>
      </c>
      <c r="AJ23" s="117"/>
      <c r="AK23" s="141">
        <f t="shared" si="15"/>
        <v>0</v>
      </c>
      <c r="AL23" s="117"/>
      <c r="AM23" s="141">
        <f t="shared" si="16"/>
        <v>0</v>
      </c>
      <c r="AN23" s="117"/>
      <c r="AO23" s="141">
        <f t="shared" si="17"/>
        <v>0</v>
      </c>
      <c r="AP23" s="260"/>
    </row>
    <row r="24" spans="1:46" s="113" customFormat="1" ht="18" customHeight="1" x14ac:dyDescent="0.15">
      <c r="A24" s="113">
        <f t="shared" si="0"/>
        <v>14</v>
      </c>
      <c r="B24" s="170" t="s">
        <v>114</v>
      </c>
      <c r="C24" s="164" t="s">
        <v>68</v>
      </c>
      <c r="D24" s="186">
        <f>LARGE((K24,M24,O24,Q24,S24,U24,W24,Y24,AA24,AE24,AG24),1)</f>
        <v>500</v>
      </c>
      <c r="E24" s="186">
        <f>LARGE((K24,M24,O24,Q24,S24,U24,W24,Y24,AA24,AE24,AG24),2)</f>
        <v>0</v>
      </c>
      <c r="F24" s="186">
        <f>LARGE((K24,M24,O24,Q24,S24,U24,W24,Y24,AA24,AE24,AG24),3)</f>
        <v>0</v>
      </c>
      <c r="G24" s="238"/>
      <c r="H24" s="111">
        <f t="shared" si="1"/>
        <v>500</v>
      </c>
      <c r="I24" s="246"/>
      <c r="J24" s="117"/>
      <c r="K24" s="141">
        <f t="shared" si="2"/>
        <v>0</v>
      </c>
      <c r="L24" s="97"/>
      <c r="M24" s="141">
        <f t="shared" si="3"/>
        <v>0</v>
      </c>
      <c r="N24" s="97"/>
      <c r="O24" s="141">
        <f t="shared" si="4"/>
        <v>0</v>
      </c>
      <c r="P24" s="97"/>
      <c r="Q24" s="141">
        <f t="shared" si="5"/>
        <v>0</v>
      </c>
      <c r="R24" s="117">
        <v>12</v>
      </c>
      <c r="S24" s="141">
        <f t="shared" si="6"/>
        <v>0</v>
      </c>
      <c r="T24" s="117"/>
      <c r="U24" s="141">
        <f t="shared" si="7"/>
        <v>0</v>
      </c>
      <c r="V24" s="117"/>
      <c r="W24" s="141">
        <f t="shared" si="8"/>
        <v>0</v>
      </c>
      <c r="X24" s="117">
        <v>19</v>
      </c>
      <c r="Y24" s="141">
        <f t="shared" si="9"/>
        <v>0</v>
      </c>
      <c r="Z24" s="156">
        <v>13</v>
      </c>
      <c r="AA24" s="141">
        <f t="shared" si="10"/>
        <v>0</v>
      </c>
      <c r="AB24" s="117"/>
      <c r="AC24" s="141">
        <f t="shared" si="11"/>
        <v>0</v>
      </c>
      <c r="AD24" s="117"/>
      <c r="AE24" s="141">
        <f t="shared" si="12"/>
        <v>0</v>
      </c>
      <c r="AF24" s="117">
        <v>1</v>
      </c>
      <c r="AG24" s="141">
        <f t="shared" si="13"/>
        <v>500</v>
      </c>
      <c r="AH24" s="117"/>
      <c r="AI24" s="274">
        <f t="shared" si="14"/>
        <v>0</v>
      </c>
      <c r="AJ24" s="156"/>
      <c r="AK24" s="157">
        <f t="shared" si="15"/>
        <v>0</v>
      </c>
      <c r="AL24" s="117"/>
      <c r="AM24" s="141">
        <f t="shared" si="16"/>
        <v>0</v>
      </c>
      <c r="AN24" s="117"/>
      <c r="AO24" s="141">
        <f t="shared" si="17"/>
        <v>0</v>
      </c>
      <c r="AP24" s="260"/>
    </row>
    <row r="25" spans="1:46" s="113" customFormat="1" ht="18" customHeight="1" x14ac:dyDescent="0.2">
      <c r="A25" s="113">
        <f t="shared" si="0"/>
        <v>15</v>
      </c>
      <c r="B25" s="169" t="s">
        <v>86</v>
      </c>
      <c r="C25" s="113" t="s">
        <v>70</v>
      </c>
      <c r="D25" s="186">
        <f>LARGE((K25,M25,O25,Q25,S25,U25,W25,Y25,AA25,AE25,AG25),1)</f>
        <v>257.72049030761713</v>
      </c>
      <c r="E25" s="186">
        <f>LARGE((K25,M25,O25,Q25,S25,U25,W25,Y25,AA25,AE25,AG25),2)</f>
        <v>238.87065257121156</v>
      </c>
      <c r="F25" s="186">
        <f>LARGE((K25,M25,O25,Q25,S25,U25,W25,Y25,AA25,AE25,AG25),3)</f>
        <v>0</v>
      </c>
      <c r="G25" s="238"/>
      <c r="H25" s="111">
        <f t="shared" si="1"/>
        <v>496.59114287882869</v>
      </c>
      <c r="I25" s="246"/>
      <c r="J25" s="117"/>
      <c r="K25" s="141">
        <f t="shared" si="2"/>
        <v>0</v>
      </c>
      <c r="L25" s="97"/>
      <c r="M25" s="141">
        <f t="shared" si="3"/>
        <v>0</v>
      </c>
      <c r="N25" s="97"/>
      <c r="O25" s="141">
        <f t="shared" si="4"/>
        <v>0</v>
      </c>
      <c r="P25" s="97"/>
      <c r="Q25" s="141">
        <f t="shared" si="5"/>
        <v>0</v>
      </c>
      <c r="R25" s="117"/>
      <c r="S25" s="141">
        <f t="shared" si="6"/>
        <v>0</v>
      </c>
      <c r="T25" s="117">
        <v>7</v>
      </c>
      <c r="U25" s="141">
        <f t="shared" si="7"/>
        <v>257.72049030761713</v>
      </c>
      <c r="V25" s="117"/>
      <c r="W25" s="141">
        <f t="shared" si="8"/>
        <v>0</v>
      </c>
      <c r="X25" s="117"/>
      <c r="Y25" s="141">
        <f t="shared" si="9"/>
        <v>0</v>
      </c>
      <c r="Z25" s="156"/>
      <c r="AA25" s="141">
        <f t="shared" si="10"/>
        <v>0</v>
      </c>
      <c r="AB25" s="117"/>
      <c r="AC25" s="141">
        <f t="shared" si="11"/>
        <v>0</v>
      </c>
      <c r="AD25" s="117">
        <v>10</v>
      </c>
      <c r="AE25" s="141">
        <f t="shared" si="12"/>
        <v>238.87065257121156</v>
      </c>
      <c r="AF25" s="117"/>
      <c r="AG25" s="141">
        <f t="shared" si="13"/>
        <v>0</v>
      </c>
      <c r="AH25" s="117"/>
      <c r="AI25" s="274">
        <f t="shared" si="14"/>
        <v>0</v>
      </c>
      <c r="AJ25" s="117"/>
      <c r="AK25" s="141">
        <f t="shared" si="15"/>
        <v>0</v>
      </c>
      <c r="AL25" s="117"/>
      <c r="AM25" s="141">
        <f t="shared" si="16"/>
        <v>0</v>
      </c>
      <c r="AN25" s="117"/>
      <c r="AO25" s="141">
        <f t="shared" si="17"/>
        <v>0</v>
      </c>
      <c r="AP25" s="260"/>
    </row>
    <row r="26" spans="1:46" ht="18" customHeight="1" x14ac:dyDescent="0.15">
      <c r="A26" s="113">
        <f t="shared" si="0"/>
        <v>16</v>
      </c>
      <c r="B26" s="169" t="s">
        <v>128</v>
      </c>
      <c r="C26" s="113" t="s">
        <v>125</v>
      </c>
      <c r="D26" s="186">
        <f>LARGE((K26,M26,O26,Q26,S26,U26,W26,Y26,AA26,AE26,AG26),1)</f>
        <v>257.72049030761713</v>
      </c>
      <c r="E26" s="186">
        <f>LARGE((K26,M26,O26,Q26,S26,U26,W26,Y26,AA26,AE26,AG26),2)</f>
        <v>232.89888625693126</v>
      </c>
      <c r="F26" s="186">
        <f>LARGE((K26,M26,O26,Q26,S26,U26,W26,Y26,AA26,AE26,AG26),3)</f>
        <v>0</v>
      </c>
      <c r="G26" s="238"/>
      <c r="H26" s="111">
        <f t="shared" si="1"/>
        <v>490.61937656454836</v>
      </c>
      <c r="I26" s="246"/>
      <c r="J26" s="117"/>
      <c r="K26" s="141">
        <f t="shared" si="2"/>
        <v>0</v>
      </c>
      <c r="L26" s="97"/>
      <c r="M26" s="141">
        <f t="shared" si="3"/>
        <v>0</v>
      </c>
      <c r="N26" s="97"/>
      <c r="O26" s="141">
        <f t="shared" si="4"/>
        <v>0</v>
      </c>
      <c r="P26" s="97"/>
      <c r="Q26" s="141">
        <f t="shared" si="5"/>
        <v>0</v>
      </c>
      <c r="R26" s="117"/>
      <c r="S26" s="141">
        <f t="shared" si="6"/>
        <v>0</v>
      </c>
      <c r="T26" s="117">
        <v>11</v>
      </c>
      <c r="U26" s="141">
        <f t="shared" si="7"/>
        <v>232.89888625693126</v>
      </c>
      <c r="V26" s="117"/>
      <c r="W26" s="141">
        <f t="shared" si="8"/>
        <v>0</v>
      </c>
      <c r="X26" s="117"/>
      <c r="Y26" s="141">
        <f t="shared" si="9"/>
        <v>0</v>
      </c>
      <c r="Z26" s="156"/>
      <c r="AA26" s="141">
        <f t="shared" si="10"/>
        <v>0</v>
      </c>
      <c r="AB26" s="117"/>
      <c r="AC26" s="141">
        <f t="shared" si="11"/>
        <v>0</v>
      </c>
      <c r="AD26" s="117">
        <v>7</v>
      </c>
      <c r="AE26" s="141">
        <f t="shared" si="12"/>
        <v>257.72049030761713</v>
      </c>
      <c r="AF26" s="117"/>
      <c r="AG26" s="141">
        <f t="shared" si="13"/>
        <v>0</v>
      </c>
      <c r="AH26" s="117"/>
      <c r="AI26" s="274">
        <f t="shared" si="14"/>
        <v>0</v>
      </c>
      <c r="AJ26" s="117"/>
      <c r="AK26" s="141">
        <f t="shared" si="15"/>
        <v>0</v>
      </c>
      <c r="AL26" s="117"/>
      <c r="AM26" s="141">
        <f t="shared" si="16"/>
        <v>0</v>
      </c>
      <c r="AN26" s="117"/>
      <c r="AO26" s="141">
        <f t="shared" si="17"/>
        <v>0</v>
      </c>
      <c r="AP26" s="154"/>
      <c r="AQ26" s="154"/>
      <c r="AR26" s="154"/>
      <c r="AS26" s="154"/>
      <c r="AT26" s="154"/>
    </row>
    <row r="27" spans="1:46" s="113" customFormat="1" ht="18" customHeight="1" x14ac:dyDescent="0.2">
      <c r="A27" s="113">
        <f t="shared" si="0"/>
        <v>17</v>
      </c>
      <c r="B27" s="169" t="s">
        <v>79</v>
      </c>
      <c r="C27" s="113" t="s">
        <v>70</v>
      </c>
      <c r="D27" s="186">
        <f>LARGE((K27,M27,O27,Q27,S27,U27,W27,Y27,AA27,AE27,AG27),1)</f>
        <v>487.5</v>
      </c>
      <c r="E27" s="186">
        <f>LARGE((K27,M27,O27,Q27,S27,U27,W27,Y27,AA27,AE27,AG27),2)</f>
        <v>0</v>
      </c>
      <c r="F27" s="186">
        <f>LARGE((K27,M27,O27,Q27,S27,U27,W27,Y27,AA27,AE27,AG27),3)</f>
        <v>0</v>
      </c>
      <c r="G27" s="238"/>
      <c r="H27" s="111">
        <f t="shared" si="1"/>
        <v>487.5</v>
      </c>
      <c r="I27" s="246"/>
      <c r="J27" s="117"/>
      <c r="K27" s="141">
        <f t="shared" si="2"/>
        <v>0</v>
      </c>
      <c r="L27" s="97"/>
      <c r="M27" s="141">
        <f t="shared" si="3"/>
        <v>0</v>
      </c>
      <c r="N27" s="97"/>
      <c r="O27" s="141">
        <f t="shared" si="4"/>
        <v>0</v>
      </c>
      <c r="P27" s="97"/>
      <c r="Q27" s="141">
        <f t="shared" si="5"/>
        <v>0</v>
      </c>
      <c r="R27" s="117"/>
      <c r="S27" s="141">
        <f t="shared" si="6"/>
        <v>0</v>
      </c>
      <c r="T27" s="117"/>
      <c r="U27" s="141">
        <f t="shared" si="7"/>
        <v>0</v>
      </c>
      <c r="V27" s="117"/>
      <c r="W27" s="141">
        <f t="shared" si="8"/>
        <v>0</v>
      </c>
      <c r="X27" s="117"/>
      <c r="Y27" s="141">
        <f t="shared" si="9"/>
        <v>0</v>
      </c>
      <c r="Z27" s="156"/>
      <c r="AA27" s="141">
        <f t="shared" si="10"/>
        <v>0</v>
      </c>
      <c r="AB27" s="117"/>
      <c r="AC27" s="141">
        <f t="shared" si="11"/>
        <v>0</v>
      </c>
      <c r="AD27" s="117"/>
      <c r="AE27" s="141">
        <f t="shared" si="12"/>
        <v>0</v>
      </c>
      <c r="AF27" s="117">
        <v>2</v>
      </c>
      <c r="AG27" s="141">
        <f t="shared" si="13"/>
        <v>487.5</v>
      </c>
      <c r="AH27" s="117"/>
      <c r="AI27" s="274">
        <f t="shared" si="14"/>
        <v>0</v>
      </c>
      <c r="AJ27" s="156"/>
      <c r="AK27" s="157">
        <f t="shared" si="15"/>
        <v>0</v>
      </c>
      <c r="AL27" s="117"/>
      <c r="AM27" s="141">
        <f t="shared" si="16"/>
        <v>0</v>
      </c>
      <c r="AN27" s="117"/>
      <c r="AO27" s="141">
        <f t="shared" si="17"/>
        <v>0</v>
      </c>
      <c r="AP27" s="260"/>
    </row>
    <row r="28" spans="1:46" s="113" customFormat="1" ht="18" customHeight="1" x14ac:dyDescent="0.15">
      <c r="A28" s="113">
        <f t="shared" si="0"/>
        <v>18</v>
      </c>
      <c r="B28" s="169" t="s">
        <v>76</v>
      </c>
      <c r="C28" s="113" t="s">
        <v>70</v>
      </c>
      <c r="D28" s="186">
        <f>LARGE((K28,M28,O28,Q28,S28,U28,W28,Y28,AA28,AE28,AG28),1)</f>
        <v>300</v>
      </c>
      <c r="E28" s="186">
        <f>LARGE((K28,M28,O28,Q28,S28,U28,W28,Y28,AA28,AE28,AG28),2)</f>
        <v>127.41461669290486</v>
      </c>
      <c r="F28" s="186">
        <f>LARGE((K28,M28,O28,Q28,S28,U28,W28,Y28,AA28,AE28,AG28),3)</f>
        <v>0</v>
      </c>
      <c r="G28" s="238"/>
      <c r="H28" s="111">
        <f t="shared" si="1"/>
        <v>427.41461669290487</v>
      </c>
      <c r="I28" s="246"/>
      <c r="J28" s="117"/>
      <c r="K28" s="141">
        <f t="shared" si="2"/>
        <v>0</v>
      </c>
      <c r="L28" s="97"/>
      <c r="M28" s="141">
        <f t="shared" si="3"/>
        <v>0</v>
      </c>
      <c r="N28" s="97"/>
      <c r="O28" s="141">
        <f t="shared" si="4"/>
        <v>0</v>
      </c>
      <c r="P28" s="97"/>
      <c r="Q28" s="141">
        <f t="shared" si="5"/>
        <v>0</v>
      </c>
      <c r="R28" s="117"/>
      <c r="S28" s="141">
        <f t="shared" si="6"/>
        <v>0</v>
      </c>
      <c r="T28" s="117">
        <v>1</v>
      </c>
      <c r="U28" s="141">
        <f t="shared" si="7"/>
        <v>300</v>
      </c>
      <c r="V28" s="117"/>
      <c r="W28" s="141">
        <f t="shared" si="8"/>
        <v>0</v>
      </c>
      <c r="X28" s="117"/>
      <c r="Y28" s="141">
        <f t="shared" si="9"/>
        <v>0</v>
      </c>
      <c r="Z28" s="156"/>
      <c r="AA28" s="141">
        <f t="shared" si="10"/>
        <v>0</v>
      </c>
      <c r="AB28" s="117"/>
      <c r="AC28" s="141">
        <f t="shared" si="11"/>
        <v>0</v>
      </c>
      <c r="AD28" s="117"/>
      <c r="AE28" s="141">
        <f t="shared" si="12"/>
        <v>0</v>
      </c>
      <c r="AF28" s="117">
        <v>55</v>
      </c>
      <c r="AG28" s="141">
        <f t="shared" si="13"/>
        <v>127.41461669290486</v>
      </c>
      <c r="AH28" s="117"/>
      <c r="AI28" s="274">
        <f t="shared" si="14"/>
        <v>0</v>
      </c>
      <c r="AJ28" s="156"/>
      <c r="AK28" s="157">
        <f t="shared" si="15"/>
        <v>0</v>
      </c>
      <c r="AL28" s="117"/>
      <c r="AM28" s="141">
        <f t="shared" si="16"/>
        <v>0</v>
      </c>
      <c r="AN28" s="117"/>
      <c r="AO28" s="141">
        <f t="shared" si="17"/>
        <v>0</v>
      </c>
      <c r="AP28" s="260"/>
      <c r="AQ28" s="164"/>
      <c r="AR28" s="164"/>
      <c r="AS28" s="164"/>
      <c r="AT28" s="164"/>
    </row>
    <row r="29" spans="1:46" s="113" customFormat="1" ht="18" customHeight="1" x14ac:dyDescent="0.15">
      <c r="A29" s="113">
        <f t="shared" si="0"/>
        <v>19</v>
      </c>
      <c r="B29" s="102" t="s">
        <v>129</v>
      </c>
      <c r="C29" s="99" t="s">
        <v>125</v>
      </c>
      <c r="D29" s="186">
        <f>LARGE((K29,M29,O29,Q29,S29,U29,W29,Y29,AA29,AE29,AG29),1)</f>
        <v>227.07641410050798</v>
      </c>
      <c r="E29" s="186">
        <f>LARGE((K29,M29,O29,Q29,S29,U29,W29,Y29,AA29,AE29,AG29),2)</f>
        <v>190.19729553265486</v>
      </c>
      <c r="F29" s="186">
        <f>LARGE((K29,M29,O29,Q29,S29,U29,W29,Y29,AA29,AE29,AG29),3)</f>
        <v>0</v>
      </c>
      <c r="G29" s="238"/>
      <c r="H29" s="111">
        <f t="shared" si="1"/>
        <v>417.27370963316287</v>
      </c>
      <c r="I29" s="246"/>
      <c r="J29" s="117"/>
      <c r="K29" s="141">
        <f t="shared" si="2"/>
        <v>0</v>
      </c>
      <c r="L29" s="97"/>
      <c r="M29" s="141">
        <f t="shared" si="3"/>
        <v>0</v>
      </c>
      <c r="N29" s="97"/>
      <c r="O29" s="141">
        <f t="shared" si="4"/>
        <v>0</v>
      </c>
      <c r="P29" s="97"/>
      <c r="Q29" s="141">
        <f t="shared" si="5"/>
        <v>0</v>
      </c>
      <c r="R29" s="117"/>
      <c r="S29" s="141">
        <f t="shared" si="6"/>
        <v>0</v>
      </c>
      <c r="T29" s="117">
        <v>12</v>
      </c>
      <c r="U29" s="141">
        <f t="shared" si="7"/>
        <v>227.07641410050798</v>
      </c>
      <c r="V29" s="117"/>
      <c r="W29" s="141">
        <f t="shared" si="8"/>
        <v>0</v>
      </c>
      <c r="X29" s="117"/>
      <c r="Y29" s="141">
        <f t="shared" si="9"/>
        <v>0</v>
      </c>
      <c r="Z29" s="156"/>
      <c r="AA29" s="141">
        <f t="shared" si="10"/>
        <v>0</v>
      </c>
      <c r="AB29" s="117"/>
      <c r="AC29" s="141">
        <f t="shared" si="11"/>
        <v>0</v>
      </c>
      <c r="AD29" s="117">
        <v>19</v>
      </c>
      <c r="AE29" s="141">
        <f t="shared" si="12"/>
        <v>190.19729553265486</v>
      </c>
      <c r="AF29" s="117"/>
      <c r="AG29" s="141">
        <f t="shared" si="13"/>
        <v>0</v>
      </c>
      <c r="AH29" s="117"/>
      <c r="AI29" s="274">
        <f t="shared" si="14"/>
        <v>0</v>
      </c>
      <c r="AJ29" s="156"/>
      <c r="AK29" s="157">
        <f t="shared" si="15"/>
        <v>0</v>
      </c>
      <c r="AL29" s="117"/>
      <c r="AM29" s="141">
        <f t="shared" si="16"/>
        <v>0</v>
      </c>
      <c r="AN29" s="117"/>
      <c r="AO29" s="141">
        <f t="shared" si="17"/>
        <v>0</v>
      </c>
      <c r="AP29" s="260"/>
    </row>
    <row r="30" spans="1:46" s="113" customFormat="1" ht="18" customHeight="1" x14ac:dyDescent="0.15">
      <c r="A30" s="113">
        <f t="shared" si="0"/>
        <v>20</v>
      </c>
      <c r="B30" s="169" t="s">
        <v>96</v>
      </c>
      <c r="C30" s="113" t="s">
        <v>70</v>
      </c>
      <c r="D30" s="186">
        <f>LARGE((K30,M30,O30,Q30,S30,U30,W30,Y30,AA30,AE30,AG30),1)</f>
        <v>238.87065257121156</v>
      </c>
      <c r="E30" s="186">
        <f>LARGE((K30,M30,O30,Q30,S30,U30,W30,Y30,AA30,AE30,AG30),2)</f>
        <v>176.28614646408676</v>
      </c>
      <c r="F30" s="186">
        <f>LARGE((K30,M30,O30,Q30,S30,U30,W30,Y30,AA30,AE30,AG30),3)</f>
        <v>0</v>
      </c>
      <c r="G30" s="238"/>
      <c r="H30" s="111">
        <f t="shared" si="1"/>
        <v>415.15679903529832</v>
      </c>
      <c r="I30" s="246"/>
      <c r="J30" s="117"/>
      <c r="K30" s="141">
        <f t="shared" si="2"/>
        <v>0</v>
      </c>
      <c r="L30" s="97"/>
      <c r="M30" s="141">
        <f t="shared" si="3"/>
        <v>0</v>
      </c>
      <c r="N30" s="97"/>
      <c r="O30" s="141">
        <f t="shared" si="4"/>
        <v>0</v>
      </c>
      <c r="P30" s="97"/>
      <c r="Q30" s="141">
        <f t="shared" si="5"/>
        <v>0</v>
      </c>
      <c r="R30" s="117"/>
      <c r="S30" s="141">
        <f t="shared" si="6"/>
        <v>0</v>
      </c>
      <c r="T30" s="117">
        <v>10</v>
      </c>
      <c r="U30" s="141">
        <f t="shared" si="7"/>
        <v>238.87065257121156</v>
      </c>
      <c r="V30" s="117"/>
      <c r="W30" s="141">
        <f t="shared" si="8"/>
        <v>0</v>
      </c>
      <c r="X30" s="117"/>
      <c r="Y30" s="141">
        <f t="shared" si="9"/>
        <v>0</v>
      </c>
      <c r="Z30" s="156"/>
      <c r="AA30" s="141">
        <f t="shared" si="10"/>
        <v>0</v>
      </c>
      <c r="AB30" s="117"/>
      <c r="AC30" s="141">
        <f t="shared" si="11"/>
        <v>0</v>
      </c>
      <c r="AD30" s="117">
        <v>22</v>
      </c>
      <c r="AE30" s="141">
        <f t="shared" si="12"/>
        <v>176.28614646408676</v>
      </c>
      <c r="AF30" s="117"/>
      <c r="AG30" s="141">
        <f t="shared" si="13"/>
        <v>0</v>
      </c>
      <c r="AH30" s="117"/>
      <c r="AI30" s="274">
        <f t="shared" si="14"/>
        <v>0</v>
      </c>
      <c r="AJ30" s="156"/>
      <c r="AK30" s="157">
        <f t="shared" si="15"/>
        <v>0</v>
      </c>
      <c r="AL30" s="117"/>
      <c r="AM30" s="141">
        <f t="shared" si="16"/>
        <v>0</v>
      </c>
      <c r="AN30" s="117"/>
      <c r="AO30" s="141">
        <f t="shared" si="17"/>
        <v>0</v>
      </c>
      <c r="AP30" s="260"/>
      <c r="AQ30" s="164"/>
      <c r="AR30" s="164"/>
      <c r="AS30" s="164"/>
      <c r="AT30" s="164"/>
    </row>
    <row r="31" spans="1:46" ht="18" customHeight="1" x14ac:dyDescent="0.15">
      <c r="A31" s="113">
        <f t="shared" si="0"/>
        <v>21</v>
      </c>
      <c r="B31" s="169" t="s">
        <v>81</v>
      </c>
      <c r="C31" s="113" t="s">
        <v>66</v>
      </c>
      <c r="D31" s="186">
        <f>LARGE((K31,M31,O31,Q31,S31,U31,W31,Y31,AA31,AE31,AG31),1)</f>
        <v>300</v>
      </c>
      <c r="E31" s="186">
        <f>LARGE((K31,M31,O31,Q31,S31,U31,W31,Y31,AA31,AE31,AG31),2)</f>
        <v>108.96973196636407</v>
      </c>
      <c r="F31" s="186">
        <f>LARGE((K31,M31,O31,Q31,S31,U31,W31,Y31,AA31,AE31,AG31),3)</f>
        <v>0</v>
      </c>
      <c r="G31" s="238"/>
      <c r="H31" s="111">
        <f t="shared" si="1"/>
        <v>408.96973196636407</v>
      </c>
      <c r="I31" s="246"/>
      <c r="J31" s="117"/>
      <c r="K31" s="141">
        <f t="shared" si="2"/>
        <v>0</v>
      </c>
      <c r="L31" s="97"/>
      <c r="M31" s="141">
        <f t="shared" si="3"/>
        <v>0</v>
      </c>
      <c r="N31" s="97"/>
      <c r="O31" s="141">
        <f t="shared" si="4"/>
        <v>0</v>
      </c>
      <c r="P31" s="97"/>
      <c r="Q31" s="141">
        <f t="shared" si="5"/>
        <v>0</v>
      </c>
      <c r="R31" s="117"/>
      <c r="S31" s="141">
        <f t="shared" si="6"/>
        <v>0</v>
      </c>
      <c r="T31" s="117">
        <v>41</v>
      </c>
      <c r="U31" s="141">
        <f t="shared" si="7"/>
        <v>108.96973196636407</v>
      </c>
      <c r="V31" s="117"/>
      <c r="W31" s="141">
        <f t="shared" si="8"/>
        <v>0</v>
      </c>
      <c r="X31" s="117"/>
      <c r="Y31" s="141">
        <f t="shared" si="9"/>
        <v>0</v>
      </c>
      <c r="Z31" s="156"/>
      <c r="AA31" s="141">
        <f t="shared" si="10"/>
        <v>0</v>
      </c>
      <c r="AB31" s="117"/>
      <c r="AC31" s="141">
        <f t="shared" si="11"/>
        <v>0</v>
      </c>
      <c r="AD31" s="117">
        <v>1</v>
      </c>
      <c r="AE31" s="141">
        <f t="shared" si="12"/>
        <v>300</v>
      </c>
      <c r="AF31" s="117"/>
      <c r="AG31" s="141">
        <f t="shared" si="13"/>
        <v>0</v>
      </c>
      <c r="AH31" s="117"/>
      <c r="AI31" s="274">
        <f t="shared" si="14"/>
        <v>0</v>
      </c>
      <c r="AJ31" s="156"/>
      <c r="AK31" s="157">
        <f t="shared" si="15"/>
        <v>0</v>
      </c>
      <c r="AL31" s="117"/>
      <c r="AM31" s="141">
        <f t="shared" si="16"/>
        <v>0</v>
      </c>
      <c r="AN31" s="117"/>
      <c r="AO31" s="141">
        <f t="shared" si="17"/>
        <v>0</v>
      </c>
      <c r="AP31" s="154"/>
      <c r="AQ31" s="154"/>
      <c r="AR31" s="154"/>
      <c r="AS31" s="154"/>
      <c r="AT31" s="154"/>
    </row>
    <row r="32" spans="1:46" s="113" customFormat="1" ht="18" customHeight="1" x14ac:dyDescent="0.15">
      <c r="A32" s="113">
        <f t="shared" si="0"/>
        <v>22</v>
      </c>
      <c r="B32" s="170" t="s">
        <v>95</v>
      </c>
      <c r="C32" s="164" t="s">
        <v>66</v>
      </c>
      <c r="D32" s="186">
        <f>LARGE((K32,M32,O32,Q32,S32,U32,W32,Y32,AA32,AE32,AG32),1)</f>
        <v>215.86451615429536</v>
      </c>
      <c r="E32" s="186">
        <f>LARGE((K32,M32,O32,Q32,S32,U32,W32,Y32,AA32,AE32,AG32),2)</f>
        <v>190.19729553265486</v>
      </c>
      <c r="F32" s="186">
        <f>LARGE((K32,M32,O32,Q32,S32,U32,W32,Y32,AA32,AE32,AG32),3)</f>
        <v>0</v>
      </c>
      <c r="G32" s="238"/>
      <c r="H32" s="111">
        <f t="shared" si="1"/>
        <v>406.06181168695025</v>
      </c>
      <c r="I32" s="246"/>
      <c r="J32" s="117"/>
      <c r="K32" s="141">
        <f t="shared" si="2"/>
        <v>0</v>
      </c>
      <c r="L32" s="97"/>
      <c r="M32" s="141">
        <f t="shared" si="3"/>
        <v>0</v>
      </c>
      <c r="N32" s="97"/>
      <c r="O32" s="141">
        <f t="shared" si="4"/>
        <v>0</v>
      </c>
      <c r="P32" s="97"/>
      <c r="Q32" s="141">
        <f t="shared" si="5"/>
        <v>0</v>
      </c>
      <c r="R32" s="117"/>
      <c r="S32" s="141">
        <f t="shared" si="6"/>
        <v>0</v>
      </c>
      <c r="T32" s="117">
        <v>19</v>
      </c>
      <c r="U32" s="141">
        <f t="shared" si="7"/>
        <v>190.19729553265486</v>
      </c>
      <c r="V32" s="117"/>
      <c r="W32" s="141">
        <f t="shared" si="8"/>
        <v>0</v>
      </c>
      <c r="X32" s="117"/>
      <c r="Y32" s="141">
        <f t="shared" si="9"/>
        <v>0</v>
      </c>
      <c r="Z32" s="156"/>
      <c r="AA32" s="141">
        <f t="shared" si="10"/>
        <v>0</v>
      </c>
      <c r="AB32" s="117"/>
      <c r="AC32" s="141">
        <f t="shared" si="11"/>
        <v>0</v>
      </c>
      <c r="AD32" s="117">
        <v>14</v>
      </c>
      <c r="AE32" s="141">
        <f t="shared" si="12"/>
        <v>215.86451615429536</v>
      </c>
      <c r="AF32" s="117"/>
      <c r="AG32" s="141">
        <f t="shared" si="13"/>
        <v>0</v>
      </c>
      <c r="AH32" s="117"/>
      <c r="AI32" s="274">
        <f t="shared" si="14"/>
        <v>0</v>
      </c>
      <c r="AJ32" s="156"/>
      <c r="AK32" s="157">
        <f t="shared" si="15"/>
        <v>0</v>
      </c>
      <c r="AL32" s="117"/>
      <c r="AM32" s="141">
        <f t="shared" si="16"/>
        <v>0</v>
      </c>
      <c r="AN32" s="117"/>
      <c r="AO32" s="141">
        <f t="shared" si="17"/>
        <v>0</v>
      </c>
      <c r="AP32" s="260"/>
    </row>
    <row r="33" spans="1:46" s="113" customFormat="1" ht="18" customHeight="1" x14ac:dyDescent="0.2">
      <c r="A33" s="113">
        <f t="shared" si="0"/>
        <v>23</v>
      </c>
      <c r="B33" s="169" t="s">
        <v>253</v>
      </c>
      <c r="C33" s="113" t="s">
        <v>66</v>
      </c>
      <c r="D33" s="186">
        <f>LARGE((K33,M33,O33,Q33,S33,U33,W33,Y33,AA33,AE33,AG33),1)</f>
        <v>221.39950374799528</v>
      </c>
      <c r="E33" s="186">
        <f>LARGE((K33,M33,O33,Q33,S33,U33,W33,Y33,AA33,AE33,AG33),2)</f>
        <v>180.80630406573005</v>
      </c>
      <c r="F33" s="186">
        <f>LARGE((K33,M33,O33,Q33,S33,U33,W33,Y33,AA33,AE33,AG33),3)</f>
        <v>0</v>
      </c>
      <c r="G33" s="238"/>
      <c r="H33" s="111">
        <f t="shared" si="1"/>
        <v>402.2058078137253</v>
      </c>
      <c r="I33" s="246"/>
      <c r="J33" s="117"/>
      <c r="K33" s="141">
        <f t="shared" si="2"/>
        <v>0</v>
      </c>
      <c r="L33" s="97"/>
      <c r="M33" s="141">
        <f t="shared" si="3"/>
        <v>0</v>
      </c>
      <c r="N33" s="97"/>
      <c r="O33" s="141">
        <f t="shared" si="4"/>
        <v>0</v>
      </c>
      <c r="P33" s="97"/>
      <c r="Q33" s="141">
        <f t="shared" si="5"/>
        <v>0</v>
      </c>
      <c r="R33" s="117"/>
      <c r="S33" s="141">
        <f t="shared" si="6"/>
        <v>0</v>
      </c>
      <c r="T33" s="117">
        <v>13</v>
      </c>
      <c r="U33" s="141">
        <f t="shared" si="7"/>
        <v>221.39950374799528</v>
      </c>
      <c r="V33" s="117"/>
      <c r="W33" s="141">
        <f t="shared" si="8"/>
        <v>0</v>
      </c>
      <c r="X33" s="117"/>
      <c r="Y33" s="141">
        <f t="shared" si="9"/>
        <v>0</v>
      </c>
      <c r="Z33" s="156"/>
      <c r="AA33" s="141">
        <f t="shared" si="10"/>
        <v>0</v>
      </c>
      <c r="AB33" s="117"/>
      <c r="AC33" s="141">
        <f t="shared" si="11"/>
        <v>0</v>
      </c>
      <c r="AD33" s="117">
        <v>21</v>
      </c>
      <c r="AE33" s="141">
        <f t="shared" si="12"/>
        <v>180.80630406573005</v>
      </c>
      <c r="AF33" s="117"/>
      <c r="AG33" s="141">
        <f t="shared" si="13"/>
        <v>0</v>
      </c>
      <c r="AH33" s="117"/>
      <c r="AI33" s="274">
        <f t="shared" si="14"/>
        <v>0</v>
      </c>
      <c r="AJ33" s="156"/>
      <c r="AK33" s="157">
        <f t="shared" si="15"/>
        <v>0</v>
      </c>
      <c r="AL33" s="117"/>
      <c r="AM33" s="141">
        <f t="shared" si="16"/>
        <v>0</v>
      </c>
      <c r="AN33" s="117"/>
      <c r="AO33" s="141">
        <f t="shared" si="17"/>
        <v>0</v>
      </c>
      <c r="AP33" s="260"/>
    </row>
    <row r="34" spans="1:46" s="113" customFormat="1" ht="18" customHeight="1" x14ac:dyDescent="0.15">
      <c r="A34" s="113">
        <f t="shared" si="0"/>
        <v>24</v>
      </c>
      <c r="B34" s="169" t="s">
        <v>256</v>
      </c>
      <c r="C34" s="113" t="s">
        <v>66</v>
      </c>
      <c r="D34" s="186">
        <f>LARGE((K34,M34,O34,Q34,S34,U34,W34,Y34,AA34,AE34,AG34),1)</f>
        <v>195.07414926426142</v>
      </c>
      <c r="E34" s="186">
        <f>LARGE((K34,M34,O34,Q34,S34,U34,W34,Y34,AA34,AE34,AG34),2)</f>
        <v>195.07414926426142</v>
      </c>
      <c r="F34" s="186">
        <f>LARGE((K34,M34,O34,Q34,S34,U34,W34,Y34,AA34,AE34,AG34),3)</f>
        <v>0</v>
      </c>
      <c r="G34" s="238"/>
      <c r="H34" s="111">
        <f t="shared" si="1"/>
        <v>390.14829852852284</v>
      </c>
      <c r="I34" s="246"/>
      <c r="J34" s="117"/>
      <c r="K34" s="141">
        <f t="shared" si="2"/>
        <v>0</v>
      </c>
      <c r="L34" s="97"/>
      <c r="M34" s="141">
        <f t="shared" si="3"/>
        <v>0</v>
      </c>
      <c r="N34" s="97"/>
      <c r="O34" s="141">
        <f t="shared" si="4"/>
        <v>0</v>
      </c>
      <c r="P34" s="97"/>
      <c r="Q34" s="141">
        <f t="shared" si="5"/>
        <v>0</v>
      </c>
      <c r="R34" s="117"/>
      <c r="S34" s="141">
        <f t="shared" si="6"/>
        <v>0</v>
      </c>
      <c r="T34" s="117">
        <v>18</v>
      </c>
      <c r="U34" s="141">
        <f t="shared" si="7"/>
        <v>195.07414926426142</v>
      </c>
      <c r="V34" s="117"/>
      <c r="W34" s="141">
        <f t="shared" si="8"/>
        <v>0</v>
      </c>
      <c r="X34" s="117"/>
      <c r="Y34" s="141">
        <f t="shared" si="9"/>
        <v>0</v>
      </c>
      <c r="Z34" s="156"/>
      <c r="AA34" s="141">
        <f t="shared" si="10"/>
        <v>0</v>
      </c>
      <c r="AB34" s="117"/>
      <c r="AC34" s="141">
        <f t="shared" si="11"/>
        <v>0</v>
      </c>
      <c r="AD34" s="117">
        <v>18</v>
      </c>
      <c r="AE34" s="141">
        <f t="shared" si="12"/>
        <v>195.07414926426142</v>
      </c>
      <c r="AF34" s="117"/>
      <c r="AG34" s="141">
        <f t="shared" si="13"/>
        <v>0</v>
      </c>
      <c r="AH34" s="117"/>
      <c r="AI34" s="274">
        <f t="shared" si="14"/>
        <v>0</v>
      </c>
      <c r="AJ34" s="156"/>
      <c r="AK34" s="157">
        <f t="shared" si="15"/>
        <v>0</v>
      </c>
      <c r="AL34" s="117"/>
      <c r="AM34" s="141">
        <f t="shared" si="16"/>
        <v>0</v>
      </c>
      <c r="AN34" s="117"/>
      <c r="AO34" s="141">
        <f t="shared" si="17"/>
        <v>0</v>
      </c>
      <c r="AP34" s="261"/>
    </row>
    <row r="35" spans="1:46" s="113" customFormat="1" ht="18" customHeight="1" x14ac:dyDescent="0.2">
      <c r="A35" s="113">
        <f t="shared" si="0"/>
        <v>25</v>
      </c>
      <c r="B35" s="169" t="s">
        <v>159</v>
      </c>
      <c r="C35" s="113" t="s">
        <v>70</v>
      </c>
      <c r="D35" s="186">
        <f>LARGE((K35,M35,O35,Q35,S35,U35,W35,Y35,AA35,AE35,AG35),1)</f>
        <v>205.20620566917702</v>
      </c>
      <c r="E35" s="186">
        <f>LARGE((K35,M35,O35,Q35,S35,U35,W35,Y35,AA35,AE35,AG35),2)</f>
        <v>126.84641237058447</v>
      </c>
      <c r="F35" s="186">
        <f>LARGE((K35,M35,O35,Q35,S35,U35,W35,Y35,AA35,AE35,AG35),3)</f>
        <v>0</v>
      </c>
      <c r="G35" s="238"/>
      <c r="H35" s="111">
        <f t="shared" si="1"/>
        <v>332.05261803976151</v>
      </c>
      <c r="I35" s="246"/>
      <c r="J35" s="117"/>
      <c r="K35" s="141">
        <f t="shared" si="2"/>
        <v>0</v>
      </c>
      <c r="L35" s="97"/>
      <c r="M35" s="141">
        <f t="shared" si="3"/>
        <v>0</v>
      </c>
      <c r="N35" s="97"/>
      <c r="O35" s="141">
        <f t="shared" si="4"/>
        <v>0</v>
      </c>
      <c r="P35" s="97"/>
      <c r="Q35" s="141">
        <f t="shared" si="5"/>
        <v>0</v>
      </c>
      <c r="R35" s="117"/>
      <c r="S35" s="141">
        <f t="shared" si="6"/>
        <v>0</v>
      </c>
      <c r="T35" s="117">
        <v>16</v>
      </c>
      <c r="U35" s="141">
        <f t="shared" si="7"/>
        <v>205.20620566917702</v>
      </c>
      <c r="V35" s="117"/>
      <c r="W35" s="141">
        <f t="shared" si="8"/>
        <v>0</v>
      </c>
      <c r="X35" s="117"/>
      <c r="Y35" s="141">
        <f t="shared" si="9"/>
        <v>0</v>
      </c>
      <c r="Z35" s="156"/>
      <c r="AA35" s="141">
        <f t="shared" si="10"/>
        <v>0</v>
      </c>
      <c r="AB35" s="117"/>
      <c r="AC35" s="141">
        <f t="shared" si="11"/>
        <v>0</v>
      </c>
      <c r="AD35" s="117">
        <v>35</v>
      </c>
      <c r="AE35" s="141">
        <f t="shared" si="12"/>
        <v>126.84641237058447</v>
      </c>
      <c r="AF35" s="117"/>
      <c r="AG35" s="141">
        <f t="shared" si="13"/>
        <v>0</v>
      </c>
      <c r="AH35" s="117"/>
      <c r="AI35" s="274">
        <f t="shared" si="14"/>
        <v>0</v>
      </c>
      <c r="AJ35" s="117"/>
      <c r="AK35" s="141">
        <f t="shared" si="15"/>
        <v>0</v>
      </c>
      <c r="AL35" s="117"/>
      <c r="AM35" s="141">
        <f t="shared" si="16"/>
        <v>0</v>
      </c>
      <c r="AN35" s="117"/>
      <c r="AO35" s="141">
        <f t="shared" si="17"/>
        <v>0</v>
      </c>
      <c r="AP35" s="260"/>
    </row>
    <row r="36" spans="1:46" s="113" customFormat="1" ht="18" customHeight="1" x14ac:dyDescent="0.15">
      <c r="A36" s="113">
        <f t="shared" si="0"/>
        <v>26</v>
      </c>
      <c r="B36" s="102" t="s">
        <v>264</v>
      </c>
      <c r="C36" s="99" t="s">
        <v>70</v>
      </c>
      <c r="D36" s="186">
        <f>LARGE((K36,M36,O36,Q36,S36,U36,W36,Y36,AA36,AE36,AG36),1)</f>
        <v>163.3924675328619</v>
      </c>
      <c r="E36" s="186">
        <f>LARGE((K36,M36,O36,Q36,S36,U36,W36,Y36,AA36,AE36,AG36),2)</f>
        <v>133.43475331553924</v>
      </c>
      <c r="F36" s="186">
        <f>LARGE((K36,M36,O36,Q36,S36,U36,W36,Y36,AA36,AE36,AG36),3)</f>
        <v>0</v>
      </c>
      <c r="G36" s="238"/>
      <c r="H36" s="111">
        <f t="shared" si="1"/>
        <v>296.82722084840111</v>
      </c>
      <c r="I36" s="246"/>
      <c r="J36" s="117"/>
      <c r="K36" s="141">
        <f t="shared" si="2"/>
        <v>0</v>
      </c>
      <c r="L36" s="97"/>
      <c r="M36" s="141">
        <f t="shared" si="3"/>
        <v>0</v>
      </c>
      <c r="N36" s="97"/>
      <c r="O36" s="141">
        <f t="shared" si="4"/>
        <v>0</v>
      </c>
      <c r="P36" s="97"/>
      <c r="Q36" s="141">
        <f t="shared" si="5"/>
        <v>0</v>
      </c>
      <c r="R36" s="117"/>
      <c r="S36" s="141">
        <f t="shared" si="6"/>
        <v>0</v>
      </c>
      <c r="T36" s="117">
        <v>33</v>
      </c>
      <c r="U36" s="141">
        <f t="shared" si="7"/>
        <v>133.43475331553924</v>
      </c>
      <c r="V36" s="117"/>
      <c r="W36" s="141">
        <f t="shared" si="8"/>
        <v>0</v>
      </c>
      <c r="X36" s="117"/>
      <c r="Y36" s="141">
        <f t="shared" si="9"/>
        <v>0</v>
      </c>
      <c r="Z36" s="156"/>
      <c r="AA36" s="141">
        <f t="shared" si="10"/>
        <v>0</v>
      </c>
      <c r="AB36" s="117"/>
      <c r="AC36" s="141">
        <f t="shared" si="11"/>
        <v>0</v>
      </c>
      <c r="AD36" s="117">
        <v>25</v>
      </c>
      <c r="AE36" s="141">
        <f t="shared" si="12"/>
        <v>163.3924675328619</v>
      </c>
      <c r="AF36" s="117"/>
      <c r="AG36" s="141">
        <f t="shared" si="13"/>
        <v>0</v>
      </c>
      <c r="AH36" s="117"/>
      <c r="AI36" s="274">
        <f t="shared" si="14"/>
        <v>0</v>
      </c>
      <c r="AJ36" s="156"/>
      <c r="AK36" s="157">
        <f t="shared" si="15"/>
        <v>0</v>
      </c>
      <c r="AL36" s="117"/>
      <c r="AM36" s="141">
        <f t="shared" si="16"/>
        <v>0</v>
      </c>
      <c r="AN36" s="117"/>
      <c r="AO36" s="141">
        <f t="shared" si="17"/>
        <v>0</v>
      </c>
      <c r="AP36" s="260"/>
    </row>
    <row r="37" spans="1:46" s="113" customFormat="1" ht="18" customHeight="1" x14ac:dyDescent="0.2">
      <c r="A37" s="113">
        <f t="shared" si="0"/>
        <v>27</v>
      </c>
      <c r="B37" s="169" t="s">
        <v>90</v>
      </c>
      <c r="C37" s="113" t="s">
        <v>66</v>
      </c>
      <c r="D37" s="186">
        <f>LARGE((K37,M37,O37,Q37,S37,U37,W37,Y37,AA37,AE37,AG37),1)</f>
        <v>285.1875</v>
      </c>
      <c r="E37" s="186">
        <f>LARGE((K37,M37,O37,Q37,S37,U37,W37,Y37,AA37,AE37,AG37),2)</f>
        <v>0</v>
      </c>
      <c r="F37" s="186">
        <f>LARGE((K37,M37,O37,Q37,S37,U37,W37,Y37,AA37,AE37,AG37),3)</f>
        <v>0</v>
      </c>
      <c r="G37" s="238"/>
      <c r="H37" s="111">
        <f t="shared" si="1"/>
        <v>285.1875</v>
      </c>
      <c r="I37" s="246"/>
      <c r="J37" s="117"/>
      <c r="K37" s="141">
        <f t="shared" si="2"/>
        <v>0</v>
      </c>
      <c r="L37" s="97"/>
      <c r="M37" s="141">
        <f t="shared" si="3"/>
        <v>0</v>
      </c>
      <c r="N37" s="97"/>
      <c r="O37" s="141">
        <f t="shared" si="4"/>
        <v>0</v>
      </c>
      <c r="P37" s="97"/>
      <c r="Q37" s="141">
        <f t="shared" si="5"/>
        <v>0</v>
      </c>
      <c r="R37" s="117"/>
      <c r="S37" s="141">
        <f t="shared" si="6"/>
        <v>0</v>
      </c>
      <c r="T37" s="117">
        <v>3</v>
      </c>
      <c r="U37" s="141">
        <f t="shared" si="7"/>
        <v>285.1875</v>
      </c>
      <c r="V37" s="117"/>
      <c r="W37" s="141">
        <f t="shared" si="8"/>
        <v>0</v>
      </c>
      <c r="X37" s="117"/>
      <c r="Y37" s="141">
        <f t="shared" si="9"/>
        <v>0</v>
      </c>
      <c r="Z37" s="156"/>
      <c r="AA37" s="141">
        <f t="shared" si="10"/>
        <v>0</v>
      </c>
      <c r="AB37" s="117"/>
      <c r="AC37" s="141">
        <f t="shared" si="11"/>
        <v>0</v>
      </c>
      <c r="AD37" s="117"/>
      <c r="AE37" s="141">
        <f t="shared" si="12"/>
        <v>0</v>
      </c>
      <c r="AF37" s="117"/>
      <c r="AG37" s="141">
        <f t="shared" si="13"/>
        <v>0</v>
      </c>
      <c r="AH37" s="117"/>
      <c r="AI37" s="274">
        <f t="shared" si="14"/>
        <v>0</v>
      </c>
      <c r="AJ37" s="156"/>
      <c r="AK37" s="157">
        <f t="shared" si="15"/>
        <v>0</v>
      </c>
      <c r="AL37" s="117"/>
      <c r="AM37" s="141">
        <f t="shared" si="16"/>
        <v>0</v>
      </c>
      <c r="AN37" s="117"/>
      <c r="AO37" s="141">
        <f t="shared" si="17"/>
        <v>0</v>
      </c>
      <c r="AP37" s="260"/>
    </row>
    <row r="38" spans="1:46" s="113" customFormat="1" ht="18" customHeight="1" x14ac:dyDescent="0.2">
      <c r="A38" s="113">
        <f t="shared" si="0"/>
        <v>28</v>
      </c>
      <c r="B38" s="169" t="s">
        <v>126</v>
      </c>
      <c r="C38" s="113" t="s">
        <v>117</v>
      </c>
      <c r="D38" s="186">
        <f>LARGE((K38,M38,O38,Q38,S38,U38,W38,Y38,AA38,AE38,AG38),1)</f>
        <v>151.44184033721615</v>
      </c>
      <c r="E38" s="186">
        <f>LARGE((K38,M38,O38,Q38,S38,U38,W38,Y38,AA38,AE38,AG38),2)</f>
        <v>123.67525206131987</v>
      </c>
      <c r="F38" s="186">
        <f>LARGE((K38,M38,O38,Q38,S38,U38,W38,Y38,AA38,AE38,AG38),3)</f>
        <v>0</v>
      </c>
      <c r="G38" s="238"/>
      <c r="H38" s="111">
        <f t="shared" si="1"/>
        <v>275.11709239853599</v>
      </c>
      <c r="I38" s="246"/>
      <c r="J38" s="117"/>
      <c r="K38" s="141">
        <f t="shared" si="2"/>
        <v>0</v>
      </c>
      <c r="L38" s="97"/>
      <c r="M38" s="141">
        <f t="shared" si="3"/>
        <v>0</v>
      </c>
      <c r="N38" s="97"/>
      <c r="O38" s="141">
        <f t="shared" si="4"/>
        <v>0</v>
      </c>
      <c r="P38" s="97"/>
      <c r="Q38" s="141">
        <f t="shared" si="5"/>
        <v>0</v>
      </c>
      <c r="R38" s="117"/>
      <c r="S38" s="141">
        <f t="shared" si="6"/>
        <v>0</v>
      </c>
      <c r="T38" s="117">
        <v>36</v>
      </c>
      <c r="U38" s="141">
        <f t="shared" si="7"/>
        <v>123.67525206131987</v>
      </c>
      <c r="V38" s="117"/>
      <c r="W38" s="141">
        <f t="shared" si="8"/>
        <v>0</v>
      </c>
      <c r="X38" s="117"/>
      <c r="Y38" s="141">
        <f t="shared" si="9"/>
        <v>0</v>
      </c>
      <c r="Z38" s="156"/>
      <c r="AA38" s="141">
        <f t="shared" si="10"/>
        <v>0</v>
      </c>
      <c r="AB38" s="117"/>
      <c r="AC38" s="141">
        <f t="shared" si="11"/>
        <v>0</v>
      </c>
      <c r="AD38" s="117">
        <v>28</v>
      </c>
      <c r="AE38" s="141">
        <f t="shared" si="12"/>
        <v>151.44184033721615</v>
      </c>
      <c r="AF38" s="117"/>
      <c r="AG38" s="141">
        <f t="shared" si="13"/>
        <v>0</v>
      </c>
      <c r="AH38" s="117"/>
      <c r="AI38" s="274">
        <f t="shared" si="14"/>
        <v>0</v>
      </c>
      <c r="AJ38" s="156"/>
      <c r="AK38" s="157">
        <f t="shared" si="15"/>
        <v>0</v>
      </c>
      <c r="AL38" s="117"/>
      <c r="AM38" s="141">
        <f t="shared" si="16"/>
        <v>0</v>
      </c>
      <c r="AN38" s="117"/>
      <c r="AO38" s="141">
        <f t="shared" si="17"/>
        <v>0</v>
      </c>
      <c r="AP38" s="260"/>
    </row>
    <row r="39" spans="1:46" s="113" customFormat="1" ht="18" customHeight="1" x14ac:dyDescent="0.2">
      <c r="A39" s="113">
        <f t="shared" si="0"/>
        <v>29</v>
      </c>
      <c r="B39" s="169" t="s">
        <v>78</v>
      </c>
      <c r="C39" s="113" t="s">
        <v>70</v>
      </c>
      <c r="D39" s="186">
        <f>LARGE((K39,M39,O39,Q39,S39,U39,W39,Y39,AA39,AE39,AG39),1)</f>
        <v>264.32870800781245</v>
      </c>
      <c r="E39" s="186">
        <f>LARGE((K39,M39,O39,Q39,S39,U39,W39,Y39,AA39,AE39,AG39),2)</f>
        <v>0</v>
      </c>
      <c r="F39" s="186">
        <f>LARGE((K39,M39,O39,Q39,S39,U39,W39,Y39,AA39,AE39,AG39),3)</f>
        <v>0</v>
      </c>
      <c r="G39" s="238"/>
      <c r="H39" s="111">
        <f t="shared" si="1"/>
        <v>264.32870800781245</v>
      </c>
      <c r="I39" s="246"/>
      <c r="J39" s="117"/>
      <c r="K39" s="141">
        <f t="shared" si="2"/>
        <v>0</v>
      </c>
      <c r="L39" s="97"/>
      <c r="M39" s="141">
        <f t="shared" si="3"/>
        <v>0</v>
      </c>
      <c r="N39" s="97"/>
      <c r="O39" s="141">
        <f t="shared" si="4"/>
        <v>0</v>
      </c>
      <c r="P39" s="97"/>
      <c r="Q39" s="141">
        <f t="shared" si="5"/>
        <v>0</v>
      </c>
      <c r="R39" s="117"/>
      <c r="S39" s="141">
        <f t="shared" si="6"/>
        <v>0</v>
      </c>
      <c r="T39" s="117">
        <v>6</v>
      </c>
      <c r="U39" s="141">
        <f t="shared" si="7"/>
        <v>264.32870800781245</v>
      </c>
      <c r="V39" s="117"/>
      <c r="W39" s="141">
        <f t="shared" si="8"/>
        <v>0</v>
      </c>
      <c r="X39" s="117"/>
      <c r="Y39" s="141">
        <f t="shared" si="9"/>
        <v>0</v>
      </c>
      <c r="Z39" s="156"/>
      <c r="AA39" s="141">
        <f t="shared" si="10"/>
        <v>0</v>
      </c>
      <c r="AB39" s="117"/>
      <c r="AC39" s="141">
        <f t="shared" si="11"/>
        <v>0</v>
      </c>
      <c r="AD39" s="117"/>
      <c r="AE39" s="141">
        <f t="shared" si="12"/>
        <v>0</v>
      </c>
      <c r="AF39" s="117"/>
      <c r="AG39" s="141">
        <f t="shared" si="13"/>
        <v>0</v>
      </c>
      <c r="AH39" s="117"/>
      <c r="AI39" s="274">
        <f t="shared" si="14"/>
        <v>0</v>
      </c>
      <c r="AJ39" s="156"/>
      <c r="AK39" s="157">
        <f t="shared" si="15"/>
        <v>0</v>
      </c>
      <c r="AL39" s="117"/>
      <c r="AM39" s="141">
        <f t="shared" si="16"/>
        <v>0</v>
      </c>
      <c r="AN39" s="117"/>
      <c r="AO39" s="141">
        <f t="shared" si="17"/>
        <v>0</v>
      </c>
      <c r="AP39" s="260"/>
    </row>
    <row r="40" spans="1:46" s="113" customFormat="1" ht="18" customHeight="1" x14ac:dyDescent="0.15">
      <c r="A40" s="113">
        <f t="shared" si="0"/>
        <v>30</v>
      </c>
      <c r="B40" s="102" t="s">
        <v>269</v>
      </c>
      <c r="C40" s="99" t="s">
        <v>70</v>
      </c>
      <c r="D40" s="186">
        <f>LARGE((K40,M40,O40,Q40,S40,U40,W40,Y40,AA40,AE40,AG40),1)</f>
        <v>143.96439947056609</v>
      </c>
      <c r="E40" s="186">
        <f>LARGE((K40,M40,O40,Q40,S40,U40,W40,Y40,AA40,AE40,AG40),2)</f>
        <v>100.99961766426172</v>
      </c>
      <c r="F40" s="186">
        <f>LARGE((K40,M40,O40,Q40,S40,U40,W40,Y40,AA40,AE40,AG40),3)</f>
        <v>0</v>
      </c>
      <c r="G40" s="238"/>
      <c r="H40" s="111">
        <f t="shared" si="1"/>
        <v>244.96401713482783</v>
      </c>
      <c r="I40" s="246"/>
      <c r="J40" s="117"/>
      <c r="K40" s="141">
        <f t="shared" si="2"/>
        <v>0</v>
      </c>
      <c r="L40" s="97"/>
      <c r="M40" s="141">
        <f t="shared" si="3"/>
        <v>0</v>
      </c>
      <c r="N40" s="97"/>
      <c r="O40" s="141">
        <f t="shared" si="4"/>
        <v>0</v>
      </c>
      <c r="P40" s="97"/>
      <c r="Q40" s="141">
        <f t="shared" si="5"/>
        <v>0</v>
      </c>
      <c r="R40" s="117"/>
      <c r="S40" s="141">
        <f t="shared" si="6"/>
        <v>0</v>
      </c>
      <c r="T40" s="117">
        <v>44</v>
      </c>
      <c r="U40" s="141">
        <f t="shared" si="7"/>
        <v>100.99961766426172</v>
      </c>
      <c r="V40" s="117"/>
      <c r="W40" s="141">
        <f t="shared" si="8"/>
        <v>0</v>
      </c>
      <c r="X40" s="117"/>
      <c r="Y40" s="141">
        <f t="shared" si="9"/>
        <v>0</v>
      </c>
      <c r="Z40" s="156"/>
      <c r="AA40" s="141">
        <f t="shared" si="10"/>
        <v>0</v>
      </c>
      <c r="AB40" s="117"/>
      <c r="AC40" s="141">
        <f t="shared" si="11"/>
        <v>0</v>
      </c>
      <c r="AD40" s="117">
        <v>30</v>
      </c>
      <c r="AE40" s="141">
        <f t="shared" si="12"/>
        <v>143.96439947056609</v>
      </c>
      <c r="AF40" s="117"/>
      <c r="AG40" s="141">
        <f t="shared" si="13"/>
        <v>0</v>
      </c>
      <c r="AH40" s="117"/>
      <c r="AI40" s="274">
        <f t="shared" si="14"/>
        <v>0</v>
      </c>
      <c r="AJ40" s="156"/>
      <c r="AK40" s="157">
        <f t="shared" si="15"/>
        <v>0</v>
      </c>
      <c r="AL40" s="117"/>
      <c r="AM40" s="141">
        <f t="shared" si="16"/>
        <v>0</v>
      </c>
      <c r="AN40" s="117"/>
      <c r="AO40" s="141">
        <f t="shared" si="17"/>
        <v>0</v>
      </c>
      <c r="AP40" s="261"/>
      <c r="AQ40" s="99"/>
      <c r="AR40" s="99"/>
      <c r="AS40" s="99"/>
      <c r="AT40" s="99"/>
    </row>
    <row r="41" spans="1:46" s="113" customFormat="1" ht="18" customHeight="1" x14ac:dyDescent="0.2">
      <c r="A41" s="113">
        <f t="shared" si="0"/>
        <v>31</v>
      </c>
      <c r="B41" s="169" t="s">
        <v>265</v>
      </c>
      <c r="C41" s="113" t="s">
        <v>68</v>
      </c>
      <c r="D41" s="186">
        <f>LARGE((K41,M41,O41,Q41,S41,U41,W41,Y41,AA41,AE41,AG41),1)</f>
        <v>120.58337075978685</v>
      </c>
      <c r="E41" s="186">
        <f>LARGE((K41,M41,O41,Q41,S41,U41,W41,Y41,AA41,AE41,AG41),2)</f>
        <v>118.09543199385037</v>
      </c>
      <c r="F41" s="186">
        <f>LARGE((K41,M41,O41,Q41,S41,U41,W41,Y41,AA41,AE41,AG41),3)</f>
        <v>0</v>
      </c>
      <c r="G41" s="238"/>
      <c r="H41" s="111">
        <f t="shared" si="1"/>
        <v>238.67880275363723</v>
      </c>
      <c r="I41" s="246"/>
      <c r="J41" s="117"/>
      <c r="K41" s="141">
        <f t="shared" si="2"/>
        <v>0</v>
      </c>
      <c r="L41" s="97"/>
      <c r="M41" s="141">
        <f t="shared" si="3"/>
        <v>0</v>
      </c>
      <c r="N41" s="97"/>
      <c r="O41" s="141">
        <f t="shared" si="4"/>
        <v>0</v>
      </c>
      <c r="P41" s="97"/>
      <c r="Q41" s="141">
        <f t="shared" si="5"/>
        <v>0</v>
      </c>
      <c r="R41" s="117"/>
      <c r="S41" s="141">
        <f t="shared" si="6"/>
        <v>0</v>
      </c>
      <c r="T41" s="117">
        <v>37</v>
      </c>
      <c r="U41" s="141">
        <f t="shared" si="7"/>
        <v>120.58337075978685</v>
      </c>
      <c r="V41" s="117"/>
      <c r="W41" s="141">
        <f t="shared" si="8"/>
        <v>0</v>
      </c>
      <c r="X41" s="117"/>
      <c r="Y41" s="141">
        <f t="shared" si="9"/>
        <v>0</v>
      </c>
      <c r="Z41" s="156"/>
      <c r="AA41" s="141">
        <f t="shared" si="10"/>
        <v>0</v>
      </c>
      <c r="AB41" s="117"/>
      <c r="AC41" s="141">
        <f t="shared" si="11"/>
        <v>0</v>
      </c>
      <c r="AD41" s="117"/>
      <c r="AE41" s="141">
        <f t="shared" si="12"/>
        <v>0</v>
      </c>
      <c r="AF41" s="117">
        <v>58</v>
      </c>
      <c r="AG41" s="141">
        <f t="shared" si="13"/>
        <v>118.09543199385037</v>
      </c>
      <c r="AH41" s="117"/>
      <c r="AI41" s="274">
        <f t="shared" si="14"/>
        <v>0</v>
      </c>
      <c r="AJ41" s="156"/>
      <c r="AK41" s="157">
        <f t="shared" si="15"/>
        <v>0</v>
      </c>
      <c r="AL41" s="117"/>
      <c r="AM41" s="141">
        <f t="shared" si="16"/>
        <v>0</v>
      </c>
      <c r="AN41" s="117"/>
      <c r="AO41" s="141">
        <f t="shared" si="17"/>
        <v>0</v>
      </c>
      <c r="AP41" s="260"/>
    </row>
    <row r="42" spans="1:46" s="113" customFormat="1" ht="18" customHeight="1" x14ac:dyDescent="0.15">
      <c r="A42" s="113">
        <f t="shared" si="0"/>
        <v>32</v>
      </c>
      <c r="B42" s="169" t="s">
        <v>171</v>
      </c>
      <c r="C42" s="113" t="s">
        <v>158</v>
      </c>
      <c r="D42" s="186">
        <f>LARGE((K42,M42,O42,Q42,S42,U42,W42,Y42,AA42,AE42,AG42),1)</f>
        <v>130.09888448265076</v>
      </c>
      <c r="E42" s="186">
        <f>LARGE((K42,M42,O42,Q42,S42,U42,W42,Y42,AA42,AE42,AG42),2)</f>
        <v>106.24548866720497</v>
      </c>
      <c r="F42" s="186">
        <f>LARGE((K42,M42,O42,Q42,S42,U42,W42,Y42,AA42,AE42,AG42),3)</f>
        <v>0</v>
      </c>
      <c r="G42" s="238"/>
      <c r="H42" s="111">
        <f t="shared" si="1"/>
        <v>236.34437314985573</v>
      </c>
      <c r="I42" s="246"/>
      <c r="J42" s="117"/>
      <c r="K42" s="141">
        <f t="shared" si="2"/>
        <v>0</v>
      </c>
      <c r="L42" s="97"/>
      <c r="M42" s="141">
        <f t="shared" si="3"/>
        <v>0</v>
      </c>
      <c r="N42" s="97"/>
      <c r="O42" s="141">
        <f t="shared" si="4"/>
        <v>0</v>
      </c>
      <c r="P42" s="97"/>
      <c r="Q42" s="141">
        <f t="shared" si="5"/>
        <v>0</v>
      </c>
      <c r="R42" s="117"/>
      <c r="S42" s="141">
        <f t="shared" si="6"/>
        <v>0</v>
      </c>
      <c r="T42" s="117">
        <v>34</v>
      </c>
      <c r="U42" s="141">
        <f t="shared" si="7"/>
        <v>130.09888448265076</v>
      </c>
      <c r="V42" s="117"/>
      <c r="W42" s="141">
        <f t="shared" si="8"/>
        <v>0</v>
      </c>
      <c r="X42" s="117"/>
      <c r="Y42" s="141">
        <f t="shared" si="9"/>
        <v>0</v>
      </c>
      <c r="Z42" s="156"/>
      <c r="AA42" s="141">
        <f t="shared" si="10"/>
        <v>0</v>
      </c>
      <c r="AB42" s="117"/>
      <c r="AC42" s="141">
        <f t="shared" si="11"/>
        <v>0</v>
      </c>
      <c r="AD42" s="117">
        <v>42</v>
      </c>
      <c r="AE42" s="141">
        <f t="shared" si="12"/>
        <v>106.24548866720497</v>
      </c>
      <c r="AF42" s="117"/>
      <c r="AG42" s="141">
        <f t="shared" si="13"/>
        <v>0</v>
      </c>
      <c r="AH42" s="117"/>
      <c r="AI42" s="274">
        <f t="shared" si="14"/>
        <v>0</v>
      </c>
      <c r="AJ42" s="156"/>
      <c r="AK42" s="157">
        <f t="shared" si="15"/>
        <v>0</v>
      </c>
      <c r="AL42" s="117"/>
      <c r="AM42" s="141">
        <f t="shared" si="16"/>
        <v>0</v>
      </c>
      <c r="AN42" s="117"/>
      <c r="AO42" s="141">
        <f t="shared" si="17"/>
        <v>0</v>
      </c>
      <c r="AP42" s="261"/>
    </row>
    <row r="43" spans="1:46" s="113" customFormat="1" ht="18" customHeight="1" x14ac:dyDescent="0.2">
      <c r="A43" s="113">
        <f t="shared" ref="A43:A74" si="18">RANK($H43,($H$11:$H$223),0)</f>
        <v>33</v>
      </c>
      <c r="B43" s="169" t="s">
        <v>84</v>
      </c>
      <c r="C43" s="113" t="s">
        <v>85</v>
      </c>
      <c r="D43" s="186">
        <f>LARGE((K43,M43,O43,Q43,S43,U43,W43,Y43,AA43,AE43,AG43),1)</f>
        <v>227.07641410050798</v>
      </c>
      <c r="E43" s="186">
        <f>LARGE((K43,M43,O43,Q43,S43,U43,W43,Y43,AA43,AE43,AG43),2)</f>
        <v>0</v>
      </c>
      <c r="F43" s="186">
        <f>LARGE((K43,M43,O43,Q43,S43,U43,W43,Y43,AA43,AE43,AG43),3)</f>
        <v>0</v>
      </c>
      <c r="G43" s="238"/>
      <c r="H43" s="111">
        <f t="shared" ref="H43:H74" si="19">SUM(D43:G43)</f>
        <v>227.07641410050798</v>
      </c>
      <c r="I43" s="246"/>
      <c r="J43" s="117"/>
      <c r="K43" s="141">
        <f t="shared" ref="K43:K74" si="20">IF(((J43&gt;=1)*AND(J43&lt;=J$5)),J$9*(1-J$7)^(J43-1),0)</f>
        <v>0</v>
      </c>
      <c r="L43" s="97"/>
      <c r="M43" s="141">
        <f t="shared" ref="M43:M74" si="21">IF(((L43&gt;=1)*AND(L43&lt;=L$5)),L$9*(1-L$7)^(L43-1),0)</f>
        <v>0</v>
      </c>
      <c r="N43" s="97"/>
      <c r="O43" s="141">
        <f t="shared" ref="O43:O74" si="22">IF(((N43&gt;=1)*AND(N43&lt;=N$5)),N$9*(1-N$7)^(N43-1),0)</f>
        <v>0</v>
      </c>
      <c r="P43" s="97"/>
      <c r="Q43" s="141">
        <f t="shared" ref="Q43:Q74" si="23">IF(((P43&gt;=1)*AND(P43&lt;=P$5)),P$9*(1-P$7)^(P43-1),0)</f>
        <v>0</v>
      </c>
      <c r="R43" s="117"/>
      <c r="S43" s="141">
        <f t="shared" ref="S43:S74" si="24">IF(((R43&gt;=1)*AND(R43&lt;=R$5)),R$9*(1-R$7)^(R43-1),0)</f>
        <v>0</v>
      </c>
      <c r="T43" s="117"/>
      <c r="U43" s="141">
        <f t="shared" ref="U43:U74" si="25">IF(((T43&gt;=1)*AND(T43&lt;=T$5)),T$9*(1-T$7)^(T43-1),0)</f>
        <v>0</v>
      </c>
      <c r="V43" s="117"/>
      <c r="W43" s="141">
        <f t="shared" ref="W43:W74" si="26">IF(((V43&gt;=1)*AND(V43&lt;=V$5)),V$9*(1-V$7)^(V43-1),0)</f>
        <v>0</v>
      </c>
      <c r="X43" s="117"/>
      <c r="Y43" s="141">
        <f t="shared" ref="Y43:Y74" si="27">IF(((X43&gt;=1)*AND(X43&lt;=X$5)),X$9*(1-X$7)^(X43-1),0)</f>
        <v>0</v>
      </c>
      <c r="Z43" s="156"/>
      <c r="AA43" s="141">
        <f t="shared" ref="AA43:AA74" si="28">IF(((Z43&gt;=1)*AND(Z43&lt;=Z$5)),Z$9*(1-Z$7)^(Z43-1),0)</f>
        <v>0</v>
      </c>
      <c r="AB43" s="117"/>
      <c r="AC43" s="141">
        <f t="shared" ref="AC43:AC74" si="29">IF(((AB43&gt;=1)*AND(AB43&lt;=AB$4)),AB$9*(1-AB$7)^(AB43-1),0)</f>
        <v>0</v>
      </c>
      <c r="AD43" s="117">
        <v>12</v>
      </c>
      <c r="AE43" s="141">
        <f t="shared" ref="AE43:AE74" si="30">IF(((AD43&gt;=1)*AND(AD43&lt;=AD$5)),AD$9*(1-AD$7)^(AD43-1),0)</f>
        <v>227.07641410050798</v>
      </c>
      <c r="AF43" s="117"/>
      <c r="AG43" s="141">
        <f t="shared" ref="AG43:AG74" si="31">IF(((AF43&gt;=1)*AND(AF43&lt;=AF$5)),AF$9*(1-AF$7)^(AF43-1),0)</f>
        <v>0</v>
      </c>
      <c r="AH43" s="117"/>
      <c r="AI43" s="274">
        <f t="shared" ref="AI43:AI74" si="32">IF(((AH43&gt;=1)*AND(AH43&lt;=AH$5)),AH$9*(1-AH$7)^(AH43-1),0)</f>
        <v>0</v>
      </c>
      <c r="AJ43" s="156"/>
      <c r="AK43" s="157">
        <f t="shared" ref="AK43:AK74" si="33">IF(((AJ43&gt;=1)*AND(AJ43&lt;=AJ$4)),AJ$9*(1-AJ$7)^(AJ43-1),0)</f>
        <v>0</v>
      </c>
      <c r="AL43" s="117"/>
      <c r="AM43" s="141">
        <f t="shared" ref="AM43:AM74" si="34">IF(((AL43&gt;=1)*AND(AL43&lt;=AL$4)),AL$9*(1-AL$7)^(AL43-1),0)</f>
        <v>0</v>
      </c>
      <c r="AN43" s="117"/>
      <c r="AO43" s="141">
        <f t="shared" ref="AO43:AO74" si="35">IF(((AN43&gt;=1)*AND(AN43&lt;=AN$4)),AN$9*(1-AN$7)^(AN43-1),0)</f>
        <v>0</v>
      </c>
      <c r="AP43" s="260"/>
    </row>
    <row r="44" spans="1:46" s="104" customFormat="1" ht="18" customHeight="1" x14ac:dyDescent="0.15">
      <c r="A44" s="113">
        <f t="shared" si="18"/>
        <v>34</v>
      </c>
      <c r="B44" s="169" t="s">
        <v>87</v>
      </c>
      <c r="C44" s="113" t="s">
        <v>88</v>
      </c>
      <c r="D44" s="186">
        <f>LARGE((K44,M44,O44,Q44,S44,U44,W44,Y44,AA44,AE44,AG44),1)</f>
        <v>221.39950374799528</v>
      </c>
      <c r="E44" s="186">
        <f>LARGE((K44,M44,O44,Q44,S44,U44,W44,Y44,AA44,AE44,AG44),2)</f>
        <v>0</v>
      </c>
      <c r="F44" s="186">
        <f>LARGE((K44,M44,O44,Q44,S44,U44,W44,Y44,AA44,AE44,AG44),3)</f>
        <v>0</v>
      </c>
      <c r="G44" s="238"/>
      <c r="H44" s="111">
        <f t="shared" si="19"/>
        <v>221.39950374799528</v>
      </c>
      <c r="I44" s="246"/>
      <c r="J44" s="117"/>
      <c r="K44" s="141">
        <f t="shared" si="20"/>
        <v>0</v>
      </c>
      <c r="L44" s="97"/>
      <c r="M44" s="141">
        <f t="shared" si="21"/>
        <v>0</v>
      </c>
      <c r="N44" s="97"/>
      <c r="O44" s="141">
        <f t="shared" si="22"/>
        <v>0</v>
      </c>
      <c r="P44" s="97"/>
      <c r="Q44" s="141">
        <f t="shared" si="23"/>
        <v>0</v>
      </c>
      <c r="R44" s="117"/>
      <c r="S44" s="141">
        <f t="shared" si="24"/>
        <v>0</v>
      </c>
      <c r="T44" s="117"/>
      <c r="U44" s="141">
        <f t="shared" si="25"/>
        <v>0</v>
      </c>
      <c r="V44" s="117"/>
      <c r="W44" s="141">
        <f t="shared" si="26"/>
        <v>0</v>
      </c>
      <c r="X44" s="117"/>
      <c r="Y44" s="141">
        <f t="shared" si="27"/>
        <v>0</v>
      </c>
      <c r="Z44" s="156"/>
      <c r="AA44" s="141">
        <f t="shared" si="28"/>
        <v>0</v>
      </c>
      <c r="AB44" s="117"/>
      <c r="AC44" s="141">
        <f t="shared" si="29"/>
        <v>0</v>
      </c>
      <c r="AD44" s="117">
        <v>13</v>
      </c>
      <c r="AE44" s="141">
        <f t="shared" si="30"/>
        <v>221.39950374799528</v>
      </c>
      <c r="AF44" s="117"/>
      <c r="AG44" s="141">
        <f t="shared" si="31"/>
        <v>0</v>
      </c>
      <c r="AH44" s="117"/>
      <c r="AI44" s="274">
        <f t="shared" si="32"/>
        <v>0</v>
      </c>
      <c r="AJ44" s="156"/>
      <c r="AK44" s="157">
        <f t="shared" si="33"/>
        <v>0</v>
      </c>
      <c r="AL44" s="117"/>
      <c r="AM44" s="141">
        <f t="shared" si="34"/>
        <v>0</v>
      </c>
      <c r="AN44" s="117"/>
      <c r="AO44" s="141">
        <f t="shared" si="35"/>
        <v>0</v>
      </c>
      <c r="AP44" s="87"/>
      <c r="AQ44" s="154"/>
      <c r="AR44" s="154"/>
      <c r="AS44" s="154"/>
      <c r="AT44" s="154"/>
    </row>
    <row r="45" spans="1:46" s="113" customFormat="1" ht="18" customHeight="1" x14ac:dyDescent="0.2">
      <c r="A45" s="113">
        <f t="shared" si="18"/>
        <v>35</v>
      </c>
      <c r="B45" s="169" t="s">
        <v>254</v>
      </c>
      <c r="C45" s="113" t="s">
        <v>66</v>
      </c>
      <c r="D45" s="186">
        <f>LARGE((K45,M45,O45,Q45,S45,U45,W45,Y45,AA45,AE45,AG45),1)</f>
        <v>215.86451615429536</v>
      </c>
      <c r="E45" s="186">
        <f>LARGE((K45,M45,O45,Q45,S45,U45,W45,Y45,AA45,AE45,AG45),2)</f>
        <v>0</v>
      </c>
      <c r="F45" s="186">
        <f>LARGE((K45,M45,O45,Q45,S45,U45,W45,Y45,AA45,AE45,AG45),3)</f>
        <v>0</v>
      </c>
      <c r="G45" s="238"/>
      <c r="H45" s="111">
        <f t="shared" si="19"/>
        <v>215.86451615429536</v>
      </c>
      <c r="I45" s="246"/>
      <c r="J45" s="117"/>
      <c r="K45" s="141">
        <f t="shared" si="20"/>
        <v>0</v>
      </c>
      <c r="L45" s="97"/>
      <c r="M45" s="141">
        <f t="shared" si="21"/>
        <v>0</v>
      </c>
      <c r="N45" s="97"/>
      <c r="O45" s="141">
        <f t="shared" si="22"/>
        <v>0</v>
      </c>
      <c r="P45" s="97"/>
      <c r="Q45" s="141">
        <f t="shared" si="23"/>
        <v>0</v>
      </c>
      <c r="R45" s="117"/>
      <c r="S45" s="141">
        <f t="shared" si="24"/>
        <v>0</v>
      </c>
      <c r="T45" s="117">
        <v>14</v>
      </c>
      <c r="U45" s="141">
        <f t="shared" si="25"/>
        <v>215.86451615429536</v>
      </c>
      <c r="V45" s="117"/>
      <c r="W45" s="141">
        <f t="shared" si="26"/>
        <v>0</v>
      </c>
      <c r="X45" s="117"/>
      <c r="Y45" s="141">
        <f t="shared" si="27"/>
        <v>0</v>
      </c>
      <c r="Z45" s="156"/>
      <c r="AA45" s="141">
        <f t="shared" si="28"/>
        <v>0</v>
      </c>
      <c r="AB45" s="117"/>
      <c r="AC45" s="141">
        <f t="shared" si="29"/>
        <v>0</v>
      </c>
      <c r="AD45" s="117"/>
      <c r="AE45" s="141">
        <f t="shared" si="30"/>
        <v>0</v>
      </c>
      <c r="AF45" s="117"/>
      <c r="AG45" s="141">
        <f t="shared" si="31"/>
        <v>0</v>
      </c>
      <c r="AH45" s="117"/>
      <c r="AI45" s="274">
        <f t="shared" si="32"/>
        <v>0</v>
      </c>
      <c r="AJ45" s="156"/>
      <c r="AK45" s="157">
        <f t="shared" si="33"/>
        <v>0</v>
      </c>
      <c r="AL45" s="117"/>
      <c r="AM45" s="141">
        <f t="shared" si="34"/>
        <v>0</v>
      </c>
      <c r="AN45" s="117"/>
      <c r="AO45" s="141">
        <f t="shared" si="35"/>
        <v>0</v>
      </c>
      <c r="AP45" s="260"/>
    </row>
    <row r="46" spans="1:46" s="113" customFormat="1" ht="18" customHeight="1" x14ac:dyDescent="0.2">
      <c r="A46" s="113">
        <f t="shared" si="18"/>
        <v>36</v>
      </c>
      <c r="B46" s="169" t="s">
        <v>390</v>
      </c>
      <c r="C46" s="113" t="s">
        <v>88</v>
      </c>
      <c r="D46" s="186">
        <f>LARGE((K46,M46,O46,Q46,S46,U46,W46,Y46,AA46,AE46,AG46),1)</f>
        <v>210.46790325043798</v>
      </c>
      <c r="E46" s="186">
        <f>LARGE((K46,M46,O46,Q46,S46,U46,W46,Y46,AA46,AE46,AG46),2)</f>
        <v>0</v>
      </c>
      <c r="F46" s="186">
        <f>LARGE((K46,M46,O46,Q46,S46,U46,W46,Y46,AA46,AE46,AG46),3)</f>
        <v>0</v>
      </c>
      <c r="G46" s="238"/>
      <c r="H46" s="111">
        <f t="shared" si="19"/>
        <v>210.46790325043798</v>
      </c>
      <c r="I46" s="246"/>
      <c r="J46" s="117"/>
      <c r="K46" s="141">
        <f t="shared" si="20"/>
        <v>0</v>
      </c>
      <c r="L46" s="97"/>
      <c r="M46" s="141">
        <f t="shared" si="21"/>
        <v>0</v>
      </c>
      <c r="N46" s="97"/>
      <c r="O46" s="141">
        <f t="shared" si="22"/>
        <v>0</v>
      </c>
      <c r="P46" s="97"/>
      <c r="Q46" s="141">
        <f t="shared" si="23"/>
        <v>0</v>
      </c>
      <c r="R46" s="117"/>
      <c r="S46" s="141">
        <f t="shared" si="24"/>
        <v>0</v>
      </c>
      <c r="T46" s="117"/>
      <c r="U46" s="141">
        <f t="shared" si="25"/>
        <v>0</v>
      </c>
      <c r="V46" s="117"/>
      <c r="W46" s="141">
        <f t="shared" si="26"/>
        <v>0</v>
      </c>
      <c r="X46" s="117"/>
      <c r="Y46" s="141">
        <f t="shared" si="27"/>
        <v>0</v>
      </c>
      <c r="Z46" s="156"/>
      <c r="AA46" s="141">
        <f t="shared" si="28"/>
        <v>0</v>
      </c>
      <c r="AB46" s="117"/>
      <c r="AC46" s="141">
        <f t="shared" si="29"/>
        <v>0</v>
      </c>
      <c r="AD46" s="117">
        <v>15</v>
      </c>
      <c r="AE46" s="141">
        <f t="shared" si="30"/>
        <v>210.46790325043798</v>
      </c>
      <c r="AF46" s="117"/>
      <c r="AG46" s="141">
        <f t="shared" si="31"/>
        <v>0</v>
      </c>
      <c r="AH46" s="117"/>
      <c r="AI46" s="274">
        <f t="shared" si="32"/>
        <v>0</v>
      </c>
      <c r="AJ46" s="156"/>
      <c r="AK46" s="157">
        <f t="shared" si="33"/>
        <v>0</v>
      </c>
      <c r="AL46" s="117"/>
      <c r="AM46" s="141">
        <f t="shared" si="34"/>
        <v>0</v>
      </c>
      <c r="AN46" s="117"/>
      <c r="AO46" s="141">
        <f t="shared" si="35"/>
        <v>0</v>
      </c>
      <c r="AP46" s="260"/>
    </row>
    <row r="47" spans="1:46" s="113" customFormat="1" ht="18" customHeight="1" x14ac:dyDescent="0.15">
      <c r="A47" s="113">
        <f t="shared" si="18"/>
        <v>37</v>
      </c>
      <c r="B47" s="169" t="s">
        <v>266</v>
      </c>
      <c r="C47" s="113" t="s">
        <v>120</v>
      </c>
      <c r="D47" s="186">
        <f>LARGE((K47,M47,O47,Q47,S47,U47,W47,Y47,AA47,AE47,AG47),1)</f>
        <v>111.7638276578093</v>
      </c>
      <c r="E47" s="186">
        <f>LARGE((K47,M47,O47,Q47,S47,U47,W47,Y47,AA47,AE47,AG47),2)</f>
        <v>96.012761542088782</v>
      </c>
      <c r="F47" s="186">
        <f>LARGE((K47,M47,O47,Q47,S47,U47,W47,Y47,AA47,AE47,AG47),3)</f>
        <v>0</v>
      </c>
      <c r="G47" s="238"/>
      <c r="H47" s="111">
        <f t="shared" si="19"/>
        <v>207.77658919989807</v>
      </c>
      <c r="I47" s="246"/>
      <c r="J47" s="117"/>
      <c r="K47" s="141">
        <f t="shared" si="20"/>
        <v>0</v>
      </c>
      <c r="L47" s="97"/>
      <c r="M47" s="141">
        <f t="shared" si="21"/>
        <v>0</v>
      </c>
      <c r="N47" s="97"/>
      <c r="O47" s="141">
        <f t="shared" si="22"/>
        <v>0</v>
      </c>
      <c r="P47" s="97"/>
      <c r="Q47" s="141">
        <f t="shared" si="23"/>
        <v>0</v>
      </c>
      <c r="R47" s="117"/>
      <c r="S47" s="141">
        <f t="shared" si="24"/>
        <v>0</v>
      </c>
      <c r="T47" s="117">
        <v>40</v>
      </c>
      <c r="U47" s="141">
        <f t="shared" si="25"/>
        <v>111.7638276578093</v>
      </c>
      <c r="V47" s="117"/>
      <c r="W47" s="141">
        <f t="shared" si="26"/>
        <v>0</v>
      </c>
      <c r="X47" s="117"/>
      <c r="Y47" s="141">
        <f t="shared" si="27"/>
        <v>0</v>
      </c>
      <c r="Z47" s="156"/>
      <c r="AA47" s="141">
        <f t="shared" si="28"/>
        <v>0</v>
      </c>
      <c r="AB47" s="117"/>
      <c r="AC47" s="141">
        <f t="shared" si="29"/>
        <v>0</v>
      </c>
      <c r="AD47" s="117">
        <v>46</v>
      </c>
      <c r="AE47" s="141">
        <f t="shared" si="30"/>
        <v>96.012761542088782</v>
      </c>
      <c r="AF47" s="117"/>
      <c r="AG47" s="141">
        <f t="shared" si="31"/>
        <v>0</v>
      </c>
      <c r="AH47" s="117"/>
      <c r="AI47" s="274">
        <f t="shared" si="32"/>
        <v>0</v>
      </c>
      <c r="AJ47" s="156"/>
      <c r="AK47" s="157">
        <f t="shared" si="33"/>
        <v>0</v>
      </c>
      <c r="AL47" s="117"/>
      <c r="AM47" s="141">
        <f t="shared" si="34"/>
        <v>0</v>
      </c>
      <c r="AN47" s="117"/>
      <c r="AO47" s="141">
        <f t="shared" si="35"/>
        <v>0</v>
      </c>
      <c r="AP47" s="155"/>
    </row>
    <row r="48" spans="1:46" s="113" customFormat="1" ht="18" customHeight="1" x14ac:dyDescent="0.15">
      <c r="A48" s="113">
        <f t="shared" si="18"/>
        <v>38</v>
      </c>
      <c r="B48" s="102" t="s">
        <v>116</v>
      </c>
      <c r="C48" s="99" t="s">
        <v>117</v>
      </c>
      <c r="D48" s="186">
        <f>LARGE((K48,M48,O48,Q48,S48,U48,W48,Y48,AA48,AE48,AG48),1)</f>
        <v>205.20620566917702</v>
      </c>
      <c r="E48" s="186">
        <f>LARGE((K48,M48,O48,Q48,S48,U48,W48,Y48,AA48,AE48,AG48),2)</f>
        <v>0</v>
      </c>
      <c r="F48" s="186">
        <f>LARGE((K48,M48,O48,Q48,S48,U48,W48,Y48,AA48,AE48,AG48),3)</f>
        <v>0</v>
      </c>
      <c r="G48" s="238"/>
      <c r="H48" s="111">
        <f t="shared" si="19"/>
        <v>205.20620566917702</v>
      </c>
      <c r="I48" s="246"/>
      <c r="J48" s="117"/>
      <c r="K48" s="141">
        <f t="shared" si="20"/>
        <v>0</v>
      </c>
      <c r="L48" s="97"/>
      <c r="M48" s="141">
        <f t="shared" si="21"/>
        <v>0</v>
      </c>
      <c r="N48" s="97"/>
      <c r="O48" s="141">
        <f t="shared" si="22"/>
        <v>0</v>
      </c>
      <c r="P48" s="97"/>
      <c r="Q48" s="141">
        <f t="shared" si="23"/>
        <v>0</v>
      </c>
      <c r="R48" s="117"/>
      <c r="S48" s="141">
        <f t="shared" si="24"/>
        <v>0</v>
      </c>
      <c r="T48" s="117"/>
      <c r="U48" s="141">
        <f t="shared" si="25"/>
        <v>0</v>
      </c>
      <c r="V48" s="117"/>
      <c r="W48" s="141">
        <f t="shared" si="26"/>
        <v>0</v>
      </c>
      <c r="X48" s="117"/>
      <c r="Y48" s="141">
        <f t="shared" si="27"/>
        <v>0</v>
      </c>
      <c r="Z48" s="156"/>
      <c r="AA48" s="141">
        <f t="shared" si="28"/>
        <v>0</v>
      </c>
      <c r="AB48" s="117"/>
      <c r="AC48" s="141">
        <f t="shared" si="29"/>
        <v>0</v>
      </c>
      <c r="AD48" s="117">
        <v>16</v>
      </c>
      <c r="AE48" s="141">
        <f t="shared" si="30"/>
        <v>205.20620566917702</v>
      </c>
      <c r="AF48" s="117"/>
      <c r="AG48" s="141">
        <f t="shared" si="31"/>
        <v>0</v>
      </c>
      <c r="AH48" s="117"/>
      <c r="AI48" s="274">
        <f t="shared" si="32"/>
        <v>0</v>
      </c>
      <c r="AJ48" s="117"/>
      <c r="AK48" s="141">
        <f t="shared" si="33"/>
        <v>0</v>
      </c>
      <c r="AL48" s="117"/>
      <c r="AM48" s="141">
        <f t="shared" si="34"/>
        <v>0</v>
      </c>
      <c r="AN48" s="117"/>
      <c r="AO48" s="141">
        <f t="shared" si="35"/>
        <v>0</v>
      </c>
      <c r="AP48" s="112"/>
      <c r="AQ48" s="164"/>
      <c r="AR48" s="164"/>
      <c r="AS48" s="164"/>
      <c r="AT48" s="164"/>
    </row>
    <row r="49" spans="1:46" s="113" customFormat="1" ht="18" customHeight="1" x14ac:dyDescent="0.2">
      <c r="A49" s="113">
        <f t="shared" si="18"/>
        <v>39</v>
      </c>
      <c r="B49" s="169" t="s">
        <v>255</v>
      </c>
      <c r="C49" s="113" t="s">
        <v>66</v>
      </c>
      <c r="D49" s="186">
        <f>LARGE((K49,M49,O49,Q49,S49,U49,W49,Y49,AA49,AE49,AG49),1)</f>
        <v>200.07605052744762</v>
      </c>
      <c r="E49" s="186">
        <f>LARGE((K49,M49,O49,Q49,S49,U49,W49,Y49,AA49,AE49,AG49),2)</f>
        <v>0</v>
      </c>
      <c r="F49" s="186">
        <f>LARGE((K49,M49,O49,Q49,S49,U49,W49,Y49,AA49,AE49,AG49),3)</f>
        <v>0</v>
      </c>
      <c r="G49" s="238"/>
      <c r="H49" s="111">
        <f t="shared" si="19"/>
        <v>200.07605052744762</v>
      </c>
      <c r="I49" s="246"/>
      <c r="J49" s="117"/>
      <c r="K49" s="141">
        <f t="shared" si="20"/>
        <v>0</v>
      </c>
      <c r="L49" s="97"/>
      <c r="M49" s="141">
        <f t="shared" si="21"/>
        <v>0</v>
      </c>
      <c r="N49" s="97"/>
      <c r="O49" s="141">
        <f t="shared" si="22"/>
        <v>0</v>
      </c>
      <c r="P49" s="97"/>
      <c r="Q49" s="141">
        <f t="shared" si="23"/>
        <v>0</v>
      </c>
      <c r="R49" s="117"/>
      <c r="S49" s="141">
        <f t="shared" si="24"/>
        <v>0</v>
      </c>
      <c r="T49" s="117">
        <v>17</v>
      </c>
      <c r="U49" s="141">
        <f t="shared" si="25"/>
        <v>200.07605052744762</v>
      </c>
      <c r="V49" s="117"/>
      <c r="W49" s="141">
        <f t="shared" si="26"/>
        <v>0</v>
      </c>
      <c r="X49" s="117"/>
      <c r="Y49" s="141">
        <f t="shared" si="27"/>
        <v>0</v>
      </c>
      <c r="Z49" s="156"/>
      <c r="AA49" s="141">
        <f t="shared" si="28"/>
        <v>0</v>
      </c>
      <c r="AB49" s="117"/>
      <c r="AC49" s="141">
        <f t="shared" si="29"/>
        <v>0</v>
      </c>
      <c r="AD49" s="117"/>
      <c r="AE49" s="141">
        <f t="shared" si="30"/>
        <v>0</v>
      </c>
      <c r="AF49" s="117"/>
      <c r="AG49" s="141">
        <f t="shared" si="31"/>
        <v>0</v>
      </c>
      <c r="AH49" s="117"/>
      <c r="AI49" s="274">
        <f t="shared" si="32"/>
        <v>0</v>
      </c>
      <c r="AJ49" s="156"/>
      <c r="AK49" s="157">
        <f t="shared" si="33"/>
        <v>0</v>
      </c>
      <c r="AL49" s="117"/>
      <c r="AM49" s="141">
        <f t="shared" si="34"/>
        <v>0</v>
      </c>
      <c r="AN49" s="117"/>
      <c r="AO49" s="141">
        <f t="shared" si="35"/>
        <v>0</v>
      </c>
      <c r="AP49" s="112"/>
    </row>
    <row r="50" spans="1:46" s="113" customFormat="1" ht="18" customHeight="1" x14ac:dyDescent="0.2">
      <c r="A50" s="113">
        <f t="shared" si="18"/>
        <v>39</v>
      </c>
      <c r="B50" s="169" t="s">
        <v>166</v>
      </c>
      <c r="C50" s="113" t="s">
        <v>85</v>
      </c>
      <c r="D50" s="186">
        <f>LARGE((K50,M50,O50,Q50,S50,U50,W50,Y50,AA50,AE50,AG50),1)</f>
        <v>200.07605052744762</v>
      </c>
      <c r="E50" s="186">
        <f>LARGE((K50,M50,O50,Q50,S50,U50,W50,Y50,AA50,AE50,AG50),2)</f>
        <v>0</v>
      </c>
      <c r="F50" s="186">
        <f>LARGE((K50,M50,O50,Q50,S50,U50,W50,Y50,AA50,AE50,AG50),3)</f>
        <v>0</v>
      </c>
      <c r="G50" s="238"/>
      <c r="H50" s="111">
        <f t="shared" si="19"/>
        <v>200.07605052744762</v>
      </c>
      <c r="I50" s="246"/>
      <c r="J50" s="117"/>
      <c r="K50" s="141">
        <f t="shared" si="20"/>
        <v>0</v>
      </c>
      <c r="L50" s="97"/>
      <c r="M50" s="141">
        <f t="shared" si="21"/>
        <v>0</v>
      </c>
      <c r="N50" s="97"/>
      <c r="O50" s="141">
        <f t="shared" si="22"/>
        <v>0</v>
      </c>
      <c r="P50" s="97"/>
      <c r="Q50" s="141">
        <f t="shared" si="23"/>
        <v>0</v>
      </c>
      <c r="R50" s="117"/>
      <c r="S50" s="141">
        <f t="shared" si="24"/>
        <v>0</v>
      </c>
      <c r="T50" s="117"/>
      <c r="U50" s="141">
        <f t="shared" si="25"/>
        <v>0</v>
      </c>
      <c r="V50" s="117"/>
      <c r="W50" s="141">
        <f t="shared" si="26"/>
        <v>0</v>
      </c>
      <c r="X50" s="117"/>
      <c r="Y50" s="141">
        <f t="shared" si="27"/>
        <v>0</v>
      </c>
      <c r="Z50" s="156"/>
      <c r="AA50" s="141">
        <f t="shared" si="28"/>
        <v>0</v>
      </c>
      <c r="AB50" s="117"/>
      <c r="AC50" s="141">
        <f t="shared" si="29"/>
        <v>0</v>
      </c>
      <c r="AD50" s="117">
        <v>17</v>
      </c>
      <c r="AE50" s="141">
        <f t="shared" si="30"/>
        <v>200.07605052744762</v>
      </c>
      <c r="AF50" s="117"/>
      <c r="AG50" s="141">
        <f t="shared" si="31"/>
        <v>0</v>
      </c>
      <c r="AH50" s="117"/>
      <c r="AI50" s="274">
        <f t="shared" si="32"/>
        <v>0</v>
      </c>
      <c r="AJ50" s="156"/>
      <c r="AK50" s="157">
        <f t="shared" si="33"/>
        <v>0</v>
      </c>
      <c r="AL50" s="117"/>
      <c r="AM50" s="141">
        <f t="shared" si="34"/>
        <v>0</v>
      </c>
      <c r="AN50" s="117"/>
      <c r="AO50" s="141">
        <f t="shared" si="35"/>
        <v>0</v>
      </c>
      <c r="AP50" s="112"/>
    </row>
    <row r="51" spans="1:46" ht="18" customHeight="1" x14ac:dyDescent="0.15">
      <c r="A51" s="113">
        <f t="shared" si="18"/>
        <v>41</v>
      </c>
      <c r="B51" s="102" t="s">
        <v>257</v>
      </c>
      <c r="C51" s="99" t="s">
        <v>66</v>
      </c>
      <c r="D51" s="186">
        <f>LARGE((K51,M51,O51,Q51,S51,U51,W51,Y51,AA51,AE51,AG51),1)</f>
        <v>185.44236314433851</v>
      </c>
      <c r="E51" s="186">
        <f>LARGE((K51,M51,O51,Q51,S51,U51,W51,Y51,AA51,AE51,AG51),2)</f>
        <v>0</v>
      </c>
      <c r="F51" s="186">
        <f>LARGE((K51,M51,O51,Q51,S51,U51,W51,Y51,AA51,AE51,AG51),3)</f>
        <v>0</v>
      </c>
      <c r="G51" s="238"/>
      <c r="H51" s="111">
        <f t="shared" si="19"/>
        <v>185.44236314433851</v>
      </c>
      <c r="I51" s="246"/>
      <c r="J51" s="117"/>
      <c r="K51" s="141">
        <f t="shared" si="20"/>
        <v>0</v>
      </c>
      <c r="L51" s="97"/>
      <c r="M51" s="141">
        <f t="shared" si="21"/>
        <v>0</v>
      </c>
      <c r="N51" s="97"/>
      <c r="O51" s="141">
        <f t="shared" si="22"/>
        <v>0</v>
      </c>
      <c r="P51" s="97"/>
      <c r="Q51" s="141">
        <f t="shared" si="23"/>
        <v>0</v>
      </c>
      <c r="R51" s="117"/>
      <c r="S51" s="141">
        <f t="shared" si="24"/>
        <v>0</v>
      </c>
      <c r="T51" s="117">
        <v>20</v>
      </c>
      <c r="U51" s="141">
        <f t="shared" si="25"/>
        <v>185.44236314433851</v>
      </c>
      <c r="V51" s="117"/>
      <c r="W51" s="141">
        <f t="shared" si="26"/>
        <v>0</v>
      </c>
      <c r="X51" s="117"/>
      <c r="Y51" s="141">
        <f t="shared" si="27"/>
        <v>0</v>
      </c>
      <c r="Z51" s="156"/>
      <c r="AA51" s="141">
        <f t="shared" si="28"/>
        <v>0</v>
      </c>
      <c r="AB51" s="117"/>
      <c r="AC51" s="141">
        <f t="shared" si="29"/>
        <v>0</v>
      </c>
      <c r="AD51" s="117"/>
      <c r="AE51" s="141">
        <f t="shared" si="30"/>
        <v>0</v>
      </c>
      <c r="AF51" s="117"/>
      <c r="AG51" s="141">
        <f t="shared" si="31"/>
        <v>0</v>
      </c>
      <c r="AH51" s="117"/>
      <c r="AI51" s="274">
        <f t="shared" si="32"/>
        <v>0</v>
      </c>
      <c r="AJ51" s="117"/>
      <c r="AK51" s="141">
        <f t="shared" si="33"/>
        <v>0</v>
      </c>
      <c r="AL51" s="117"/>
      <c r="AM51" s="141">
        <f t="shared" si="34"/>
        <v>0</v>
      </c>
      <c r="AN51" s="117"/>
      <c r="AO51" s="141">
        <f t="shared" si="35"/>
        <v>0</v>
      </c>
      <c r="AP51" s="154"/>
      <c r="AQ51" s="154"/>
      <c r="AR51" s="154"/>
      <c r="AS51" s="154"/>
      <c r="AT51" s="154"/>
    </row>
    <row r="52" spans="1:46" s="113" customFormat="1" ht="18" customHeight="1" x14ac:dyDescent="0.2">
      <c r="A52" s="113">
        <f t="shared" si="18"/>
        <v>41</v>
      </c>
      <c r="B52" s="169" t="s">
        <v>275</v>
      </c>
      <c r="C52" s="113" t="s">
        <v>117</v>
      </c>
      <c r="D52" s="186">
        <f>LARGE((K52,M52,O52,Q52,S52,U52,W52,Y52,AA52,AE52,AG52),1)</f>
        <v>185.44236314433851</v>
      </c>
      <c r="E52" s="186">
        <f>LARGE((K52,M52,O52,Q52,S52,U52,W52,Y52,AA52,AE52,AG52),2)</f>
        <v>0</v>
      </c>
      <c r="F52" s="186">
        <f>LARGE((K52,M52,O52,Q52,S52,U52,W52,Y52,AA52,AE52,AG52),3)</f>
        <v>0</v>
      </c>
      <c r="G52" s="238"/>
      <c r="H52" s="111">
        <f t="shared" si="19"/>
        <v>185.44236314433851</v>
      </c>
      <c r="I52" s="246"/>
      <c r="J52" s="117"/>
      <c r="K52" s="141">
        <f t="shared" si="20"/>
        <v>0</v>
      </c>
      <c r="L52" s="97"/>
      <c r="M52" s="141">
        <f t="shared" si="21"/>
        <v>0</v>
      </c>
      <c r="N52" s="97"/>
      <c r="O52" s="141">
        <f t="shared" si="22"/>
        <v>0</v>
      </c>
      <c r="P52" s="97"/>
      <c r="Q52" s="141">
        <f t="shared" si="23"/>
        <v>0</v>
      </c>
      <c r="R52" s="117"/>
      <c r="S52" s="141">
        <f t="shared" si="24"/>
        <v>0</v>
      </c>
      <c r="T52" s="117"/>
      <c r="U52" s="141">
        <f t="shared" si="25"/>
        <v>0</v>
      </c>
      <c r="V52" s="117"/>
      <c r="W52" s="141">
        <f t="shared" si="26"/>
        <v>0</v>
      </c>
      <c r="X52" s="117"/>
      <c r="Y52" s="141">
        <f t="shared" si="27"/>
        <v>0</v>
      </c>
      <c r="Z52" s="156"/>
      <c r="AA52" s="141">
        <f t="shared" si="28"/>
        <v>0</v>
      </c>
      <c r="AB52" s="117"/>
      <c r="AC52" s="141">
        <f t="shared" si="29"/>
        <v>0</v>
      </c>
      <c r="AD52" s="117">
        <v>20</v>
      </c>
      <c r="AE52" s="141">
        <f t="shared" si="30"/>
        <v>185.44236314433851</v>
      </c>
      <c r="AF52" s="117"/>
      <c r="AG52" s="141">
        <f t="shared" si="31"/>
        <v>0</v>
      </c>
      <c r="AH52" s="117"/>
      <c r="AI52" s="274">
        <f t="shared" si="32"/>
        <v>0</v>
      </c>
      <c r="AJ52" s="156"/>
      <c r="AK52" s="157">
        <f t="shared" si="33"/>
        <v>0</v>
      </c>
      <c r="AL52" s="117"/>
      <c r="AM52" s="141">
        <f t="shared" si="34"/>
        <v>0</v>
      </c>
      <c r="AN52" s="117"/>
      <c r="AO52" s="141">
        <f t="shared" si="35"/>
        <v>0</v>
      </c>
      <c r="AP52" s="112"/>
    </row>
    <row r="53" spans="1:46" s="113" customFormat="1" ht="18" customHeight="1" x14ac:dyDescent="0.2">
      <c r="A53" s="113">
        <f t="shared" si="18"/>
        <v>43</v>
      </c>
      <c r="B53" s="169" t="s">
        <v>102</v>
      </c>
      <c r="C53" s="113" t="s">
        <v>66</v>
      </c>
      <c r="D53" s="186">
        <f>LARGE((K53,M53,O53,Q53,S53,U53,W53,Y53,AA53,AE53,AG53),1)</f>
        <v>180.80630406573005</v>
      </c>
      <c r="E53" s="186">
        <f>LARGE((K53,M53,O53,Q53,S53,U53,W53,Y53,AA53,AE53,AG53),2)</f>
        <v>0</v>
      </c>
      <c r="F53" s="186">
        <f>LARGE((K53,M53,O53,Q53,S53,U53,W53,Y53,AA53,AE53,AG53),3)</f>
        <v>0</v>
      </c>
      <c r="G53" s="238"/>
      <c r="H53" s="111">
        <f t="shared" si="19"/>
        <v>180.80630406573005</v>
      </c>
      <c r="I53" s="246"/>
      <c r="J53" s="117"/>
      <c r="K53" s="141">
        <f t="shared" si="20"/>
        <v>0</v>
      </c>
      <c r="L53" s="97"/>
      <c r="M53" s="141">
        <f t="shared" si="21"/>
        <v>0</v>
      </c>
      <c r="N53" s="97"/>
      <c r="O53" s="141">
        <f t="shared" si="22"/>
        <v>0</v>
      </c>
      <c r="P53" s="97"/>
      <c r="Q53" s="141">
        <f t="shared" si="23"/>
        <v>0</v>
      </c>
      <c r="R53" s="117"/>
      <c r="S53" s="141">
        <f t="shared" si="24"/>
        <v>0</v>
      </c>
      <c r="T53" s="117">
        <v>21</v>
      </c>
      <c r="U53" s="141">
        <f t="shared" si="25"/>
        <v>180.80630406573005</v>
      </c>
      <c r="V53" s="117"/>
      <c r="W53" s="141">
        <f t="shared" si="26"/>
        <v>0</v>
      </c>
      <c r="X53" s="117"/>
      <c r="Y53" s="141">
        <f t="shared" si="27"/>
        <v>0</v>
      </c>
      <c r="Z53" s="156"/>
      <c r="AA53" s="141">
        <f t="shared" si="28"/>
        <v>0</v>
      </c>
      <c r="AB53" s="117"/>
      <c r="AC53" s="141">
        <f t="shared" si="29"/>
        <v>0</v>
      </c>
      <c r="AD53" s="117"/>
      <c r="AE53" s="141">
        <f t="shared" si="30"/>
        <v>0</v>
      </c>
      <c r="AF53" s="117"/>
      <c r="AG53" s="141">
        <f t="shared" si="31"/>
        <v>0</v>
      </c>
      <c r="AH53" s="117"/>
      <c r="AI53" s="274">
        <f t="shared" si="32"/>
        <v>0</v>
      </c>
      <c r="AJ53" s="156"/>
      <c r="AK53" s="157">
        <f t="shared" si="33"/>
        <v>0</v>
      </c>
      <c r="AL53" s="117"/>
      <c r="AM53" s="141">
        <f t="shared" si="34"/>
        <v>0</v>
      </c>
      <c r="AN53" s="117"/>
      <c r="AO53" s="141">
        <f t="shared" si="35"/>
        <v>0</v>
      </c>
      <c r="AP53" s="112"/>
    </row>
    <row r="54" spans="1:46" s="113" customFormat="1" ht="18" customHeight="1" x14ac:dyDescent="0.2">
      <c r="A54" s="113">
        <f t="shared" si="18"/>
        <v>44</v>
      </c>
      <c r="B54" s="169" t="s">
        <v>123</v>
      </c>
      <c r="C54" s="113" t="s">
        <v>70</v>
      </c>
      <c r="D54" s="186">
        <f>LARGE((K54,M54,O54,Q54,S54,U54,W54,Y54,AA54,AE54,AG54),1)</f>
        <v>176.28614646408676</v>
      </c>
      <c r="E54" s="186">
        <f>LARGE((K54,M54,O54,Q54,S54,U54,W54,Y54,AA54,AE54,AG54),2)</f>
        <v>0</v>
      </c>
      <c r="F54" s="186">
        <f>LARGE((K54,M54,O54,Q54,S54,U54,W54,Y54,AA54,AE54,AG54),3)</f>
        <v>0</v>
      </c>
      <c r="G54" s="238"/>
      <c r="H54" s="111">
        <f t="shared" si="19"/>
        <v>176.28614646408676</v>
      </c>
      <c r="I54" s="246"/>
      <c r="J54" s="117"/>
      <c r="K54" s="141">
        <f t="shared" si="20"/>
        <v>0</v>
      </c>
      <c r="L54" s="97"/>
      <c r="M54" s="141">
        <f t="shared" si="21"/>
        <v>0</v>
      </c>
      <c r="N54" s="97"/>
      <c r="O54" s="141">
        <f t="shared" si="22"/>
        <v>0</v>
      </c>
      <c r="P54" s="97"/>
      <c r="Q54" s="141">
        <f t="shared" si="23"/>
        <v>0</v>
      </c>
      <c r="R54" s="117"/>
      <c r="S54" s="141">
        <f t="shared" si="24"/>
        <v>0</v>
      </c>
      <c r="T54" s="117">
        <v>22</v>
      </c>
      <c r="U54" s="141">
        <f t="shared" si="25"/>
        <v>176.28614646408676</v>
      </c>
      <c r="V54" s="117"/>
      <c r="W54" s="141">
        <f t="shared" si="26"/>
        <v>0</v>
      </c>
      <c r="X54" s="117"/>
      <c r="Y54" s="141">
        <f t="shared" si="27"/>
        <v>0</v>
      </c>
      <c r="Z54" s="156"/>
      <c r="AA54" s="141">
        <f t="shared" si="28"/>
        <v>0</v>
      </c>
      <c r="AB54" s="117"/>
      <c r="AC54" s="141">
        <f t="shared" si="29"/>
        <v>0</v>
      </c>
      <c r="AD54" s="117"/>
      <c r="AE54" s="141">
        <f t="shared" si="30"/>
        <v>0</v>
      </c>
      <c r="AF54" s="117"/>
      <c r="AG54" s="141">
        <f t="shared" si="31"/>
        <v>0</v>
      </c>
      <c r="AH54" s="117"/>
      <c r="AI54" s="274">
        <f t="shared" si="32"/>
        <v>0</v>
      </c>
      <c r="AJ54" s="156"/>
      <c r="AK54" s="157">
        <f t="shared" si="33"/>
        <v>0</v>
      </c>
      <c r="AL54" s="117"/>
      <c r="AM54" s="141">
        <f t="shared" si="34"/>
        <v>0</v>
      </c>
      <c r="AN54" s="117"/>
      <c r="AO54" s="141">
        <f t="shared" si="35"/>
        <v>0</v>
      </c>
      <c r="AP54" s="112"/>
    </row>
    <row r="55" spans="1:46" s="113" customFormat="1" ht="18" customHeight="1" x14ac:dyDescent="0.2">
      <c r="A55" s="113">
        <f t="shared" si="18"/>
        <v>45</v>
      </c>
      <c r="B55" s="169" t="s">
        <v>258</v>
      </c>
      <c r="C55" s="113" t="s">
        <v>125</v>
      </c>
      <c r="D55" s="186">
        <f>LARGE((K55,M55,O55,Q55,S55,U55,W55,Y55,AA55,AE55,AG55),1)</f>
        <v>171.87899280248459</v>
      </c>
      <c r="E55" s="186">
        <f>LARGE((K55,M55,O55,Q55,S55,U55,W55,Y55,AA55,AE55,AG55),2)</f>
        <v>0</v>
      </c>
      <c r="F55" s="186">
        <f>LARGE((K55,M55,O55,Q55,S55,U55,W55,Y55,AA55,AE55,AG55),3)</f>
        <v>0</v>
      </c>
      <c r="G55" s="238"/>
      <c r="H55" s="111">
        <f t="shared" si="19"/>
        <v>171.87899280248459</v>
      </c>
      <c r="I55" s="246"/>
      <c r="J55" s="117"/>
      <c r="K55" s="141">
        <f t="shared" si="20"/>
        <v>0</v>
      </c>
      <c r="L55" s="97"/>
      <c r="M55" s="141">
        <f t="shared" si="21"/>
        <v>0</v>
      </c>
      <c r="N55" s="97"/>
      <c r="O55" s="141">
        <f t="shared" si="22"/>
        <v>0</v>
      </c>
      <c r="P55" s="97"/>
      <c r="Q55" s="141">
        <f t="shared" si="23"/>
        <v>0</v>
      </c>
      <c r="R55" s="117"/>
      <c r="S55" s="141">
        <f t="shared" si="24"/>
        <v>0</v>
      </c>
      <c r="T55" s="117">
        <v>23</v>
      </c>
      <c r="U55" s="141">
        <f t="shared" si="25"/>
        <v>171.87899280248459</v>
      </c>
      <c r="V55" s="117"/>
      <c r="W55" s="141">
        <f t="shared" si="26"/>
        <v>0</v>
      </c>
      <c r="X55" s="117"/>
      <c r="Y55" s="141">
        <f t="shared" si="27"/>
        <v>0</v>
      </c>
      <c r="Z55" s="156"/>
      <c r="AA55" s="141">
        <f t="shared" si="28"/>
        <v>0</v>
      </c>
      <c r="AB55" s="117"/>
      <c r="AC55" s="141">
        <f t="shared" si="29"/>
        <v>0</v>
      </c>
      <c r="AD55" s="117"/>
      <c r="AE55" s="141">
        <f t="shared" si="30"/>
        <v>0</v>
      </c>
      <c r="AF55" s="117"/>
      <c r="AG55" s="141">
        <f t="shared" si="31"/>
        <v>0</v>
      </c>
      <c r="AH55" s="117"/>
      <c r="AI55" s="274">
        <f t="shared" si="32"/>
        <v>0</v>
      </c>
      <c r="AJ55" s="117"/>
      <c r="AK55" s="141">
        <f t="shared" si="33"/>
        <v>0</v>
      </c>
      <c r="AL55" s="117"/>
      <c r="AM55" s="141">
        <f t="shared" si="34"/>
        <v>0</v>
      </c>
      <c r="AN55" s="117"/>
      <c r="AO55" s="141">
        <f t="shared" si="35"/>
        <v>0</v>
      </c>
      <c r="AP55" s="112"/>
    </row>
    <row r="56" spans="1:46" s="113" customFormat="1" ht="18" customHeight="1" x14ac:dyDescent="0.15">
      <c r="A56" s="113">
        <f t="shared" si="18"/>
        <v>46</v>
      </c>
      <c r="B56" s="169" t="s">
        <v>259</v>
      </c>
      <c r="C56" s="113" t="s">
        <v>66</v>
      </c>
      <c r="D56" s="186">
        <f>LARGE((K56,M56,O56,Q56,S56,U56,W56,Y56,AA56,AE56,AG56),1)</f>
        <v>167.58201798242246</v>
      </c>
      <c r="E56" s="186">
        <f>LARGE((K56,M56,O56,Q56,S56,U56,W56,Y56,AA56,AE56,AG56),2)</f>
        <v>0</v>
      </c>
      <c r="F56" s="186">
        <f>LARGE((K56,M56,O56,Q56,S56,U56,W56,Y56,AA56,AE56,AG56),3)</f>
        <v>0</v>
      </c>
      <c r="G56" s="238"/>
      <c r="H56" s="111">
        <f t="shared" si="19"/>
        <v>167.58201798242246</v>
      </c>
      <c r="I56" s="246"/>
      <c r="J56" s="117"/>
      <c r="K56" s="141">
        <f t="shared" si="20"/>
        <v>0</v>
      </c>
      <c r="L56" s="97"/>
      <c r="M56" s="141">
        <f t="shared" si="21"/>
        <v>0</v>
      </c>
      <c r="N56" s="97"/>
      <c r="O56" s="141">
        <f t="shared" si="22"/>
        <v>0</v>
      </c>
      <c r="P56" s="97"/>
      <c r="Q56" s="141">
        <f t="shared" si="23"/>
        <v>0</v>
      </c>
      <c r="R56" s="117"/>
      <c r="S56" s="141">
        <f t="shared" si="24"/>
        <v>0</v>
      </c>
      <c r="T56" s="117">
        <v>24</v>
      </c>
      <c r="U56" s="141">
        <f t="shared" si="25"/>
        <v>167.58201798242246</v>
      </c>
      <c r="V56" s="117"/>
      <c r="W56" s="141">
        <f t="shared" si="26"/>
        <v>0</v>
      </c>
      <c r="X56" s="117"/>
      <c r="Y56" s="141">
        <f t="shared" si="27"/>
        <v>0</v>
      </c>
      <c r="Z56" s="156"/>
      <c r="AA56" s="141">
        <f t="shared" si="28"/>
        <v>0</v>
      </c>
      <c r="AB56" s="117"/>
      <c r="AC56" s="141">
        <f t="shared" si="29"/>
        <v>0</v>
      </c>
      <c r="AD56" s="117"/>
      <c r="AE56" s="141">
        <f t="shared" si="30"/>
        <v>0</v>
      </c>
      <c r="AF56" s="117"/>
      <c r="AG56" s="141">
        <f t="shared" si="31"/>
        <v>0</v>
      </c>
      <c r="AH56" s="117"/>
      <c r="AI56" s="274">
        <f t="shared" si="32"/>
        <v>0</v>
      </c>
      <c r="AJ56" s="156"/>
      <c r="AK56" s="157">
        <f t="shared" si="33"/>
        <v>0</v>
      </c>
      <c r="AL56" s="117"/>
      <c r="AM56" s="141">
        <f t="shared" si="34"/>
        <v>0</v>
      </c>
      <c r="AN56" s="117"/>
      <c r="AO56" s="141">
        <f t="shared" si="35"/>
        <v>0</v>
      </c>
      <c r="AP56" s="155"/>
      <c r="AQ56" s="164"/>
      <c r="AR56" s="164"/>
      <c r="AS56" s="164"/>
      <c r="AT56" s="164"/>
    </row>
    <row r="57" spans="1:46" s="113" customFormat="1" ht="18" customHeight="1" x14ac:dyDescent="0.2">
      <c r="A57" s="113">
        <f t="shared" si="18"/>
        <v>46</v>
      </c>
      <c r="B57" s="169" t="s">
        <v>122</v>
      </c>
      <c r="C57" s="113" t="s">
        <v>117</v>
      </c>
      <c r="D57" s="186">
        <f>LARGE((K57,M57,O57,Q57,S57,U57,W57,Y57,AA57,AE57,AG57),1)</f>
        <v>167.58201798242246</v>
      </c>
      <c r="E57" s="186">
        <f>LARGE((K57,M57,O57,Q57,S57,U57,W57,Y57,AA57,AE57,AG57),2)</f>
        <v>0</v>
      </c>
      <c r="F57" s="186">
        <f>LARGE((K57,M57,O57,Q57,S57,U57,W57,Y57,AA57,AE57,AG57),3)</f>
        <v>0</v>
      </c>
      <c r="G57" s="238"/>
      <c r="H57" s="111">
        <f t="shared" si="19"/>
        <v>167.58201798242246</v>
      </c>
      <c r="I57" s="246"/>
      <c r="J57" s="117"/>
      <c r="K57" s="141">
        <f t="shared" si="20"/>
        <v>0</v>
      </c>
      <c r="L57" s="97"/>
      <c r="M57" s="141">
        <f t="shared" si="21"/>
        <v>0</v>
      </c>
      <c r="N57" s="97"/>
      <c r="O57" s="141">
        <f t="shared" si="22"/>
        <v>0</v>
      </c>
      <c r="P57" s="97"/>
      <c r="Q57" s="141">
        <f t="shared" si="23"/>
        <v>0</v>
      </c>
      <c r="R57" s="117"/>
      <c r="S57" s="141">
        <f t="shared" si="24"/>
        <v>0</v>
      </c>
      <c r="T57" s="117"/>
      <c r="U57" s="141">
        <f t="shared" si="25"/>
        <v>0</v>
      </c>
      <c r="V57" s="117"/>
      <c r="W57" s="141">
        <f t="shared" si="26"/>
        <v>0</v>
      </c>
      <c r="X57" s="117"/>
      <c r="Y57" s="141">
        <f t="shared" si="27"/>
        <v>0</v>
      </c>
      <c r="Z57" s="156"/>
      <c r="AA57" s="141">
        <f t="shared" si="28"/>
        <v>0</v>
      </c>
      <c r="AB57" s="117"/>
      <c r="AC57" s="141">
        <f t="shared" si="29"/>
        <v>0</v>
      </c>
      <c r="AD57" s="117">
        <v>24</v>
      </c>
      <c r="AE57" s="141">
        <f t="shared" si="30"/>
        <v>167.58201798242246</v>
      </c>
      <c r="AF57" s="117"/>
      <c r="AG57" s="141">
        <f t="shared" si="31"/>
        <v>0</v>
      </c>
      <c r="AH57" s="117"/>
      <c r="AI57" s="274">
        <f t="shared" si="32"/>
        <v>0</v>
      </c>
      <c r="AJ57" s="117"/>
      <c r="AK57" s="141">
        <f t="shared" si="33"/>
        <v>0</v>
      </c>
      <c r="AL57" s="117"/>
      <c r="AM57" s="141">
        <f t="shared" si="34"/>
        <v>0</v>
      </c>
      <c r="AN57" s="117"/>
      <c r="AO57" s="141">
        <f t="shared" si="35"/>
        <v>0</v>
      </c>
      <c r="AP57" s="112"/>
    </row>
    <row r="58" spans="1:46" s="113" customFormat="1" ht="18" customHeight="1" x14ac:dyDescent="0.2">
      <c r="A58" s="113">
        <f t="shared" si="18"/>
        <v>48</v>
      </c>
      <c r="B58" s="169" t="s">
        <v>161</v>
      </c>
      <c r="C58" s="113" t="s">
        <v>117</v>
      </c>
      <c r="D58" s="186">
        <f>LARGE((K58,M58,O58,Q58,S58,U58,W58,Y58,AA58,AE58,AG58),1)</f>
        <v>163.3924675328619</v>
      </c>
      <c r="E58" s="186">
        <f>LARGE((K58,M58,O58,Q58,S58,U58,W58,Y58,AA58,AE58,AG58),2)</f>
        <v>0</v>
      </c>
      <c r="F58" s="186">
        <f>LARGE((K58,M58,O58,Q58,S58,U58,W58,Y58,AA58,AE58,AG58),3)</f>
        <v>0</v>
      </c>
      <c r="G58" s="238"/>
      <c r="H58" s="111">
        <f t="shared" si="19"/>
        <v>163.3924675328619</v>
      </c>
      <c r="I58" s="246"/>
      <c r="J58" s="117"/>
      <c r="K58" s="141">
        <f t="shared" si="20"/>
        <v>0</v>
      </c>
      <c r="L58" s="97"/>
      <c r="M58" s="141">
        <f t="shared" si="21"/>
        <v>0</v>
      </c>
      <c r="N58" s="97"/>
      <c r="O58" s="141">
        <f t="shared" si="22"/>
        <v>0</v>
      </c>
      <c r="P58" s="97"/>
      <c r="Q58" s="141">
        <f t="shared" si="23"/>
        <v>0</v>
      </c>
      <c r="R58" s="117"/>
      <c r="S58" s="141">
        <f t="shared" si="24"/>
        <v>0</v>
      </c>
      <c r="T58" s="117">
        <v>25</v>
      </c>
      <c r="U58" s="141">
        <f t="shared" si="25"/>
        <v>163.3924675328619</v>
      </c>
      <c r="V58" s="117"/>
      <c r="W58" s="141">
        <f t="shared" si="26"/>
        <v>0</v>
      </c>
      <c r="X58" s="117"/>
      <c r="Y58" s="141">
        <f t="shared" si="27"/>
        <v>0</v>
      </c>
      <c r="Z58" s="156"/>
      <c r="AA58" s="141">
        <f t="shared" si="28"/>
        <v>0</v>
      </c>
      <c r="AB58" s="117"/>
      <c r="AC58" s="141">
        <f t="shared" si="29"/>
        <v>0</v>
      </c>
      <c r="AD58" s="117"/>
      <c r="AE58" s="141">
        <f t="shared" si="30"/>
        <v>0</v>
      </c>
      <c r="AF58" s="117"/>
      <c r="AG58" s="141">
        <f t="shared" si="31"/>
        <v>0</v>
      </c>
      <c r="AH58" s="117"/>
      <c r="AI58" s="274">
        <f t="shared" si="32"/>
        <v>0</v>
      </c>
      <c r="AJ58" s="156"/>
      <c r="AK58" s="157">
        <f t="shared" si="33"/>
        <v>0</v>
      </c>
      <c r="AL58" s="117"/>
      <c r="AM58" s="141">
        <f t="shared" si="34"/>
        <v>0</v>
      </c>
      <c r="AN58" s="117"/>
      <c r="AO58" s="141">
        <f t="shared" si="35"/>
        <v>0</v>
      </c>
      <c r="AP58" s="112"/>
    </row>
    <row r="59" spans="1:46" s="113" customFormat="1" ht="18" customHeight="1" x14ac:dyDescent="0.15">
      <c r="A59" s="113">
        <f t="shared" si="18"/>
        <v>49</v>
      </c>
      <c r="B59" s="169" t="s">
        <v>260</v>
      </c>
      <c r="C59" s="113" t="s">
        <v>70</v>
      </c>
      <c r="D59" s="186">
        <f>LARGE((K59,M59,O59,Q59,S59,U59,W59,Y59,AA59,AE59,AG59),1)</f>
        <v>159.30765584454036</v>
      </c>
      <c r="E59" s="186">
        <f>LARGE((K59,M59,O59,Q59,S59,U59,W59,Y59,AA59,AE59,AG59),2)</f>
        <v>0</v>
      </c>
      <c r="F59" s="186">
        <f>LARGE((K59,M59,O59,Q59,S59,U59,W59,Y59,AA59,AE59,AG59),3)</f>
        <v>0</v>
      </c>
      <c r="G59" s="238"/>
      <c r="H59" s="111">
        <f t="shared" si="19"/>
        <v>159.30765584454036</v>
      </c>
      <c r="I59" s="246"/>
      <c r="J59" s="117"/>
      <c r="K59" s="141">
        <f t="shared" si="20"/>
        <v>0</v>
      </c>
      <c r="L59" s="97"/>
      <c r="M59" s="141">
        <f t="shared" si="21"/>
        <v>0</v>
      </c>
      <c r="N59" s="97"/>
      <c r="O59" s="141">
        <f t="shared" si="22"/>
        <v>0</v>
      </c>
      <c r="P59" s="97"/>
      <c r="Q59" s="141">
        <f t="shared" si="23"/>
        <v>0</v>
      </c>
      <c r="R59" s="117"/>
      <c r="S59" s="141">
        <f t="shared" si="24"/>
        <v>0</v>
      </c>
      <c r="T59" s="117">
        <v>26</v>
      </c>
      <c r="U59" s="141">
        <f t="shared" si="25"/>
        <v>159.30765584454036</v>
      </c>
      <c r="V59" s="117"/>
      <c r="W59" s="141">
        <f t="shared" si="26"/>
        <v>0</v>
      </c>
      <c r="X59" s="117"/>
      <c r="Y59" s="141">
        <f t="shared" si="27"/>
        <v>0</v>
      </c>
      <c r="Z59" s="156"/>
      <c r="AA59" s="141">
        <f t="shared" si="28"/>
        <v>0</v>
      </c>
      <c r="AB59" s="117"/>
      <c r="AC59" s="141">
        <f t="shared" si="29"/>
        <v>0</v>
      </c>
      <c r="AD59" s="117"/>
      <c r="AE59" s="141">
        <f t="shared" si="30"/>
        <v>0</v>
      </c>
      <c r="AF59" s="117"/>
      <c r="AG59" s="141">
        <f t="shared" si="31"/>
        <v>0</v>
      </c>
      <c r="AH59" s="117"/>
      <c r="AI59" s="274">
        <f t="shared" si="32"/>
        <v>0</v>
      </c>
      <c r="AJ59" s="156"/>
      <c r="AK59" s="157">
        <f t="shared" si="33"/>
        <v>0</v>
      </c>
      <c r="AL59" s="117"/>
      <c r="AM59" s="141">
        <f t="shared" si="34"/>
        <v>0</v>
      </c>
      <c r="AN59" s="117"/>
      <c r="AO59" s="141">
        <f t="shared" si="35"/>
        <v>0</v>
      </c>
      <c r="AP59" s="155"/>
    </row>
    <row r="60" spans="1:46" s="113" customFormat="1" ht="18" customHeight="1" x14ac:dyDescent="0.15">
      <c r="A60" s="113">
        <f t="shared" si="18"/>
        <v>49</v>
      </c>
      <c r="B60" s="169" t="s">
        <v>397</v>
      </c>
      <c r="C60" s="113" t="s">
        <v>70</v>
      </c>
      <c r="D60" s="186">
        <f>LARGE((K60,M60,O60,Q60,S60,U60,W60,Y60,AA60,AE60,AG60),1)</f>
        <v>159.30765584454036</v>
      </c>
      <c r="E60" s="186">
        <f>LARGE((K60,M60,O60,Q60,S60,U60,W60,Y60,AA60,AE60,AG60),2)</f>
        <v>0</v>
      </c>
      <c r="F60" s="186">
        <f>LARGE((K60,M60,O60,Q60,S60,U60,W60,Y60,AA60,AE60,AG60),3)</f>
        <v>0</v>
      </c>
      <c r="G60" s="238"/>
      <c r="H60" s="111">
        <f t="shared" si="19"/>
        <v>159.30765584454036</v>
      </c>
      <c r="I60" s="246"/>
      <c r="J60" s="117"/>
      <c r="K60" s="141">
        <f t="shared" si="20"/>
        <v>0</v>
      </c>
      <c r="L60" s="97"/>
      <c r="M60" s="141">
        <f t="shared" si="21"/>
        <v>0</v>
      </c>
      <c r="N60" s="97"/>
      <c r="O60" s="141">
        <f t="shared" si="22"/>
        <v>0</v>
      </c>
      <c r="P60" s="97"/>
      <c r="Q60" s="141">
        <f t="shared" si="23"/>
        <v>0</v>
      </c>
      <c r="R60" s="117"/>
      <c r="S60" s="141">
        <f t="shared" si="24"/>
        <v>0</v>
      </c>
      <c r="T60" s="117"/>
      <c r="U60" s="141">
        <f t="shared" si="25"/>
        <v>0</v>
      </c>
      <c r="V60" s="117"/>
      <c r="W60" s="141">
        <f t="shared" si="26"/>
        <v>0</v>
      </c>
      <c r="X60" s="117"/>
      <c r="Y60" s="141">
        <f t="shared" si="27"/>
        <v>0</v>
      </c>
      <c r="Z60" s="156"/>
      <c r="AA60" s="141">
        <f t="shared" si="28"/>
        <v>0</v>
      </c>
      <c r="AB60" s="117"/>
      <c r="AC60" s="141">
        <f t="shared" si="29"/>
        <v>0</v>
      </c>
      <c r="AD60" s="117">
        <v>26</v>
      </c>
      <c r="AE60" s="141">
        <f t="shared" si="30"/>
        <v>159.30765584454036</v>
      </c>
      <c r="AF60" s="117"/>
      <c r="AG60" s="141">
        <f t="shared" si="31"/>
        <v>0</v>
      </c>
      <c r="AH60" s="117"/>
      <c r="AI60" s="274">
        <f t="shared" si="32"/>
        <v>0</v>
      </c>
      <c r="AJ60" s="156"/>
      <c r="AK60" s="157">
        <f t="shared" si="33"/>
        <v>0</v>
      </c>
      <c r="AL60" s="117"/>
      <c r="AM60" s="141">
        <f t="shared" si="34"/>
        <v>0</v>
      </c>
      <c r="AN60" s="117"/>
      <c r="AO60" s="141">
        <f t="shared" si="35"/>
        <v>0</v>
      </c>
      <c r="AP60" s="165"/>
    </row>
    <row r="61" spans="1:46" s="113" customFormat="1" ht="18" customHeight="1" x14ac:dyDescent="0.2">
      <c r="A61" s="113">
        <f t="shared" si="18"/>
        <v>51</v>
      </c>
      <c r="B61" s="169" t="s">
        <v>261</v>
      </c>
      <c r="C61" s="113" t="s">
        <v>125</v>
      </c>
      <c r="D61" s="186">
        <f>LARGE((K61,M61,O61,Q61,S61,U61,W61,Y61,AA61,AE61,AG61),1)</f>
        <v>155.32496444842684</v>
      </c>
      <c r="E61" s="186">
        <f>LARGE((K61,M61,O61,Q61,S61,U61,W61,Y61,AA61,AE61,AG61),2)</f>
        <v>0</v>
      </c>
      <c r="F61" s="186">
        <f>LARGE((K61,M61,O61,Q61,S61,U61,W61,Y61,AA61,AE61,AG61),3)</f>
        <v>0</v>
      </c>
      <c r="G61" s="238"/>
      <c r="H61" s="111">
        <f t="shared" si="19"/>
        <v>155.32496444842684</v>
      </c>
      <c r="I61" s="246"/>
      <c r="J61" s="117"/>
      <c r="K61" s="141">
        <f t="shared" si="20"/>
        <v>0</v>
      </c>
      <c r="L61" s="97"/>
      <c r="M61" s="141">
        <f t="shared" si="21"/>
        <v>0</v>
      </c>
      <c r="N61" s="97"/>
      <c r="O61" s="141">
        <f t="shared" si="22"/>
        <v>0</v>
      </c>
      <c r="P61" s="97"/>
      <c r="Q61" s="141">
        <f t="shared" si="23"/>
        <v>0</v>
      </c>
      <c r="R61" s="117"/>
      <c r="S61" s="141">
        <f t="shared" si="24"/>
        <v>0</v>
      </c>
      <c r="T61" s="117">
        <v>27</v>
      </c>
      <c r="U61" s="141">
        <f t="shared" si="25"/>
        <v>155.32496444842684</v>
      </c>
      <c r="V61" s="117"/>
      <c r="W61" s="141">
        <f t="shared" si="26"/>
        <v>0</v>
      </c>
      <c r="X61" s="117"/>
      <c r="Y61" s="141">
        <f t="shared" si="27"/>
        <v>0</v>
      </c>
      <c r="Z61" s="156"/>
      <c r="AA61" s="141">
        <f t="shared" si="28"/>
        <v>0</v>
      </c>
      <c r="AB61" s="117"/>
      <c r="AC61" s="141">
        <f t="shared" si="29"/>
        <v>0</v>
      </c>
      <c r="AD61" s="117"/>
      <c r="AE61" s="141">
        <f t="shared" si="30"/>
        <v>0</v>
      </c>
      <c r="AF61" s="117"/>
      <c r="AG61" s="141">
        <f t="shared" si="31"/>
        <v>0</v>
      </c>
      <c r="AH61" s="117"/>
      <c r="AI61" s="274">
        <f t="shared" si="32"/>
        <v>0</v>
      </c>
      <c r="AJ61" s="117"/>
      <c r="AK61" s="141">
        <f t="shared" si="33"/>
        <v>0</v>
      </c>
      <c r="AL61" s="117"/>
      <c r="AM61" s="141">
        <f t="shared" si="34"/>
        <v>0</v>
      </c>
      <c r="AN61" s="117"/>
      <c r="AO61" s="141">
        <f t="shared" si="35"/>
        <v>0</v>
      </c>
      <c r="AP61" s="112"/>
    </row>
    <row r="62" spans="1:46" s="113" customFormat="1" ht="18" customHeight="1" x14ac:dyDescent="0.15">
      <c r="A62" s="113">
        <f t="shared" si="18"/>
        <v>51</v>
      </c>
      <c r="B62" s="169" t="s">
        <v>398</v>
      </c>
      <c r="C62" s="113" t="s">
        <v>158</v>
      </c>
      <c r="D62" s="186">
        <f>LARGE((K62,M62,O62,Q62,S62,U62,W62,Y62,AA62,AE62,AG62),1)</f>
        <v>155.32496444842684</v>
      </c>
      <c r="E62" s="186">
        <f>LARGE((K62,M62,O62,Q62,S62,U62,W62,Y62,AA62,AE62,AG62),2)</f>
        <v>0</v>
      </c>
      <c r="F62" s="186">
        <f>LARGE((K62,M62,O62,Q62,S62,U62,W62,Y62,AA62,AE62,AG62),3)</f>
        <v>0</v>
      </c>
      <c r="G62" s="238"/>
      <c r="H62" s="111">
        <f t="shared" si="19"/>
        <v>155.32496444842684</v>
      </c>
      <c r="I62" s="246"/>
      <c r="J62" s="117"/>
      <c r="K62" s="141">
        <f t="shared" si="20"/>
        <v>0</v>
      </c>
      <c r="L62" s="97"/>
      <c r="M62" s="141">
        <f t="shared" si="21"/>
        <v>0</v>
      </c>
      <c r="N62" s="97"/>
      <c r="O62" s="141">
        <f t="shared" si="22"/>
        <v>0</v>
      </c>
      <c r="P62" s="97"/>
      <c r="Q62" s="141">
        <f t="shared" si="23"/>
        <v>0</v>
      </c>
      <c r="R62" s="117"/>
      <c r="S62" s="141">
        <f t="shared" si="24"/>
        <v>0</v>
      </c>
      <c r="T62" s="117"/>
      <c r="U62" s="141">
        <f t="shared" si="25"/>
        <v>0</v>
      </c>
      <c r="V62" s="117"/>
      <c r="W62" s="141">
        <f t="shared" si="26"/>
        <v>0</v>
      </c>
      <c r="X62" s="117"/>
      <c r="Y62" s="141">
        <f t="shared" si="27"/>
        <v>0</v>
      </c>
      <c r="Z62" s="156"/>
      <c r="AA62" s="141">
        <f t="shared" si="28"/>
        <v>0</v>
      </c>
      <c r="AB62" s="117"/>
      <c r="AC62" s="141">
        <f t="shared" si="29"/>
        <v>0</v>
      </c>
      <c r="AD62" s="117">
        <v>27</v>
      </c>
      <c r="AE62" s="141">
        <f t="shared" si="30"/>
        <v>155.32496444842684</v>
      </c>
      <c r="AF62" s="117"/>
      <c r="AG62" s="141">
        <f t="shared" si="31"/>
        <v>0</v>
      </c>
      <c r="AH62" s="117"/>
      <c r="AI62" s="274">
        <f t="shared" si="32"/>
        <v>0</v>
      </c>
      <c r="AJ62" s="117"/>
      <c r="AK62" s="141">
        <f t="shared" si="33"/>
        <v>0</v>
      </c>
      <c r="AL62" s="117"/>
      <c r="AM62" s="141">
        <f t="shared" si="34"/>
        <v>0</v>
      </c>
      <c r="AN62" s="117"/>
      <c r="AO62" s="141">
        <f t="shared" si="35"/>
        <v>0</v>
      </c>
      <c r="AP62" s="112"/>
      <c r="AQ62" s="164"/>
      <c r="AR62" s="164"/>
      <c r="AS62" s="164"/>
      <c r="AT62" s="164"/>
    </row>
    <row r="63" spans="1:46" ht="18" customHeight="1" x14ac:dyDescent="0.15">
      <c r="A63" s="113">
        <f t="shared" si="18"/>
        <v>53</v>
      </c>
      <c r="B63" s="169" t="s">
        <v>262</v>
      </c>
      <c r="C63" s="113" t="s">
        <v>68</v>
      </c>
      <c r="D63" s="186">
        <f>LARGE((K63,M63,O63,Q63,S63,U63,W63,Y63,AA63,AE63,AG63),1)</f>
        <v>151.44184033721615</v>
      </c>
      <c r="E63" s="186">
        <f>LARGE((K63,M63,O63,Q63,S63,U63,W63,Y63,AA63,AE63,AG63),2)</f>
        <v>0</v>
      </c>
      <c r="F63" s="186">
        <f>LARGE((K63,M63,O63,Q63,S63,U63,W63,Y63,AA63,AE63,AG63),3)</f>
        <v>0</v>
      </c>
      <c r="G63" s="238"/>
      <c r="H63" s="111">
        <f t="shared" si="19"/>
        <v>151.44184033721615</v>
      </c>
      <c r="I63" s="246"/>
      <c r="J63" s="117"/>
      <c r="K63" s="141">
        <f t="shared" si="20"/>
        <v>0</v>
      </c>
      <c r="L63" s="97"/>
      <c r="M63" s="141">
        <f t="shared" si="21"/>
        <v>0</v>
      </c>
      <c r="N63" s="97"/>
      <c r="O63" s="141">
        <f t="shared" si="22"/>
        <v>0</v>
      </c>
      <c r="P63" s="97"/>
      <c r="Q63" s="141">
        <f t="shared" si="23"/>
        <v>0</v>
      </c>
      <c r="R63" s="117"/>
      <c r="S63" s="141">
        <f t="shared" si="24"/>
        <v>0</v>
      </c>
      <c r="T63" s="117">
        <v>28</v>
      </c>
      <c r="U63" s="141">
        <f t="shared" si="25"/>
        <v>151.44184033721615</v>
      </c>
      <c r="V63" s="117"/>
      <c r="W63" s="141">
        <f t="shared" si="26"/>
        <v>0</v>
      </c>
      <c r="X63" s="117"/>
      <c r="Y63" s="141">
        <f t="shared" si="27"/>
        <v>0</v>
      </c>
      <c r="Z63" s="156"/>
      <c r="AA63" s="141">
        <f t="shared" si="28"/>
        <v>0</v>
      </c>
      <c r="AB63" s="117"/>
      <c r="AC63" s="141">
        <f t="shared" si="29"/>
        <v>0</v>
      </c>
      <c r="AD63" s="117"/>
      <c r="AE63" s="141">
        <f t="shared" si="30"/>
        <v>0</v>
      </c>
      <c r="AF63" s="117"/>
      <c r="AG63" s="141">
        <f t="shared" si="31"/>
        <v>0</v>
      </c>
      <c r="AH63" s="117"/>
      <c r="AI63" s="274">
        <f t="shared" si="32"/>
        <v>0</v>
      </c>
      <c r="AJ63" s="117"/>
      <c r="AK63" s="141">
        <f t="shared" si="33"/>
        <v>0</v>
      </c>
      <c r="AL63" s="117"/>
      <c r="AM63" s="141">
        <f t="shared" si="34"/>
        <v>0</v>
      </c>
      <c r="AN63" s="117"/>
      <c r="AO63" s="141">
        <f t="shared" si="35"/>
        <v>0</v>
      </c>
      <c r="AP63" s="154"/>
      <c r="AQ63" s="154"/>
      <c r="AR63" s="154"/>
      <c r="AS63" s="154"/>
      <c r="AT63" s="154"/>
    </row>
    <row r="64" spans="1:46" s="113" customFormat="1" ht="18" customHeight="1" x14ac:dyDescent="0.2">
      <c r="A64" s="113">
        <f t="shared" si="18"/>
        <v>54</v>
      </c>
      <c r="B64" s="169" t="s">
        <v>263</v>
      </c>
      <c r="C64" s="113" t="s">
        <v>68</v>
      </c>
      <c r="D64" s="186">
        <f>LARGE((K64,M64,O64,Q64,S64,U64,W64,Y64,AA64,AE64,AG64),1)</f>
        <v>147.65579432878576</v>
      </c>
      <c r="E64" s="186">
        <f>LARGE((K64,M64,O64,Q64,S64,U64,W64,Y64,AA64,AE64,AG64),2)</f>
        <v>0</v>
      </c>
      <c r="F64" s="186">
        <f>LARGE((K64,M64,O64,Q64,S64,U64,W64,Y64,AA64,AE64,AG64),3)</f>
        <v>0</v>
      </c>
      <c r="G64" s="238"/>
      <c r="H64" s="111">
        <f t="shared" si="19"/>
        <v>147.65579432878576</v>
      </c>
      <c r="I64" s="246"/>
      <c r="J64" s="117"/>
      <c r="K64" s="141">
        <f t="shared" si="20"/>
        <v>0</v>
      </c>
      <c r="L64" s="97"/>
      <c r="M64" s="141">
        <f t="shared" si="21"/>
        <v>0</v>
      </c>
      <c r="N64" s="97"/>
      <c r="O64" s="141">
        <f t="shared" si="22"/>
        <v>0</v>
      </c>
      <c r="P64" s="97"/>
      <c r="Q64" s="141">
        <f t="shared" si="23"/>
        <v>0</v>
      </c>
      <c r="R64" s="117"/>
      <c r="S64" s="141">
        <f t="shared" si="24"/>
        <v>0</v>
      </c>
      <c r="T64" s="117">
        <v>29</v>
      </c>
      <c r="U64" s="141">
        <f t="shared" si="25"/>
        <v>147.65579432878576</v>
      </c>
      <c r="V64" s="117"/>
      <c r="W64" s="141">
        <f t="shared" si="26"/>
        <v>0</v>
      </c>
      <c r="X64" s="117"/>
      <c r="Y64" s="141">
        <f t="shared" si="27"/>
        <v>0</v>
      </c>
      <c r="Z64" s="156"/>
      <c r="AA64" s="141">
        <f t="shared" si="28"/>
        <v>0</v>
      </c>
      <c r="AB64" s="117"/>
      <c r="AC64" s="141">
        <f t="shared" si="29"/>
        <v>0</v>
      </c>
      <c r="AD64" s="117"/>
      <c r="AE64" s="141">
        <f t="shared" si="30"/>
        <v>0</v>
      </c>
      <c r="AF64" s="117"/>
      <c r="AG64" s="141">
        <f t="shared" si="31"/>
        <v>0</v>
      </c>
      <c r="AH64" s="117"/>
      <c r="AI64" s="274">
        <f t="shared" si="32"/>
        <v>0</v>
      </c>
      <c r="AJ64" s="117"/>
      <c r="AK64" s="141">
        <f t="shared" si="33"/>
        <v>0</v>
      </c>
      <c r="AL64" s="117"/>
      <c r="AM64" s="141">
        <f t="shared" si="34"/>
        <v>0</v>
      </c>
      <c r="AN64" s="117"/>
      <c r="AO64" s="141">
        <f t="shared" si="35"/>
        <v>0</v>
      </c>
      <c r="AP64" s="112"/>
    </row>
    <row r="65" spans="1:46" ht="18" customHeight="1" x14ac:dyDescent="0.15">
      <c r="A65" s="113">
        <f t="shared" si="18"/>
        <v>54</v>
      </c>
      <c r="B65" s="169" t="s">
        <v>273</v>
      </c>
      <c r="C65" s="113" t="s">
        <v>117</v>
      </c>
      <c r="D65" s="186">
        <f>LARGE((K65,M65,O65,Q65,S65,U65,W65,Y65,AA65,AE65,AG65),1)</f>
        <v>147.65579432878576</v>
      </c>
      <c r="E65" s="186">
        <f>LARGE((K65,M65,O65,Q65,S65,U65,W65,Y65,AA65,AE65,AG65),2)</f>
        <v>0</v>
      </c>
      <c r="F65" s="186">
        <f>LARGE((K65,M65,O65,Q65,S65,U65,W65,Y65,AA65,AE65,AG65),3)</f>
        <v>0</v>
      </c>
      <c r="G65" s="238"/>
      <c r="H65" s="111">
        <f t="shared" si="19"/>
        <v>147.65579432878576</v>
      </c>
      <c r="I65" s="246"/>
      <c r="J65" s="117"/>
      <c r="K65" s="141">
        <f t="shared" si="20"/>
        <v>0</v>
      </c>
      <c r="L65" s="97"/>
      <c r="M65" s="141">
        <f t="shared" si="21"/>
        <v>0</v>
      </c>
      <c r="N65" s="97"/>
      <c r="O65" s="141">
        <f t="shared" si="22"/>
        <v>0</v>
      </c>
      <c r="P65" s="97"/>
      <c r="Q65" s="141">
        <f t="shared" si="23"/>
        <v>0</v>
      </c>
      <c r="R65" s="117"/>
      <c r="S65" s="141">
        <f t="shared" si="24"/>
        <v>0</v>
      </c>
      <c r="T65" s="117"/>
      <c r="U65" s="141">
        <f t="shared" si="25"/>
        <v>0</v>
      </c>
      <c r="V65" s="117"/>
      <c r="W65" s="141">
        <f t="shared" si="26"/>
        <v>0</v>
      </c>
      <c r="X65" s="117"/>
      <c r="Y65" s="141">
        <f t="shared" si="27"/>
        <v>0</v>
      </c>
      <c r="Z65" s="156"/>
      <c r="AA65" s="141">
        <f t="shared" si="28"/>
        <v>0</v>
      </c>
      <c r="AB65" s="117"/>
      <c r="AC65" s="141">
        <f t="shared" si="29"/>
        <v>0</v>
      </c>
      <c r="AD65" s="117">
        <v>29</v>
      </c>
      <c r="AE65" s="141">
        <f t="shared" si="30"/>
        <v>147.65579432878576</v>
      </c>
      <c r="AF65" s="117"/>
      <c r="AG65" s="141">
        <f t="shared" si="31"/>
        <v>0</v>
      </c>
      <c r="AH65" s="117"/>
      <c r="AI65" s="274">
        <f t="shared" si="32"/>
        <v>0</v>
      </c>
      <c r="AJ65" s="117"/>
      <c r="AK65" s="141">
        <f t="shared" si="33"/>
        <v>0</v>
      </c>
      <c r="AL65" s="117"/>
      <c r="AM65" s="141">
        <f t="shared" si="34"/>
        <v>0</v>
      </c>
      <c r="AN65" s="117"/>
      <c r="AO65" s="141">
        <f t="shared" si="35"/>
        <v>0</v>
      </c>
      <c r="AP65" s="154"/>
      <c r="AQ65" s="154"/>
      <c r="AR65" s="154"/>
      <c r="AS65" s="154"/>
      <c r="AT65" s="154"/>
    </row>
    <row r="66" spans="1:46" s="113" customFormat="1" ht="18" customHeight="1" x14ac:dyDescent="0.2">
      <c r="A66" s="113">
        <f t="shared" si="18"/>
        <v>56</v>
      </c>
      <c r="B66" s="169" t="s">
        <v>105</v>
      </c>
      <c r="C66" s="113" t="s">
        <v>66</v>
      </c>
      <c r="D66" s="186">
        <f>LARGE((K66,M66,O66,Q66,S66,U66,W66,Y66,AA66,AE66,AG66),1)</f>
        <v>143.96439947056609</v>
      </c>
      <c r="E66" s="186">
        <f>LARGE((K66,M66,O66,Q66,S66,U66,W66,Y66,AA66,AE66,AG66),2)</f>
        <v>0</v>
      </c>
      <c r="F66" s="186">
        <f>LARGE((K66,M66,O66,Q66,S66,U66,W66,Y66,AA66,AE66,AG66),3)</f>
        <v>0</v>
      </c>
      <c r="G66" s="238"/>
      <c r="H66" s="111">
        <f t="shared" si="19"/>
        <v>143.96439947056609</v>
      </c>
      <c r="I66" s="246"/>
      <c r="J66" s="117"/>
      <c r="K66" s="141">
        <f t="shared" si="20"/>
        <v>0</v>
      </c>
      <c r="L66" s="97"/>
      <c r="M66" s="141">
        <f t="shared" si="21"/>
        <v>0</v>
      </c>
      <c r="N66" s="97"/>
      <c r="O66" s="141">
        <f t="shared" si="22"/>
        <v>0</v>
      </c>
      <c r="P66" s="97"/>
      <c r="Q66" s="141">
        <f t="shared" si="23"/>
        <v>0</v>
      </c>
      <c r="R66" s="117"/>
      <c r="S66" s="141">
        <f t="shared" si="24"/>
        <v>0</v>
      </c>
      <c r="T66" s="117">
        <v>30</v>
      </c>
      <c r="U66" s="141">
        <f t="shared" si="25"/>
        <v>143.96439947056609</v>
      </c>
      <c r="V66" s="117"/>
      <c r="W66" s="141">
        <f t="shared" si="26"/>
        <v>0</v>
      </c>
      <c r="X66" s="117"/>
      <c r="Y66" s="141">
        <f t="shared" si="27"/>
        <v>0</v>
      </c>
      <c r="Z66" s="156"/>
      <c r="AA66" s="141">
        <f t="shared" si="28"/>
        <v>0</v>
      </c>
      <c r="AB66" s="117"/>
      <c r="AC66" s="141">
        <f t="shared" si="29"/>
        <v>0</v>
      </c>
      <c r="AD66" s="117"/>
      <c r="AE66" s="141">
        <f t="shared" si="30"/>
        <v>0</v>
      </c>
      <c r="AF66" s="117"/>
      <c r="AG66" s="141">
        <f t="shared" si="31"/>
        <v>0</v>
      </c>
      <c r="AH66" s="117"/>
      <c r="AI66" s="274">
        <f t="shared" si="32"/>
        <v>0</v>
      </c>
      <c r="AJ66" s="156"/>
      <c r="AK66" s="157">
        <f t="shared" si="33"/>
        <v>0</v>
      </c>
      <c r="AL66" s="117"/>
      <c r="AM66" s="141">
        <f t="shared" si="34"/>
        <v>0</v>
      </c>
      <c r="AN66" s="117"/>
      <c r="AO66" s="141">
        <f t="shared" si="35"/>
        <v>0</v>
      </c>
      <c r="AP66" s="112"/>
    </row>
    <row r="67" spans="1:46" s="113" customFormat="1" ht="18" customHeight="1" x14ac:dyDescent="0.15">
      <c r="A67" s="113">
        <f t="shared" si="18"/>
        <v>57</v>
      </c>
      <c r="B67" s="169" t="s">
        <v>389</v>
      </c>
      <c r="C67" s="113" t="s">
        <v>117</v>
      </c>
      <c r="D67" s="186">
        <f>LARGE((K67,M67,O67,Q67,S67,U67,W67,Y67,AA67,AE67,AG67),1)</f>
        <v>140.36528948380194</v>
      </c>
      <c r="E67" s="186">
        <f>LARGE((K67,M67,O67,Q67,S67,U67,W67,Y67,AA67,AE67,AG67),2)</f>
        <v>0</v>
      </c>
      <c r="F67" s="186">
        <f>LARGE((K67,M67,O67,Q67,S67,U67,W67,Y67,AA67,AE67,AG67),3)</f>
        <v>0</v>
      </c>
      <c r="G67" s="238"/>
      <c r="H67" s="111">
        <f t="shared" si="19"/>
        <v>140.36528948380194</v>
      </c>
      <c r="I67" s="246"/>
      <c r="J67" s="117"/>
      <c r="K67" s="141">
        <f t="shared" si="20"/>
        <v>0</v>
      </c>
      <c r="L67" s="97"/>
      <c r="M67" s="141">
        <f t="shared" si="21"/>
        <v>0</v>
      </c>
      <c r="N67" s="97"/>
      <c r="O67" s="141">
        <f t="shared" si="22"/>
        <v>0</v>
      </c>
      <c r="P67" s="97"/>
      <c r="Q67" s="141">
        <f t="shared" si="23"/>
        <v>0</v>
      </c>
      <c r="R67" s="117"/>
      <c r="S67" s="141">
        <f t="shared" si="24"/>
        <v>0</v>
      </c>
      <c r="T67" s="117"/>
      <c r="U67" s="141">
        <f t="shared" si="25"/>
        <v>0</v>
      </c>
      <c r="V67" s="117"/>
      <c r="W67" s="141">
        <f t="shared" si="26"/>
        <v>0</v>
      </c>
      <c r="X67" s="117"/>
      <c r="Y67" s="141">
        <f t="shared" si="27"/>
        <v>0</v>
      </c>
      <c r="Z67" s="156"/>
      <c r="AA67" s="141">
        <f t="shared" si="28"/>
        <v>0</v>
      </c>
      <c r="AB67" s="117"/>
      <c r="AC67" s="141">
        <f t="shared" si="29"/>
        <v>0</v>
      </c>
      <c r="AD67" s="117">
        <v>31</v>
      </c>
      <c r="AE67" s="141">
        <f t="shared" si="30"/>
        <v>140.36528948380194</v>
      </c>
      <c r="AF67" s="117"/>
      <c r="AG67" s="141">
        <f t="shared" si="31"/>
        <v>0</v>
      </c>
      <c r="AH67" s="117"/>
      <c r="AI67" s="274">
        <f t="shared" si="32"/>
        <v>0</v>
      </c>
      <c r="AJ67" s="156"/>
      <c r="AK67" s="157">
        <f t="shared" si="33"/>
        <v>0</v>
      </c>
      <c r="AL67" s="117"/>
      <c r="AM67" s="141">
        <f t="shared" si="34"/>
        <v>0</v>
      </c>
      <c r="AN67" s="117"/>
      <c r="AO67" s="141">
        <f t="shared" si="35"/>
        <v>0</v>
      </c>
      <c r="AP67" s="155"/>
    </row>
    <row r="68" spans="1:46" s="113" customFormat="1" ht="18" customHeight="1" x14ac:dyDescent="0.2">
      <c r="A68" s="113">
        <f t="shared" si="18"/>
        <v>58</v>
      </c>
      <c r="B68" s="169" t="s">
        <v>101</v>
      </c>
      <c r="C68" s="113" t="s">
        <v>66</v>
      </c>
      <c r="D68" s="186">
        <f>LARGE((K68,M68,O68,Q68,S68,U68,W68,Y68,AA68,AE68,AG68),1)</f>
        <v>136.85615724670689</v>
      </c>
      <c r="E68" s="186">
        <f>LARGE((K68,M68,O68,Q68,S68,U68,W68,Y68,AA68,AE68,AG68),2)</f>
        <v>0</v>
      </c>
      <c r="F68" s="186">
        <f>LARGE((K68,M68,O68,Q68,S68,U68,W68,Y68,AA68,AE68,AG68),3)</f>
        <v>0</v>
      </c>
      <c r="G68" s="238"/>
      <c r="H68" s="111">
        <f t="shared" si="19"/>
        <v>136.85615724670689</v>
      </c>
      <c r="I68" s="246"/>
      <c r="J68" s="117"/>
      <c r="K68" s="141">
        <f t="shared" si="20"/>
        <v>0</v>
      </c>
      <c r="L68" s="97"/>
      <c r="M68" s="141">
        <f t="shared" si="21"/>
        <v>0</v>
      </c>
      <c r="N68" s="97"/>
      <c r="O68" s="141">
        <f t="shared" si="22"/>
        <v>0</v>
      </c>
      <c r="P68" s="97"/>
      <c r="Q68" s="141">
        <f t="shared" si="23"/>
        <v>0</v>
      </c>
      <c r="R68" s="117"/>
      <c r="S68" s="141">
        <f t="shared" si="24"/>
        <v>0</v>
      </c>
      <c r="T68" s="117">
        <v>32</v>
      </c>
      <c r="U68" s="141">
        <f t="shared" si="25"/>
        <v>136.85615724670689</v>
      </c>
      <c r="V68" s="117"/>
      <c r="W68" s="141">
        <f t="shared" si="26"/>
        <v>0</v>
      </c>
      <c r="X68" s="117"/>
      <c r="Y68" s="141">
        <f t="shared" si="27"/>
        <v>0</v>
      </c>
      <c r="Z68" s="156"/>
      <c r="AA68" s="141">
        <f t="shared" si="28"/>
        <v>0</v>
      </c>
      <c r="AB68" s="117"/>
      <c r="AC68" s="141">
        <f t="shared" si="29"/>
        <v>0</v>
      </c>
      <c r="AD68" s="117"/>
      <c r="AE68" s="141">
        <f t="shared" si="30"/>
        <v>0</v>
      </c>
      <c r="AF68" s="117"/>
      <c r="AG68" s="141">
        <f t="shared" si="31"/>
        <v>0</v>
      </c>
      <c r="AH68" s="117"/>
      <c r="AI68" s="274">
        <f t="shared" si="32"/>
        <v>0</v>
      </c>
      <c r="AJ68" s="156"/>
      <c r="AK68" s="157">
        <f t="shared" si="33"/>
        <v>0</v>
      </c>
      <c r="AL68" s="117"/>
      <c r="AM68" s="141">
        <f t="shared" si="34"/>
        <v>0</v>
      </c>
      <c r="AN68" s="117"/>
      <c r="AO68" s="141">
        <f t="shared" si="35"/>
        <v>0</v>
      </c>
      <c r="AP68" s="112"/>
    </row>
    <row r="69" spans="1:46" s="113" customFormat="1" ht="18" customHeight="1" x14ac:dyDescent="0.2">
      <c r="A69" s="113">
        <f t="shared" si="18"/>
        <v>58</v>
      </c>
      <c r="B69" s="169" t="s">
        <v>388</v>
      </c>
      <c r="C69" s="113" t="s">
        <v>117</v>
      </c>
      <c r="D69" s="186">
        <f>LARGE((K69,M69,O69,Q69,S69,U69,W69,Y69,AA69,AE69,AG69),1)</f>
        <v>136.85615724670689</v>
      </c>
      <c r="E69" s="186">
        <f>LARGE((K69,M69,O69,Q69,S69,U69,W69,Y69,AA69,AE69,AG69),2)</f>
        <v>0</v>
      </c>
      <c r="F69" s="186">
        <f>LARGE((K69,M69,O69,Q69,S69,U69,W69,Y69,AA69,AE69,AG69),3)</f>
        <v>0</v>
      </c>
      <c r="G69" s="238"/>
      <c r="H69" s="111">
        <f t="shared" si="19"/>
        <v>136.85615724670689</v>
      </c>
      <c r="I69" s="246"/>
      <c r="J69" s="117"/>
      <c r="K69" s="141">
        <f t="shared" si="20"/>
        <v>0</v>
      </c>
      <c r="L69" s="97"/>
      <c r="M69" s="141">
        <f t="shared" si="21"/>
        <v>0</v>
      </c>
      <c r="N69" s="97"/>
      <c r="O69" s="141">
        <f t="shared" si="22"/>
        <v>0</v>
      </c>
      <c r="P69" s="97"/>
      <c r="Q69" s="141">
        <f t="shared" si="23"/>
        <v>0</v>
      </c>
      <c r="R69" s="117"/>
      <c r="S69" s="141">
        <f t="shared" si="24"/>
        <v>0</v>
      </c>
      <c r="T69" s="117"/>
      <c r="U69" s="141">
        <f t="shared" si="25"/>
        <v>0</v>
      </c>
      <c r="V69" s="117"/>
      <c r="W69" s="141">
        <f t="shared" si="26"/>
        <v>0</v>
      </c>
      <c r="X69" s="117"/>
      <c r="Y69" s="141">
        <f t="shared" si="27"/>
        <v>0</v>
      </c>
      <c r="Z69" s="156"/>
      <c r="AA69" s="141">
        <f t="shared" si="28"/>
        <v>0</v>
      </c>
      <c r="AB69" s="117"/>
      <c r="AC69" s="141">
        <f t="shared" si="29"/>
        <v>0</v>
      </c>
      <c r="AD69" s="117">
        <v>32</v>
      </c>
      <c r="AE69" s="141">
        <f t="shared" si="30"/>
        <v>136.85615724670689</v>
      </c>
      <c r="AF69" s="117"/>
      <c r="AG69" s="141">
        <f t="shared" si="31"/>
        <v>0</v>
      </c>
      <c r="AH69" s="117"/>
      <c r="AI69" s="274">
        <f t="shared" si="32"/>
        <v>0</v>
      </c>
      <c r="AJ69" s="156"/>
      <c r="AK69" s="157">
        <f t="shared" si="33"/>
        <v>0</v>
      </c>
      <c r="AL69" s="117"/>
      <c r="AM69" s="141">
        <f t="shared" si="34"/>
        <v>0</v>
      </c>
      <c r="AN69" s="117"/>
      <c r="AO69" s="141">
        <f t="shared" si="35"/>
        <v>0</v>
      </c>
      <c r="AP69" s="112"/>
    </row>
    <row r="70" spans="1:46" s="113" customFormat="1" ht="18" customHeight="1" x14ac:dyDescent="0.15">
      <c r="A70" s="113">
        <f t="shared" si="18"/>
        <v>60</v>
      </c>
      <c r="B70" s="169" t="s">
        <v>393</v>
      </c>
      <c r="C70" s="113" t="s">
        <v>125</v>
      </c>
      <c r="D70" s="186">
        <f>LARGE((K70,M70,O70,Q70,S70,U70,W70,Y70,AA70,AE70,AG70),1)</f>
        <v>133.43475331553924</v>
      </c>
      <c r="E70" s="186">
        <f>LARGE((K70,M70,O70,Q70,S70,U70,W70,Y70,AA70,AE70,AG70),2)</f>
        <v>0</v>
      </c>
      <c r="F70" s="186">
        <f>LARGE((K70,M70,O70,Q70,S70,U70,W70,Y70,AA70,AE70,AG70),3)</f>
        <v>0</v>
      </c>
      <c r="G70" s="238"/>
      <c r="H70" s="111">
        <f t="shared" si="19"/>
        <v>133.43475331553924</v>
      </c>
      <c r="I70" s="246"/>
      <c r="J70" s="117"/>
      <c r="K70" s="141">
        <f t="shared" si="20"/>
        <v>0</v>
      </c>
      <c r="L70" s="97"/>
      <c r="M70" s="141">
        <f t="shared" si="21"/>
        <v>0</v>
      </c>
      <c r="N70" s="97"/>
      <c r="O70" s="141">
        <f t="shared" si="22"/>
        <v>0</v>
      </c>
      <c r="P70" s="97"/>
      <c r="Q70" s="141">
        <f t="shared" si="23"/>
        <v>0</v>
      </c>
      <c r="R70" s="117"/>
      <c r="S70" s="141">
        <f t="shared" si="24"/>
        <v>0</v>
      </c>
      <c r="T70" s="117"/>
      <c r="U70" s="141">
        <f t="shared" si="25"/>
        <v>0</v>
      </c>
      <c r="V70" s="117"/>
      <c r="W70" s="141">
        <f t="shared" si="26"/>
        <v>0</v>
      </c>
      <c r="X70" s="117"/>
      <c r="Y70" s="141">
        <f t="shared" si="27"/>
        <v>0</v>
      </c>
      <c r="Z70" s="156"/>
      <c r="AA70" s="141">
        <f t="shared" si="28"/>
        <v>0</v>
      </c>
      <c r="AB70" s="117"/>
      <c r="AC70" s="141">
        <f t="shared" si="29"/>
        <v>0</v>
      </c>
      <c r="AD70" s="117">
        <v>33</v>
      </c>
      <c r="AE70" s="141">
        <f t="shared" si="30"/>
        <v>133.43475331553924</v>
      </c>
      <c r="AF70" s="117"/>
      <c r="AG70" s="141">
        <f t="shared" si="31"/>
        <v>0</v>
      </c>
      <c r="AH70" s="117"/>
      <c r="AI70" s="274">
        <f t="shared" si="32"/>
        <v>0</v>
      </c>
      <c r="AJ70" s="156"/>
      <c r="AK70" s="157">
        <f t="shared" si="33"/>
        <v>0</v>
      </c>
      <c r="AL70" s="117"/>
      <c r="AM70" s="141">
        <f t="shared" si="34"/>
        <v>0</v>
      </c>
      <c r="AN70" s="117"/>
      <c r="AO70" s="141">
        <f t="shared" si="35"/>
        <v>0</v>
      </c>
      <c r="AP70" s="155"/>
    </row>
    <row r="71" spans="1:46" s="113" customFormat="1" ht="18" customHeight="1" x14ac:dyDescent="0.2">
      <c r="A71" s="113">
        <f t="shared" si="18"/>
        <v>61</v>
      </c>
      <c r="B71" s="169" t="s">
        <v>271</v>
      </c>
      <c r="C71" s="113" t="s">
        <v>125</v>
      </c>
      <c r="D71" s="186">
        <f>LARGE((K71,M71,O71,Q71,S71,U71,W71,Y71,AA71,AE71,AG71),1)</f>
        <v>130.09888448265076</v>
      </c>
      <c r="E71" s="186">
        <f>LARGE((K71,M71,O71,Q71,S71,U71,W71,Y71,AA71,AE71,AG71),2)</f>
        <v>0</v>
      </c>
      <c r="F71" s="186">
        <f>LARGE((K71,M71,O71,Q71,S71,U71,W71,Y71,AA71,AE71,AG71),3)</f>
        <v>0</v>
      </c>
      <c r="G71" s="238"/>
      <c r="H71" s="111">
        <f t="shared" si="19"/>
        <v>130.09888448265076</v>
      </c>
      <c r="I71" s="246"/>
      <c r="J71" s="117"/>
      <c r="K71" s="141">
        <f t="shared" si="20"/>
        <v>0</v>
      </c>
      <c r="L71" s="97"/>
      <c r="M71" s="141">
        <f t="shared" si="21"/>
        <v>0</v>
      </c>
      <c r="N71" s="97"/>
      <c r="O71" s="141">
        <f t="shared" si="22"/>
        <v>0</v>
      </c>
      <c r="P71" s="97"/>
      <c r="Q71" s="141">
        <f t="shared" si="23"/>
        <v>0</v>
      </c>
      <c r="R71" s="117"/>
      <c r="S71" s="141">
        <f t="shared" si="24"/>
        <v>0</v>
      </c>
      <c r="T71" s="117"/>
      <c r="U71" s="141">
        <f t="shared" si="25"/>
        <v>0</v>
      </c>
      <c r="V71" s="117"/>
      <c r="W71" s="141">
        <f t="shared" si="26"/>
        <v>0</v>
      </c>
      <c r="X71" s="117"/>
      <c r="Y71" s="141">
        <f t="shared" si="27"/>
        <v>0</v>
      </c>
      <c r="Z71" s="156"/>
      <c r="AA71" s="141">
        <f t="shared" si="28"/>
        <v>0</v>
      </c>
      <c r="AB71" s="117"/>
      <c r="AC71" s="141">
        <f t="shared" si="29"/>
        <v>0</v>
      </c>
      <c r="AD71" s="117">
        <v>34</v>
      </c>
      <c r="AE71" s="141">
        <f t="shared" si="30"/>
        <v>130.09888448265076</v>
      </c>
      <c r="AF71" s="117"/>
      <c r="AG71" s="141">
        <f t="shared" si="31"/>
        <v>0</v>
      </c>
      <c r="AH71" s="117"/>
      <c r="AI71" s="274">
        <f t="shared" si="32"/>
        <v>0</v>
      </c>
      <c r="AJ71" s="156"/>
      <c r="AK71" s="157">
        <f t="shared" si="33"/>
        <v>0</v>
      </c>
      <c r="AL71" s="117"/>
      <c r="AM71" s="141">
        <f t="shared" si="34"/>
        <v>0</v>
      </c>
      <c r="AN71" s="117"/>
      <c r="AO71" s="141">
        <f t="shared" si="35"/>
        <v>0</v>
      </c>
      <c r="AP71" s="112"/>
    </row>
    <row r="72" spans="1:46" s="113" customFormat="1" ht="18" customHeight="1" x14ac:dyDescent="0.2">
      <c r="A72" s="113">
        <f t="shared" si="18"/>
        <v>62</v>
      </c>
      <c r="B72" s="169" t="s">
        <v>93</v>
      </c>
      <c r="C72" s="113" t="s">
        <v>70</v>
      </c>
      <c r="D72" s="186">
        <f>LARGE((K72,M72,O72,Q72,S72,U72,W72,Y72,AA72,AE72,AG72),1)</f>
        <v>126.84641237058447</v>
      </c>
      <c r="E72" s="186">
        <f>LARGE((K72,M72,O72,Q72,S72,U72,W72,Y72,AA72,AE72,AG72),2)</f>
        <v>0</v>
      </c>
      <c r="F72" s="186">
        <f>LARGE((K72,M72,O72,Q72,S72,U72,W72,Y72,AA72,AE72,AG72),3)</f>
        <v>0</v>
      </c>
      <c r="G72" s="238"/>
      <c r="H72" s="111">
        <f t="shared" si="19"/>
        <v>126.84641237058447</v>
      </c>
      <c r="I72" s="246"/>
      <c r="J72" s="117"/>
      <c r="K72" s="141">
        <f t="shared" si="20"/>
        <v>0</v>
      </c>
      <c r="L72" s="97"/>
      <c r="M72" s="141">
        <f t="shared" si="21"/>
        <v>0</v>
      </c>
      <c r="N72" s="97"/>
      <c r="O72" s="141">
        <f t="shared" si="22"/>
        <v>0</v>
      </c>
      <c r="P72" s="97"/>
      <c r="Q72" s="141">
        <f t="shared" si="23"/>
        <v>0</v>
      </c>
      <c r="R72" s="117"/>
      <c r="S72" s="141">
        <f t="shared" si="24"/>
        <v>0</v>
      </c>
      <c r="T72" s="117">
        <v>35</v>
      </c>
      <c r="U72" s="141">
        <f t="shared" si="25"/>
        <v>126.84641237058447</v>
      </c>
      <c r="V72" s="117"/>
      <c r="W72" s="141">
        <f t="shared" si="26"/>
        <v>0</v>
      </c>
      <c r="X72" s="117"/>
      <c r="Y72" s="141">
        <f t="shared" si="27"/>
        <v>0</v>
      </c>
      <c r="Z72" s="156"/>
      <c r="AA72" s="141">
        <f t="shared" si="28"/>
        <v>0</v>
      </c>
      <c r="AB72" s="117"/>
      <c r="AC72" s="141">
        <f t="shared" si="29"/>
        <v>0</v>
      </c>
      <c r="AD72" s="117"/>
      <c r="AE72" s="141">
        <f t="shared" si="30"/>
        <v>0</v>
      </c>
      <c r="AF72" s="117"/>
      <c r="AG72" s="141">
        <f t="shared" si="31"/>
        <v>0</v>
      </c>
      <c r="AH72" s="117"/>
      <c r="AI72" s="274">
        <f t="shared" si="32"/>
        <v>0</v>
      </c>
      <c r="AJ72" s="156"/>
      <c r="AK72" s="157">
        <f t="shared" si="33"/>
        <v>0</v>
      </c>
      <c r="AL72" s="117"/>
      <c r="AM72" s="141">
        <f t="shared" si="34"/>
        <v>0</v>
      </c>
      <c r="AN72" s="117"/>
      <c r="AO72" s="141">
        <f t="shared" si="35"/>
        <v>0</v>
      </c>
      <c r="AP72" s="112"/>
    </row>
    <row r="73" spans="1:46" s="113" customFormat="1" ht="18" customHeight="1" x14ac:dyDescent="0.2">
      <c r="A73" s="113">
        <f t="shared" si="18"/>
        <v>63</v>
      </c>
      <c r="B73" s="169" t="s">
        <v>168</v>
      </c>
      <c r="C73" s="113" t="s">
        <v>85</v>
      </c>
      <c r="D73" s="186">
        <f>LARGE((K73,M73,O73,Q73,S73,U73,W73,Y73,AA73,AE73,AG73),1)</f>
        <v>123.67525206131987</v>
      </c>
      <c r="E73" s="186">
        <f>LARGE((K73,M73,O73,Q73,S73,U73,W73,Y73,AA73,AE73,AG73),2)</f>
        <v>0</v>
      </c>
      <c r="F73" s="186">
        <f>LARGE((K73,M73,O73,Q73,S73,U73,W73,Y73,AA73,AE73,AG73),3)</f>
        <v>0</v>
      </c>
      <c r="G73" s="238"/>
      <c r="H73" s="111">
        <f t="shared" si="19"/>
        <v>123.67525206131987</v>
      </c>
      <c r="I73" s="246"/>
      <c r="J73" s="117"/>
      <c r="K73" s="141">
        <f t="shared" si="20"/>
        <v>0</v>
      </c>
      <c r="L73" s="97"/>
      <c r="M73" s="141">
        <f t="shared" si="21"/>
        <v>0</v>
      </c>
      <c r="N73" s="97"/>
      <c r="O73" s="141">
        <f t="shared" si="22"/>
        <v>0</v>
      </c>
      <c r="P73" s="97"/>
      <c r="Q73" s="141">
        <f t="shared" si="23"/>
        <v>0</v>
      </c>
      <c r="R73" s="117"/>
      <c r="S73" s="141">
        <f t="shared" si="24"/>
        <v>0</v>
      </c>
      <c r="T73" s="117"/>
      <c r="U73" s="141">
        <f t="shared" si="25"/>
        <v>0</v>
      </c>
      <c r="V73" s="117"/>
      <c r="W73" s="141">
        <f t="shared" si="26"/>
        <v>0</v>
      </c>
      <c r="X73" s="117"/>
      <c r="Y73" s="141">
        <f t="shared" si="27"/>
        <v>0</v>
      </c>
      <c r="Z73" s="156"/>
      <c r="AA73" s="141">
        <f t="shared" si="28"/>
        <v>0</v>
      </c>
      <c r="AB73" s="117"/>
      <c r="AC73" s="141">
        <f t="shared" si="29"/>
        <v>0</v>
      </c>
      <c r="AD73" s="117">
        <v>36</v>
      </c>
      <c r="AE73" s="141">
        <f t="shared" si="30"/>
        <v>123.67525206131987</v>
      </c>
      <c r="AF73" s="117"/>
      <c r="AG73" s="141">
        <f t="shared" si="31"/>
        <v>0</v>
      </c>
      <c r="AH73" s="117"/>
      <c r="AI73" s="274">
        <f t="shared" si="32"/>
        <v>0</v>
      </c>
      <c r="AJ73" s="156"/>
      <c r="AK73" s="157">
        <f t="shared" si="33"/>
        <v>0</v>
      </c>
      <c r="AL73" s="117"/>
      <c r="AM73" s="141">
        <f t="shared" si="34"/>
        <v>0</v>
      </c>
      <c r="AN73" s="117"/>
      <c r="AO73" s="141">
        <f t="shared" si="35"/>
        <v>0</v>
      </c>
      <c r="AP73" s="112"/>
    </row>
    <row r="74" spans="1:46" s="113" customFormat="1" ht="18" customHeight="1" x14ac:dyDescent="0.2">
      <c r="A74" s="113">
        <f t="shared" si="18"/>
        <v>64</v>
      </c>
      <c r="B74" s="169" t="s">
        <v>387</v>
      </c>
      <c r="C74" s="113" t="s">
        <v>158</v>
      </c>
      <c r="D74" s="186">
        <f>LARGE((K74,M74,O74,Q74,S74,U74,W74,Y74,AA74,AE74,AG74),1)</f>
        <v>120.58337075978685</v>
      </c>
      <c r="E74" s="186">
        <f>LARGE((K74,M74,O74,Q74,S74,U74,W74,Y74,AA74,AE74,AG74),2)</f>
        <v>0</v>
      </c>
      <c r="F74" s="186">
        <f>LARGE((K74,M74,O74,Q74,S74,U74,W74,Y74,AA74,AE74,AG74),3)</f>
        <v>0</v>
      </c>
      <c r="G74" s="238"/>
      <c r="H74" s="111">
        <f t="shared" si="19"/>
        <v>120.58337075978685</v>
      </c>
      <c r="I74" s="246"/>
      <c r="J74" s="117"/>
      <c r="K74" s="141">
        <f t="shared" si="20"/>
        <v>0</v>
      </c>
      <c r="L74" s="97"/>
      <c r="M74" s="141">
        <f t="shared" si="21"/>
        <v>0</v>
      </c>
      <c r="N74" s="97"/>
      <c r="O74" s="141">
        <f t="shared" si="22"/>
        <v>0</v>
      </c>
      <c r="P74" s="97"/>
      <c r="Q74" s="141">
        <f t="shared" si="23"/>
        <v>0</v>
      </c>
      <c r="R74" s="117"/>
      <c r="S74" s="141">
        <f t="shared" si="24"/>
        <v>0</v>
      </c>
      <c r="T74" s="117"/>
      <c r="U74" s="141">
        <f t="shared" si="25"/>
        <v>0</v>
      </c>
      <c r="V74" s="117"/>
      <c r="W74" s="141">
        <f t="shared" si="26"/>
        <v>0</v>
      </c>
      <c r="X74" s="117"/>
      <c r="Y74" s="141">
        <f t="shared" si="27"/>
        <v>0</v>
      </c>
      <c r="Z74" s="156"/>
      <c r="AA74" s="141">
        <f t="shared" si="28"/>
        <v>0</v>
      </c>
      <c r="AB74" s="117"/>
      <c r="AC74" s="141">
        <f t="shared" si="29"/>
        <v>0</v>
      </c>
      <c r="AD74" s="117">
        <v>37</v>
      </c>
      <c r="AE74" s="141">
        <f t="shared" si="30"/>
        <v>120.58337075978685</v>
      </c>
      <c r="AF74" s="117"/>
      <c r="AG74" s="141">
        <f t="shared" si="31"/>
        <v>0</v>
      </c>
      <c r="AH74" s="117"/>
      <c r="AI74" s="274">
        <f t="shared" si="32"/>
        <v>0</v>
      </c>
      <c r="AJ74" s="156"/>
      <c r="AK74" s="157">
        <f t="shared" si="33"/>
        <v>0</v>
      </c>
      <c r="AL74" s="117"/>
      <c r="AM74" s="141">
        <f t="shared" si="34"/>
        <v>0</v>
      </c>
      <c r="AN74" s="117"/>
      <c r="AO74" s="141">
        <f t="shared" si="35"/>
        <v>0</v>
      </c>
      <c r="AP74" s="112"/>
    </row>
    <row r="75" spans="1:46" s="113" customFormat="1" ht="18" customHeight="1" x14ac:dyDescent="0.2">
      <c r="A75" s="113">
        <f t="shared" ref="A75:A106" si="36">RANK($H75,($H$11:$H$223),0)</f>
        <v>65</v>
      </c>
      <c r="B75" s="169" t="s">
        <v>399</v>
      </c>
      <c r="C75" s="113" t="s">
        <v>158</v>
      </c>
      <c r="D75" s="186">
        <f>LARGE((K75,M75,O75,Q75,S75,U75,W75,Y75,AA75,AE75,AG75),1)</f>
        <v>117.56878649079219</v>
      </c>
      <c r="E75" s="186">
        <f>LARGE((K75,M75,O75,Q75,S75,U75,W75,Y75,AA75,AE75,AG75),2)</f>
        <v>0</v>
      </c>
      <c r="F75" s="186">
        <f>LARGE((K75,M75,O75,Q75,S75,U75,W75,Y75,AA75,AE75,AG75),3)</f>
        <v>0</v>
      </c>
      <c r="G75" s="238"/>
      <c r="H75" s="111">
        <f t="shared" ref="H75:H106" si="37">SUM(D75:G75)</f>
        <v>117.56878649079219</v>
      </c>
      <c r="I75" s="246"/>
      <c r="J75" s="117"/>
      <c r="K75" s="141">
        <f t="shared" ref="K75:K106" si="38">IF(((J75&gt;=1)*AND(J75&lt;=J$5)),J$9*(1-J$7)^(J75-1),0)</f>
        <v>0</v>
      </c>
      <c r="L75" s="97"/>
      <c r="M75" s="141">
        <f t="shared" ref="M75:M106" si="39">IF(((L75&gt;=1)*AND(L75&lt;=L$5)),L$9*(1-L$7)^(L75-1),0)</f>
        <v>0</v>
      </c>
      <c r="N75" s="97"/>
      <c r="O75" s="141">
        <f t="shared" ref="O75:O106" si="40">IF(((N75&gt;=1)*AND(N75&lt;=N$5)),N$9*(1-N$7)^(N75-1),0)</f>
        <v>0</v>
      </c>
      <c r="P75" s="97"/>
      <c r="Q75" s="141">
        <f t="shared" ref="Q75:Q106" si="41">IF(((P75&gt;=1)*AND(P75&lt;=P$5)),P$9*(1-P$7)^(P75-1),0)</f>
        <v>0</v>
      </c>
      <c r="R75" s="117"/>
      <c r="S75" s="141">
        <f t="shared" ref="S75:S106" si="42">IF(((R75&gt;=1)*AND(R75&lt;=R$5)),R$9*(1-R$7)^(R75-1),0)</f>
        <v>0</v>
      </c>
      <c r="T75" s="117"/>
      <c r="U75" s="141">
        <f t="shared" ref="U75:U106" si="43">IF(((T75&gt;=1)*AND(T75&lt;=T$5)),T$9*(1-T$7)^(T75-1),0)</f>
        <v>0</v>
      </c>
      <c r="V75" s="117"/>
      <c r="W75" s="141">
        <f t="shared" ref="W75:W106" si="44">IF(((V75&gt;=1)*AND(V75&lt;=V$5)),V$9*(1-V$7)^(V75-1),0)</f>
        <v>0</v>
      </c>
      <c r="X75" s="117"/>
      <c r="Y75" s="141">
        <f t="shared" ref="Y75:Y106" si="45">IF(((X75&gt;=1)*AND(X75&lt;=X$5)),X$9*(1-X$7)^(X75-1),0)</f>
        <v>0</v>
      </c>
      <c r="Z75" s="156"/>
      <c r="AA75" s="141">
        <f t="shared" ref="AA75:AA106" si="46">IF(((Z75&gt;=1)*AND(Z75&lt;=Z$5)),Z$9*(1-Z$7)^(Z75-1),0)</f>
        <v>0</v>
      </c>
      <c r="AB75" s="117"/>
      <c r="AC75" s="141">
        <f t="shared" ref="AC75:AC106" si="47">IF(((AB75&gt;=1)*AND(AB75&lt;=AB$4)),AB$9*(1-AB$7)^(AB75-1),0)</f>
        <v>0</v>
      </c>
      <c r="AD75" s="117">
        <v>38</v>
      </c>
      <c r="AE75" s="141">
        <f t="shared" ref="AE75:AE106" si="48">IF(((AD75&gt;=1)*AND(AD75&lt;=AD$5)),AD$9*(1-AD$7)^(AD75-1),0)</f>
        <v>117.56878649079219</v>
      </c>
      <c r="AF75" s="117"/>
      <c r="AG75" s="141">
        <f t="shared" ref="AG75:AG106" si="49">IF(((AF75&gt;=1)*AND(AF75&lt;=AF$5)),AF$9*(1-AF$7)^(AF75-1),0)</f>
        <v>0</v>
      </c>
      <c r="AH75" s="117"/>
      <c r="AI75" s="274">
        <f t="shared" ref="AI75:AI106" si="50">IF(((AH75&gt;=1)*AND(AH75&lt;=AH$5)),AH$9*(1-AH$7)^(AH75-1),0)</f>
        <v>0</v>
      </c>
      <c r="AJ75" s="117"/>
      <c r="AK75" s="141">
        <f t="shared" ref="AK75:AK106" si="51">IF(((AJ75&gt;=1)*AND(AJ75&lt;=AJ$4)),AJ$9*(1-AJ$7)^(AJ75-1),0)</f>
        <v>0</v>
      </c>
      <c r="AL75" s="117"/>
      <c r="AM75" s="141">
        <f t="shared" ref="AM75:AM106" si="52">IF(((AL75&gt;=1)*AND(AL75&lt;=AL$4)),AL$9*(1-AL$7)^(AL75-1),0)</f>
        <v>0</v>
      </c>
      <c r="AN75" s="117"/>
      <c r="AO75" s="141">
        <f t="shared" ref="AO75:AO106" si="53">IF(((AN75&gt;=1)*AND(AN75&lt;=AN$4)),AN$9*(1-AN$7)^(AN75-1),0)</f>
        <v>0</v>
      </c>
      <c r="AP75" s="112"/>
    </row>
    <row r="76" spans="1:46" s="113" customFormat="1" ht="18" customHeight="1" x14ac:dyDescent="0.2">
      <c r="A76" s="113">
        <f t="shared" si="36"/>
        <v>66</v>
      </c>
      <c r="B76" s="169" t="s">
        <v>278</v>
      </c>
      <c r="C76" s="113" t="s">
        <v>88</v>
      </c>
      <c r="D76" s="186">
        <f>LARGE((K76,M76,O76,Q76,S76,U76,W76,Y76,AA76,AE76,AG76),1)</f>
        <v>114.62956682852237</v>
      </c>
      <c r="E76" s="186">
        <f>LARGE((K76,M76,O76,Q76,S76,U76,W76,Y76,AA76,AE76,AG76),2)</f>
        <v>0</v>
      </c>
      <c r="F76" s="186">
        <f>LARGE((K76,M76,O76,Q76,S76,U76,W76,Y76,AA76,AE76,AG76),3)</f>
        <v>0</v>
      </c>
      <c r="G76" s="238"/>
      <c r="H76" s="111">
        <f t="shared" si="37"/>
        <v>114.62956682852237</v>
      </c>
      <c r="I76" s="246"/>
      <c r="J76" s="117"/>
      <c r="K76" s="141">
        <f t="shared" si="38"/>
        <v>0</v>
      </c>
      <c r="L76" s="97"/>
      <c r="M76" s="141">
        <f t="shared" si="39"/>
        <v>0</v>
      </c>
      <c r="N76" s="97"/>
      <c r="O76" s="141">
        <f t="shared" si="40"/>
        <v>0</v>
      </c>
      <c r="P76" s="97"/>
      <c r="Q76" s="141">
        <f t="shared" si="41"/>
        <v>0</v>
      </c>
      <c r="R76" s="117"/>
      <c r="S76" s="141">
        <f t="shared" si="42"/>
        <v>0</v>
      </c>
      <c r="T76" s="117"/>
      <c r="U76" s="141">
        <f t="shared" si="43"/>
        <v>0</v>
      </c>
      <c r="V76" s="117"/>
      <c r="W76" s="141">
        <f t="shared" si="44"/>
        <v>0</v>
      </c>
      <c r="X76" s="117"/>
      <c r="Y76" s="141">
        <f t="shared" si="45"/>
        <v>0</v>
      </c>
      <c r="Z76" s="156"/>
      <c r="AA76" s="141">
        <f t="shared" si="46"/>
        <v>0</v>
      </c>
      <c r="AB76" s="117"/>
      <c r="AC76" s="141">
        <f t="shared" si="47"/>
        <v>0</v>
      </c>
      <c r="AD76" s="117">
        <v>39</v>
      </c>
      <c r="AE76" s="141">
        <f t="shared" si="48"/>
        <v>114.62956682852237</v>
      </c>
      <c r="AF76" s="117"/>
      <c r="AG76" s="141">
        <f t="shared" si="49"/>
        <v>0</v>
      </c>
      <c r="AH76" s="117"/>
      <c r="AI76" s="274">
        <f t="shared" si="50"/>
        <v>0</v>
      </c>
      <c r="AJ76" s="156"/>
      <c r="AK76" s="157">
        <f t="shared" si="51"/>
        <v>0</v>
      </c>
      <c r="AL76" s="117"/>
      <c r="AM76" s="141">
        <f t="shared" si="52"/>
        <v>0</v>
      </c>
      <c r="AN76" s="117"/>
      <c r="AO76" s="141">
        <f t="shared" si="53"/>
        <v>0</v>
      </c>
      <c r="AP76" s="112"/>
    </row>
    <row r="77" spans="1:46" s="113" customFormat="1" ht="18" customHeight="1" x14ac:dyDescent="0.15">
      <c r="A77" s="113">
        <f t="shared" si="36"/>
        <v>67</v>
      </c>
      <c r="B77" s="169" t="s">
        <v>400</v>
      </c>
      <c r="C77" s="113" t="s">
        <v>88</v>
      </c>
      <c r="D77" s="186">
        <f>LARGE((K77,M77,O77,Q77,S77,U77,W77,Y77,AA77,AE77,AG77),1)</f>
        <v>111.7638276578093</v>
      </c>
      <c r="E77" s="186">
        <f>LARGE((K77,M77,O77,Q77,S77,U77,W77,Y77,AA77,AE77,AG77),2)</f>
        <v>0</v>
      </c>
      <c r="F77" s="186">
        <f>LARGE((K77,M77,O77,Q77,S77,U77,W77,Y77,AA77,AE77,AG77),3)</f>
        <v>0</v>
      </c>
      <c r="G77" s="238"/>
      <c r="H77" s="111">
        <f t="shared" si="37"/>
        <v>111.7638276578093</v>
      </c>
      <c r="I77" s="246"/>
      <c r="J77" s="117"/>
      <c r="K77" s="141">
        <f t="shared" si="38"/>
        <v>0</v>
      </c>
      <c r="L77" s="97"/>
      <c r="M77" s="141">
        <f t="shared" si="39"/>
        <v>0</v>
      </c>
      <c r="N77" s="97"/>
      <c r="O77" s="141">
        <f t="shared" si="40"/>
        <v>0</v>
      </c>
      <c r="P77" s="97"/>
      <c r="Q77" s="141">
        <f t="shared" si="41"/>
        <v>0</v>
      </c>
      <c r="R77" s="117"/>
      <c r="S77" s="141">
        <f t="shared" si="42"/>
        <v>0</v>
      </c>
      <c r="T77" s="117"/>
      <c r="U77" s="141">
        <f t="shared" si="43"/>
        <v>0</v>
      </c>
      <c r="V77" s="117"/>
      <c r="W77" s="141">
        <f t="shared" si="44"/>
        <v>0</v>
      </c>
      <c r="X77" s="117"/>
      <c r="Y77" s="141">
        <f t="shared" si="45"/>
        <v>0</v>
      </c>
      <c r="Z77" s="156"/>
      <c r="AA77" s="141">
        <f t="shared" si="46"/>
        <v>0</v>
      </c>
      <c r="AB77" s="117"/>
      <c r="AC77" s="141">
        <f t="shared" si="47"/>
        <v>0</v>
      </c>
      <c r="AD77" s="117">
        <v>40</v>
      </c>
      <c r="AE77" s="141">
        <f t="shared" si="48"/>
        <v>111.7638276578093</v>
      </c>
      <c r="AF77" s="117"/>
      <c r="AG77" s="141">
        <f t="shared" si="49"/>
        <v>0</v>
      </c>
      <c r="AH77" s="117"/>
      <c r="AI77" s="274">
        <f t="shared" si="50"/>
        <v>0</v>
      </c>
      <c r="AJ77" s="156"/>
      <c r="AK77" s="157">
        <f t="shared" si="51"/>
        <v>0</v>
      </c>
      <c r="AL77" s="117"/>
      <c r="AM77" s="141">
        <f t="shared" si="52"/>
        <v>0</v>
      </c>
      <c r="AN77" s="117"/>
      <c r="AO77" s="141">
        <f t="shared" si="53"/>
        <v>0</v>
      </c>
      <c r="AP77" s="155"/>
    </row>
    <row r="78" spans="1:46" s="113" customFormat="1" ht="18" customHeight="1" x14ac:dyDescent="0.15">
      <c r="A78" s="113">
        <f t="shared" si="36"/>
        <v>68</v>
      </c>
      <c r="B78" s="102" t="s">
        <v>394</v>
      </c>
      <c r="C78" s="99" t="s">
        <v>125</v>
      </c>
      <c r="D78" s="186">
        <f>LARGE((K78,M78,O78,Q78,S78,U78,W78,Y78,AA78,AE78,AG78),1)</f>
        <v>108.96973196636407</v>
      </c>
      <c r="E78" s="186">
        <f>LARGE((K78,M78,O78,Q78,S78,U78,W78,Y78,AA78,AE78,AG78),2)</f>
        <v>0</v>
      </c>
      <c r="F78" s="186">
        <f>LARGE((K78,M78,O78,Q78,S78,U78,W78,Y78,AA78,AE78,AG78),3)</f>
        <v>0</v>
      </c>
      <c r="G78" s="238"/>
      <c r="H78" s="111">
        <f t="shared" si="37"/>
        <v>108.96973196636407</v>
      </c>
      <c r="I78" s="246"/>
      <c r="J78" s="117"/>
      <c r="K78" s="141">
        <f t="shared" si="38"/>
        <v>0</v>
      </c>
      <c r="L78" s="97"/>
      <c r="M78" s="141">
        <f t="shared" si="39"/>
        <v>0</v>
      </c>
      <c r="N78" s="97"/>
      <c r="O78" s="141">
        <f t="shared" si="40"/>
        <v>0</v>
      </c>
      <c r="P78" s="97"/>
      <c r="Q78" s="141">
        <f t="shared" si="41"/>
        <v>0</v>
      </c>
      <c r="R78" s="117"/>
      <c r="S78" s="141">
        <f t="shared" si="42"/>
        <v>0</v>
      </c>
      <c r="T78" s="117"/>
      <c r="U78" s="141">
        <f t="shared" si="43"/>
        <v>0</v>
      </c>
      <c r="V78" s="117"/>
      <c r="W78" s="141">
        <f t="shared" si="44"/>
        <v>0</v>
      </c>
      <c r="X78" s="117"/>
      <c r="Y78" s="141">
        <f t="shared" si="45"/>
        <v>0</v>
      </c>
      <c r="Z78" s="156"/>
      <c r="AA78" s="141">
        <f t="shared" si="46"/>
        <v>0</v>
      </c>
      <c r="AB78" s="117"/>
      <c r="AC78" s="141">
        <f t="shared" si="47"/>
        <v>0</v>
      </c>
      <c r="AD78" s="117">
        <v>41</v>
      </c>
      <c r="AE78" s="141">
        <f t="shared" si="48"/>
        <v>108.96973196636407</v>
      </c>
      <c r="AF78" s="117"/>
      <c r="AG78" s="141">
        <f t="shared" si="49"/>
        <v>0</v>
      </c>
      <c r="AH78" s="117"/>
      <c r="AI78" s="274">
        <f t="shared" si="50"/>
        <v>0</v>
      </c>
      <c r="AJ78" s="156"/>
      <c r="AK78" s="157">
        <f t="shared" si="51"/>
        <v>0</v>
      </c>
      <c r="AL78" s="117"/>
      <c r="AM78" s="141">
        <f t="shared" si="52"/>
        <v>0</v>
      </c>
      <c r="AN78" s="117"/>
      <c r="AO78" s="141">
        <f t="shared" si="53"/>
        <v>0</v>
      </c>
      <c r="AP78" s="112"/>
    </row>
    <row r="79" spans="1:46" s="113" customFormat="1" ht="18" customHeight="1" x14ac:dyDescent="0.2">
      <c r="A79" s="113">
        <f t="shared" si="36"/>
        <v>69</v>
      </c>
      <c r="B79" s="169" t="s">
        <v>267</v>
      </c>
      <c r="C79" s="113" t="s">
        <v>70</v>
      </c>
      <c r="D79" s="186">
        <f>LARGE((K79,M79,O79,Q79,S79,U79,W79,Y79,AA79,AE79,AG79),1)</f>
        <v>106.24548866720497</v>
      </c>
      <c r="E79" s="186">
        <f>LARGE((K79,M79,O79,Q79,S79,U79,W79,Y79,AA79,AE79,AG79),2)</f>
        <v>0</v>
      </c>
      <c r="F79" s="186">
        <f>LARGE((K79,M79,O79,Q79,S79,U79,W79,Y79,AA79,AE79,AG79),3)</f>
        <v>0</v>
      </c>
      <c r="G79" s="238"/>
      <c r="H79" s="111">
        <f t="shared" si="37"/>
        <v>106.24548866720497</v>
      </c>
      <c r="I79" s="246"/>
      <c r="J79" s="117"/>
      <c r="K79" s="141">
        <f t="shared" si="38"/>
        <v>0</v>
      </c>
      <c r="L79" s="97"/>
      <c r="M79" s="141">
        <f t="shared" si="39"/>
        <v>0</v>
      </c>
      <c r="N79" s="97"/>
      <c r="O79" s="141">
        <f t="shared" si="40"/>
        <v>0</v>
      </c>
      <c r="P79" s="97"/>
      <c r="Q79" s="141">
        <f t="shared" si="41"/>
        <v>0</v>
      </c>
      <c r="R79" s="117"/>
      <c r="S79" s="141">
        <f t="shared" si="42"/>
        <v>0</v>
      </c>
      <c r="T79" s="117">
        <v>42</v>
      </c>
      <c r="U79" s="141">
        <f t="shared" si="43"/>
        <v>106.24548866720497</v>
      </c>
      <c r="V79" s="117"/>
      <c r="W79" s="141">
        <f t="shared" si="44"/>
        <v>0</v>
      </c>
      <c r="X79" s="117"/>
      <c r="Y79" s="141">
        <f t="shared" si="45"/>
        <v>0</v>
      </c>
      <c r="Z79" s="156"/>
      <c r="AA79" s="141">
        <f t="shared" si="46"/>
        <v>0</v>
      </c>
      <c r="AB79" s="117"/>
      <c r="AC79" s="141">
        <f t="shared" si="47"/>
        <v>0</v>
      </c>
      <c r="AD79" s="117"/>
      <c r="AE79" s="141">
        <f t="shared" si="48"/>
        <v>0</v>
      </c>
      <c r="AF79" s="117"/>
      <c r="AG79" s="141">
        <f t="shared" si="49"/>
        <v>0</v>
      </c>
      <c r="AH79" s="117"/>
      <c r="AI79" s="274">
        <f t="shared" si="50"/>
        <v>0</v>
      </c>
      <c r="AJ79" s="117"/>
      <c r="AK79" s="141">
        <f t="shared" si="51"/>
        <v>0</v>
      </c>
      <c r="AL79" s="117"/>
      <c r="AM79" s="141">
        <f t="shared" si="52"/>
        <v>0</v>
      </c>
      <c r="AN79" s="117"/>
      <c r="AO79" s="141">
        <f t="shared" si="53"/>
        <v>0</v>
      </c>
      <c r="AP79" s="112"/>
    </row>
    <row r="80" spans="1:46" s="113" customFormat="1" ht="18" customHeight="1" x14ac:dyDescent="0.2">
      <c r="A80" s="113">
        <f t="shared" si="36"/>
        <v>70</v>
      </c>
      <c r="B80" s="169" t="s">
        <v>268</v>
      </c>
      <c r="C80" s="113" t="s">
        <v>70</v>
      </c>
      <c r="D80" s="186">
        <f>LARGE((K80,M80,O80,Q80,S80,U80,W80,Y80,AA80,AE80,AG80),1)</f>
        <v>103.58935145052484</v>
      </c>
      <c r="E80" s="186">
        <f>LARGE((K80,M80,O80,Q80,S80,U80,W80,Y80,AA80,AE80,AG80),2)</f>
        <v>0</v>
      </c>
      <c r="F80" s="186">
        <f>LARGE((K80,M80,O80,Q80,S80,U80,W80,Y80,AA80,AE80,AG80),3)</f>
        <v>0</v>
      </c>
      <c r="G80" s="238"/>
      <c r="H80" s="111">
        <f t="shared" si="37"/>
        <v>103.58935145052484</v>
      </c>
      <c r="I80" s="246"/>
      <c r="J80" s="117"/>
      <c r="K80" s="141">
        <f t="shared" si="38"/>
        <v>0</v>
      </c>
      <c r="L80" s="97"/>
      <c r="M80" s="141">
        <f t="shared" si="39"/>
        <v>0</v>
      </c>
      <c r="N80" s="97"/>
      <c r="O80" s="141">
        <f t="shared" si="40"/>
        <v>0</v>
      </c>
      <c r="P80" s="97"/>
      <c r="Q80" s="141">
        <f t="shared" si="41"/>
        <v>0</v>
      </c>
      <c r="R80" s="117"/>
      <c r="S80" s="141">
        <f t="shared" si="42"/>
        <v>0</v>
      </c>
      <c r="T80" s="117">
        <v>43</v>
      </c>
      <c r="U80" s="141">
        <f t="shared" si="43"/>
        <v>103.58935145052484</v>
      </c>
      <c r="V80" s="117"/>
      <c r="W80" s="141">
        <f t="shared" si="44"/>
        <v>0</v>
      </c>
      <c r="X80" s="117"/>
      <c r="Y80" s="141">
        <f t="shared" si="45"/>
        <v>0</v>
      </c>
      <c r="Z80" s="156"/>
      <c r="AA80" s="141">
        <f t="shared" si="46"/>
        <v>0</v>
      </c>
      <c r="AB80" s="117"/>
      <c r="AC80" s="141">
        <f t="shared" si="47"/>
        <v>0</v>
      </c>
      <c r="AD80" s="117"/>
      <c r="AE80" s="141">
        <f t="shared" si="48"/>
        <v>0</v>
      </c>
      <c r="AF80" s="117"/>
      <c r="AG80" s="141">
        <f t="shared" si="49"/>
        <v>0</v>
      </c>
      <c r="AH80" s="117"/>
      <c r="AI80" s="274">
        <f t="shared" si="50"/>
        <v>0</v>
      </c>
      <c r="AJ80" s="117"/>
      <c r="AK80" s="141">
        <f t="shared" si="51"/>
        <v>0</v>
      </c>
      <c r="AL80" s="117"/>
      <c r="AM80" s="141">
        <f t="shared" si="52"/>
        <v>0</v>
      </c>
      <c r="AN80" s="117"/>
      <c r="AO80" s="141">
        <f t="shared" si="53"/>
        <v>0</v>
      </c>
      <c r="AP80" s="112"/>
    </row>
    <row r="81" spans="1:42" s="113" customFormat="1" ht="18" customHeight="1" x14ac:dyDescent="0.2">
      <c r="A81" s="113">
        <f t="shared" si="36"/>
        <v>70</v>
      </c>
      <c r="B81" s="169" t="s">
        <v>391</v>
      </c>
      <c r="C81" s="113" t="s">
        <v>117</v>
      </c>
      <c r="D81" s="186">
        <f>LARGE((K81,M81,O81,Q81,S81,U81,W81,Y81,AA81,AE81,AG81),1)</f>
        <v>103.58935145052484</v>
      </c>
      <c r="E81" s="186">
        <f>LARGE((K81,M81,O81,Q81,S81,U81,W81,Y81,AA81,AE81,AG81),2)</f>
        <v>0</v>
      </c>
      <c r="F81" s="186">
        <f>LARGE((K81,M81,O81,Q81,S81,U81,W81,Y81,AA81,AE81,AG81),3)</f>
        <v>0</v>
      </c>
      <c r="G81" s="238"/>
      <c r="H81" s="111">
        <f t="shared" si="37"/>
        <v>103.58935145052484</v>
      </c>
      <c r="I81" s="246"/>
      <c r="J81" s="117"/>
      <c r="K81" s="141">
        <f t="shared" si="38"/>
        <v>0</v>
      </c>
      <c r="L81" s="97"/>
      <c r="M81" s="141">
        <f t="shared" si="39"/>
        <v>0</v>
      </c>
      <c r="N81" s="97"/>
      <c r="O81" s="141">
        <f t="shared" si="40"/>
        <v>0</v>
      </c>
      <c r="P81" s="97"/>
      <c r="Q81" s="141">
        <f t="shared" si="41"/>
        <v>0</v>
      </c>
      <c r="R81" s="117"/>
      <c r="S81" s="141">
        <f t="shared" si="42"/>
        <v>0</v>
      </c>
      <c r="T81" s="117"/>
      <c r="U81" s="141">
        <f t="shared" si="43"/>
        <v>0</v>
      </c>
      <c r="V81" s="117"/>
      <c r="W81" s="141">
        <f t="shared" si="44"/>
        <v>0</v>
      </c>
      <c r="X81" s="117"/>
      <c r="Y81" s="141">
        <f t="shared" si="45"/>
        <v>0</v>
      </c>
      <c r="Z81" s="156"/>
      <c r="AA81" s="141">
        <f t="shared" si="46"/>
        <v>0</v>
      </c>
      <c r="AB81" s="117"/>
      <c r="AC81" s="141">
        <f t="shared" si="47"/>
        <v>0</v>
      </c>
      <c r="AD81" s="117">
        <v>43</v>
      </c>
      <c r="AE81" s="141">
        <f t="shared" si="48"/>
        <v>103.58935145052484</v>
      </c>
      <c r="AF81" s="117"/>
      <c r="AG81" s="141">
        <f t="shared" si="49"/>
        <v>0</v>
      </c>
      <c r="AH81" s="117"/>
      <c r="AI81" s="274">
        <f t="shared" si="50"/>
        <v>0</v>
      </c>
      <c r="AJ81" s="156"/>
      <c r="AK81" s="157">
        <f t="shared" si="51"/>
        <v>0</v>
      </c>
      <c r="AL81" s="117"/>
      <c r="AM81" s="141">
        <f t="shared" si="52"/>
        <v>0</v>
      </c>
      <c r="AN81" s="117"/>
      <c r="AO81" s="141">
        <f t="shared" si="53"/>
        <v>0</v>
      </c>
      <c r="AP81" s="112"/>
    </row>
    <row r="82" spans="1:42" s="113" customFormat="1" ht="18" customHeight="1" x14ac:dyDescent="0.2">
      <c r="A82" s="113">
        <f t="shared" si="36"/>
        <v>72</v>
      </c>
      <c r="B82" s="169" t="s">
        <v>127</v>
      </c>
      <c r="C82" s="113" t="s">
        <v>70</v>
      </c>
      <c r="D82" s="186">
        <f>LARGE((K82,M82,O82,Q82,S82,U82,W82,Y82,AA82,AE82,AG82),1)</f>
        <v>98.474627222655187</v>
      </c>
      <c r="E82" s="186">
        <f>LARGE((K82,M82,O82,Q82,S82,U82,W82,Y82,AA82,AE82,AG82),2)</f>
        <v>0</v>
      </c>
      <c r="F82" s="186">
        <f>LARGE((K82,M82,O82,Q82,S82,U82,W82,Y82,AA82,AE82,AG82),3)</f>
        <v>0</v>
      </c>
      <c r="G82" s="238"/>
      <c r="H82" s="111">
        <f t="shared" si="37"/>
        <v>98.474627222655187</v>
      </c>
      <c r="I82" s="246"/>
      <c r="J82" s="117"/>
      <c r="K82" s="141">
        <f t="shared" si="38"/>
        <v>0</v>
      </c>
      <c r="L82" s="97"/>
      <c r="M82" s="141">
        <f t="shared" si="39"/>
        <v>0</v>
      </c>
      <c r="N82" s="97"/>
      <c r="O82" s="141">
        <f t="shared" si="40"/>
        <v>0</v>
      </c>
      <c r="P82" s="97"/>
      <c r="Q82" s="141">
        <f t="shared" si="41"/>
        <v>0</v>
      </c>
      <c r="R82" s="117"/>
      <c r="S82" s="141">
        <f t="shared" si="42"/>
        <v>0</v>
      </c>
      <c r="T82" s="117"/>
      <c r="U82" s="141">
        <f t="shared" si="43"/>
        <v>0</v>
      </c>
      <c r="V82" s="117"/>
      <c r="W82" s="141">
        <f t="shared" si="44"/>
        <v>0</v>
      </c>
      <c r="X82" s="117"/>
      <c r="Y82" s="141">
        <f t="shared" si="45"/>
        <v>0</v>
      </c>
      <c r="Z82" s="156"/>
      <c r="AA82" s="141">
        <f t="shared" si="46"/>
        <v>0</v>
      </c>
      <c r="AB82" s="117"/>
      <c r="AC82" s="141">
        <f t="shared" si="47"/>
        <v>0</v>
      </c>
      <c r="AD82" s="117">
        <v>45</v>
      </c>
      <c r="AE82" s="141">
        <f t="shared" si="48"/>
        <v>98.474627222655187</v>
      </c>
      <c r="AF82" s="117"/>
      <c r="AG82" s="141">
        <f t="shared" si="49"/>
        <v>0</v>
      </c>
      <c r="AH82" s="117"/>
      <c r="AI82" s="274">
        <f t="shared" si="50"/>
        <v>0</v>
      </c>
      <c r="AJ82" s="117"/>
      <c r="AK82" s="141">
        <f t="shared" si="51"/>
        <v>0</v>
      </c>
      <c r="AL82" s="117"/>
      <c r="AM82" s="141">
        <f t="shared" si="52"/>
        <v>0</v>
      </c>
      <c r="AN82" s="117"/>
      <c r="AO82" s="141">
        <f t="shared" si="53"/>
        <v>0</v>
      </c>
      <c r="AP82" s="112"/>
    </row>
    <row r="83" spans="1:42" s="113" customFormat="1" ht="18" customHeight="1" x14ac:dyDescent="0.2">
      <c r="A83" s="113">
        <f t="shared" si="36"/>
        <v>73</v>
      </c>
      <c r="B83" s="169" t="s">
        <v>74</v>
      </c>
      <c r="C83" s="113" t="s">
        <v>70</v>
      </c>
      <c r="D83" s="186">
        <f>LARGE((K83,M83,O83,Q83,S83,U83,W83,Y83,AA83,AE83,AG83),1)</f>
        <v>0</v>
      </c>
      <c r="E83" s="186">
        <f>LARGE((K83,M83,O83,Q83,S83,U83,W83,Y83,AA83,AE83,AG83),2)</f>
        <v>0</v>
      </c>
      <c r="F83" s="186">
        <f>LARGE((K83,M83,O83,Q83,S83,U83,W83,Y83,AA83,AE83,AG83),3)</f>
        <v>0</v>
      </c>
      <c r="G83" s="238"/>
      <c r="H83" s="111">
        <f t="shared" si="37"/>
        <v>0</v>
      </c>
      <c r="I83" s="246"/>
      <c r="J83" s="117"/>
      <c r="K83" s="141">
        <f t="shared" si="38"/>
        <v>0</v>
      </c>
      <c r="L83" s="97"/>
      <c r="M83" s="141">
        <f t="shared" si="39"/>
        <v>0</v>
      </c>
      <c r="N83" s="97"/>
      <c r="O83" s="141">
        <f t="shared" si="40"/>
        <v>0</v>
      </c>
      <c r="P83" s="97"/>
      <c r="Q83" s="141">
        <f t="shared" si="41"/>
        <v>0</v>
      </c>
      <c r="R83" s="117">
        <v>10</v>
      </c>
      <c r="S83" s="141">
        <f t="shared" si="42"/>
        <v>0</v>
      </c>
      <c r="T83" s="117"/>
      <c r="U83" s="141">
        <f t="shared" si="43"/>
        <v>0</v>
      </c>
      <c r="V83" s="117"/>
      <c r="W83" s="141">
        <f t="shared" si="44"/>
        <v>0</v>
      </c>
      <c r="X83" s="117"/>
      <c r="Y83" s="141">
        <f t="shared" si="45"/>
        <v>0</v>
      </c>
      <c r="Z83" s="156"/>
      <c r="AA83" s="141">
        <f t="shared" si="46"/>
        <v>0</v>
      </c>
      <c r="AB83" s="117"/>
      <c r="AC83" s="141">
        <f t="shared" si="47"/>
        <v>0</v>
      </c>
      <c r="AD83" s="117"/>
      <c r="AE83" s="141">
        <f t="shared" si="48"/>
        <v>0</v>
      </c>
      <c r="AF83" s="117"/>
      <c r="AG83" s="141">
        <f t="shared" si="49"/>
        <v>0</v>
      </c>
      <c r="AH83" s="117"/>
      <c r="AI83" s="274">
        <f t="shared" si="50"/>
        <v>0</v>
      </c>
      <c r="AJ83" s="156"/>
      <c r="AK83" s="157">
        <f t="shared" si="51"/>
        <v>0</v>
      </c>
      <c r="AL83" s="117"/>
      <c r="AM83" s="141">
        <f t="shared" si="52"/>
        <v>0</v>
      </c>
      <c r="AN83" s="117"/>
      <c r="AO83" s="141">
        <f t="shared" si="53"/>
        <v>0</v>
      </c>
      <c r="AP83" s="112"/>
    </row>
    <row r="84" spans="1:42" s="113" customFormat="1" ht="18" customHeight="1" x14ac:dyDescent="0.2">
      <c r="A84" s="113">
        <f t="shared" si="36"/>
        <v>73</v>
      </c>
      <c r="B84" s="169" t="s">
        <v>72</v>
      </c>
      <c r="C84" s="113" t="s">
        <v>68</v>
      </c>
      <c r="D84" s="186">
        <f>LARGE((K84,M84,O84,Q84,S84,U84,W84,Y84,AA84,AE84,AG84),1)</f>
        <v>0</v>
      </c>
      <c r="E84" s="186">
        <f>LARGE((K84,M84,O84,Q84,S84,U84,W84,Y84,AA84,AE84,AG84),2)</f>
        <v>0</v>
      </c>
      <c r="F84" s="186">
        <f>LARGE((K84,M84,O84,Q84,S84,U84,W84,Y84,AA84,AE84,AG84),3)</f>
        <v>0</v>
      </c>
      <c r="G84" s="238"/>
      <c r="H84" s="111">
        <f t="shared" si="37"/>
        <v>0</v>
      </c>
      <c r="I84" s="246"/>
      <c r="J84" s="117"/>
      <c r="K84" s="141">
        <f t="shared" si="38"/>
        <v>0</v>
      </c>
      <c r="L84" s="97"/>
      <c r="M84" s="141">
        <f t="shared" si="39"/>
        <v>0</v>
      </c>
      <c r="N84" s="97"/>
      <c r="O84" s="141">
        <f t="shared" si="40"/>
        <v>0</v>
      </c>
      <c r="P84" s="97"/>
      <c r="Q84" s="141">
        <f t="shared" si="41"/>
        <v>0</v>
      </c>
      <c r="R84" s="117">
        <v>13</v>
      </c>
      <c r="S84" s="141">
        <f t="shared" si="42"/>
        <v>0</v>
      </c>
      <c r="T84" s="117"/>
      <c r="U84" s="141">
        <f t="shared" si="43"/>
        <v>0</v>
      </c>
      <c r="V84" s="117"/>
      <c r="W84" s="141">
        <f t="shared" si="44"/>
        <v>0</v>
      </c>
      <c r="X84" s="117"/>
      <c r="Y84" s="141">
        <f t="shared" si="45"/>
        <v>0</v>
      </c>
      <c r="Z84" s="156"/>
      <c r="AA84" s="141">
        <f t="shared" si="46"/>
        <v>0</v>
      </c>
      <c r="AB84" s="117"/>
      <c r="AC84" s="141">
        <f t="shared" si="47"/>
        <v>0</v>
      </c>
      <c r="AD84" s="117"/>
      <c r="AE84" s="141">
        <f t="shared" si="48"/>
        <v>0</v>
      </c>
      <c r="AF84" s="117"/>
      <c r="AG84" s="141">
        <f t="shared" si="49"/>
        <v>0</v>
      </c>
      <c r="AH84" s="117"/>
      <c r="AI84" s="274">
        <f t="shared" si="50"/>
        <v>0</v>
      </c>
      <c r="AJ84" s="156"/>
      <c r="AK84" s="157">
        <f t="shared" si="51"/>
        <v>0</v>
      </c>
      <c r="AL84" s="117"/>
      <c r="AM84" s="141">
        <f t="shared" si="52"/>
        <v>0</v>
      </c>
      <c r="AN84" s="117"/>
      <c r="AO84" s="141">
        <f t="shared" si="53"/>
        <v>0</v>
      </c>
      <c r="AP84" s="112"/>
    </row>
    <row r="85" spans="1:42" s="113" customFormat="1" ht="18" customHeight="1" x14ac:dyDescent="0.2">
      <c r="A85" s="113">
        <f t="shared" si="36"/>
        <v>73</v>
      </c>
      <c r="B85" s="169" t="s">
        <v>67</v>
      </c>
      <c r="C85" s="113" t="s">
        <v>68</v>
      </c>
      <c r="D85" s="186">
        <f>LARGE((K85,M85,O85,Q85,S85,U85,W85,Y85,AA85,AE85,AG85),1)</f>
        <v>0</v>
      </c>
      <c r="E85" s="186">
        <f>LARGE((K85,M85,O85,Q85,S85,U85,W85,Y85,AA85,AE85,AG85),2)</f>
        <v>0</v>
      </c>
      <c r="F85" s="186">
        <f>LARGE((K85,M85,O85,Q85,S85,U85,W85,Y85,AA85,AE85,AG85),3)</f>
        <v>0</v>
      </c>
      <c r="G85" s="238"/>
      <c r="H85" s="111">
        <f t="shared" si="37"/>
        <v>0</v>
      </c>
      <c r="I85" s="246"/>
      <c r="J85" s="117"/>
      <c r="K85" s="141">
        <f t="shared" si="38"/>
        <v>0</v>
      </c>
      <c r="L85" s="97"/>
      <c r="M85" s="141">
        <f t="shared" si="39"/>
        <v>0</v>
      </c>
      <c r="N85" s="97">
        <v>33</v>
      </c>
      <c r="O85" s="141">
        <f t="shared" si="40"/>
        <v>0</v>
      </c>
      <c r="P85" s="97">
        <v>19</v>
      </c>
      <c r="Q85" s="141">
        <f t="shared" si="41"/>
        <v>0</v>
      </c>
      <c r="R85" s="117"/>
      <c r="S85" s="141">
        <f t="shared" si="42"/>
        <v>0</v>
      </c>
      <c r="T85" s="117"/>
      <c r="U85" s="141">
        <f t="shared" si="43"/>
        <v>0</v>
      </c>
      <c r="V85" s="117"/>
      <c r="W85" s="141">
        <f t="shared" si="44"/>
        <v>0</v>
      </c>
      <c r="X85" s="117"/>
      <c r="Y85" s="141">
        <f t="shared" si="45"/>
        <v>0</v>
      </c>
      <c r="Z85" s="156"/>
      <c r="AA85" s="141">
        <f t="shared" si="46"/>
        <v>0</v>
      </c>
      <c r="AB85" s="117"/>
      <c r="AC85" s="141">
        <f t="shared" si="47"/>
        <v>0</v>
      </c>
      <c r="AD85" s="117"/>
      <c r="AE85" s="141">
        <f t="shared" si="48"/>
        <v>0</v>
      </c>
      <c r="AF85" s="117"/>
      <c r="AG85" s="141">
        <f t="shared" si="49"/>
        <v>0</v>
      </c>
      <c r="AH85" s="117"/>
      <c r="AI85" s="274">
        <f t="shared" si="50"/>
        <v>0</v>
      </c>
      <c r="AJ85" s="156"/>
      <c r="AK85" s="157">
        <f t="shared" si="51"/>
        <v>0</v>
      </c>
      <c r="AL85" s="117"/>
      <c r="AM85" s="141">
        <f t="shared" si="52"/>
        <v>0</v>
      </c>
      <c r="AN85" s="117"/>
      <c r="AO85" s="141">
        <f t="shared" si="53"/>
        <v>0</v>
      </c>
      <c r="AP85" s="112"/>
    </row>
    <row r="86" spans="1:42" s="113" customFormat="1" ht="18" customHeight="1" x14ac:dyDescent="0.2">
      <c r="A86" s="113">
        <f t="shared" si="36"/>
        <v>73</v>
      </c>
      <c r="B86" s="169" t="s">
        <v>73</v>
      </c>
      <c r="C86" s="113" t="s">
        <v>70</v>
      </c>
      <c r="D86" s="186">
        <f>LARGE((K86,M86,O86,Q86,S86,U86,W86,Y86,AA86,AE86,AG86),1)</f>
        <v>0</v>
      </c>
      <c r="E86" s="186">
        <f>LARGE((K86,M86,O86,Q86,S86,U86,W86,Y86,AA86,AE86,AG86),2)</f>
        <v>0</v>
      </c>
      <c r="F86" s="186">
        <f>LARGE((K86,M86,O86,Q86,S86,U86,W86,Y86,AA86,AE86,AG86),3)</f>
        <v>0</v>
      </c>
      <c r="G86" s="238"/>
      <c r="H86" s="111">
        <f t="shared" si="37"/>
        <v>0</v>
      </c>
      <c r="I86" s="246"/>
      <c r="J86" s="117"/>
      <c r="K86" s="141">
        <f t="shared" si="38"/>
        <v>0</v>
      </c>
      <c r="L86" s="97"/>
      <c r="M86" s="141">
        <f t="shared" si="39"/>
        <v>0</v>
      </c>
      <c r="N86" s="97"/>
      <c r="O86" s="141">
        <f t="shared" si="40"/>
        <v>0</v>
      </c>
      <c r="P86" s="97"/>
      <c r="Q86" s="141">
        <f t="shared" si="41"/>
        <v>0</v>
      </c>
      <c r="R86" s="117"/>
      <c r="S86" s="141">
        <f t="shared" si="42"/>
        <v>0</v>
      </c>
      <c r="T86" s="117"/>
      <c r="U86" s="141">
        <f t="shared" si="43"/>
        <v>0</v>
      </c>
      <c r="V86" s="117"/>
      <c r="W86" s="141">
        <f t="shared" si="44"/>
        <v>0</v>
      </c>
      <c r="X86" s="117"/>
      <c r="Y86" s="141">
        <f t="shared" si="45"/>
        <v>0</v>
      </c>
      <c r="Z86" s="156"/>
      <c r="AA86" s="141">
        <f t="shared" si="46"/>
        <v>0</v>
      </c>
      <c r="AB86" s="117"/>
      <c r="AC86" s="141">
        <f t="shared" si="47"/>
        <v>0</v>
      </c>
      <c r="AD86" s="117"/>
      <c r="AE86" s="141">
        <f t="shared" si="48"/>
        <v>0</v>
      </c>
      <c r="AF86" s="117"/>
      <c r="AG86" s="141">
        <f t="shared" si="49"/>
        <v>0</v>
      </c>
      <c r="AH86" s="117"/>
      <c r="AI86" s="274">
        <f t="shared" si="50"/>
        <v>0</v>
      </c>
      <c r="AJ86" s="156"/>
      <c r="AK86" s="157">
        <f t="shared" si="51"/>
        <v>0</v>
      </c>
      <c r="AL86" s="117"/>
      <c r="AM86" s="141">
        <f t="shared" si="52"/>
        <v>0</v>
      </c>
      <c r="AN86" s="117"/>
      <c r="AO86" s="141">
        <f t="shared" si="53"/>
        <v>0</v>
      </c>
      <c r="AP86" s="112"/>
    </row>
    <row r="87" spans="1:42" s="113" customFormat="1" ht="18" customHeight="1" x14ac:dyDescent="0.2">
      <c r="A87" s="113">
        <f t="shared" si="36"/>
        <v>73</v>
      </c>
      <c r="B87" s="169" t="s">
        <v>75</v>
      </c>
      <c r="C87" s="113" t="s">
        <v>70</v>
      </c>
      <c r="D87" s="186">
        <f>LARGE((K87,M87,O87,Q87,S87,U87,W87,Y87,AA87,AE87,AG87),1)</f>
        <v>0</v>
      </c>
      <c r="E87" s="186">
        <f>LARGE((K87,M87,O87,Q87,S87,U87,W87,Y87,AA87,AE87,AG87),2)</f>
        <v>0</v>
      </c>
      <c r="F87" s="186">
        <f>LARGE((K87,M87,O87,Q87,S87,U87,W87,Y87,AA87,AE87,AG87),3)</f>
        <v>0</v>
      </c>
      <c r="G87" s="238"/>
      <c r="H87" s="111">
        <f t="shared" si="37"/>
        <v>0</v>
      </c>
      <c r="I87" s="246"/>
      <c r="J87" s="117"/>
      <c r="K87" s="141">
        <f t="shared" si="38"/>
        <v>0</v>
      </c>
      <c r="L87" s="97"/>
      <c r="M87" s="141">
        <f t="shared" si="39"/>
        <v>0</v>
      </c>
      <c r="N87" s="97"/>
      <c r="O87" s="141">
        <f t="shared" si="40"/>
        <v>0</v>
      </c>
      <c r="P87" s="97"/>
      <c r="Q87" s="141">
        <f t="shared" si="41"/>
        <v>0</v>
      </c>
      <c r="R87" s="117"/>
      <c r="S87" s="141">
        <f t="shared" si="42"/>
        <v>0</v>
      </c>
      <c r="T87" s="117"/>
      <c r="U87" s="141">
        <f t="shared" si="43"/>
        <v>0</v>
      </c>
      <c r="V87" s="117"/>
      <c r="W87" s="141">
        <f t="shared" si="44"/>
        <v>0</v>
      </c>
      <c r="X87" s="117"/>
      <c r="Y87" s="141">
        <f t="shared" si="45"/>
        <v>0</v>
      </c>
      <c r="Z87" s="156"/>
      <c r="AA87" s="141">
        <f t="shared" si="46"/>
        <v>0</v>
      </c>
      <c r="AB87" s="117"/>
      <c r="AC87" s="141">
        <f t="shared" si="47"/>
        <v>0</v>
      </c>
      <c r="AD87" s="117"/>
      <c r="AE87" s="141">
        <f t="shared" si="48"/>
        <v>0</v>
      </c>
      <c r="AF87" s="117"/>
      <c r="AG87" s="141">
        <f t="shared" si="49"/>
        <v>0</v>
      </c>
      <c r="AH87" s="117"/>
      <c r="AI87" s="274">
        <f t="shared" si="50"/>
        <v>0</v>
      </c>
      <c r="AJ87" s="156"/>
      <c r="AK87" s="157">
        <f t="shared" si="51"/>
        <v>0</v>
      </c>
      <c r="AL87" s="117"/>
      <c r="AM87" s="141">
        <f t="shared" si="52"/>
        <v>0</v>
      </c>
      <c r="AN87" s="117"/>
      <c r="AO87" s="141">
        <f t="shared" si="53"/>
        <v>0</v>
      </c>
      <c r="AP87" s="112"/>
    </row>
    <row r="88" spans="1:42" s="113" customFormat="1" ht="18" customHeight="1" x14ac:dyDescent="0.2">
      <c r="A88" s="113">
        <f t="shared" si="36"/>
        <v>73</v>
      </c>
      <c r="B88" s="169" t="s">
        <v>71</v>
      </c>
      <c r="C88" s="113" t="s">
        <v>70</v>
      </c>
      <c r="D88" s="186">
        <f>LARGE((K88,M88,O88,Q88,S88,U88,W88,Y88,AA88,AE88,AG88),1)</f>
        <v>0</v>
      </c>
      <c r="E88" s="186">
        <f>LARGE((K88,M88,O88,Q88,S88,U88,W88,Y88,AA88,AE88,AG88),2)</f>
        <v>0</v>
      </c>
      <c r="F88" s="186">
        <f>LARGE((K88,M88,O88,Q88,S88,U88,W88,Y88,AA88,AE88,AG88),3)</f>
        <v>0</v>
      </c>
      <c r="G88" s="238"/>
      <c r="H88" s="111">
        <f t="shared" si="37"/>
        <v>0</v>
      </c>
      <c r="I88" s="246"/>
      <c r="J88" s="117"/>
      <c r="K88" s="141">
        <f t="shared" si="38"/>
        <v>0</v>
      </c>
      <c r="L88" s="97"/>
      <c r="M88" s="141">
        <f t="shared" si="39"/>
        <v>0</v>
      </c>
      <c r="N88" s="97"/>
      <c r="O88" s="141">
        <f t="shared" si="40"/>
        <v>0</v>
      </c>
      <c r="P88" s="97"/>
      <c r="Q88" s="141">
        <f t="shared" si="41"/>
        <v>0</v>
      </c>
      <c r="R88" s="117"/>
      <c r="S88" s="141">
        <f t="shared" si="42"/>
        <v>0</v>
      </c>
      <c r="T88" s="117"/>
      <c r="U88" s="141">
        <f t="shared" si="43"/>
        <v>0</v>
      </c>
      <c r="V88" s="117"/>
      <c r="W88" s="141">
        <f t="shared" si="44"/>
        <v>0</v>
      </c>
      <c r="X88" s="117"/>
      <c r="Y88" s="141">
        <f t="shared" si="45"/>
        <v>0</v>
      </c>
      <c r="Z88" s="156"/>
      <c r="AA88" s="141">
        <f t="shared" si="46"/>
        <v>0</v>
      </c>
      <c r="AB88" s="117"/>
      <c r="AC88" s="141">
        <f t="shared" si="47"/>
        <v>0</v>
      </c>
      <c r="AD88" s="117"/>
      <c r="AE88" s="141">
        <f t="shared" si="48"/>
        <v>0</v>
      </c>
      <c r="AF88" s="117"/>
      <c r="AG88" s="141">
        <f t="shared" si="49"/>
        <v>0</v>
      </c>
      <c r="AH88" s="117"/>
      <c r="AI88" s="274">
        <f t="shared" si="50"/>
        <v>0</v>
      </c>
      <c r="AJ88" s="156"/>
      <c r="AK88" s="157">
        <f t="shared" si="51"/>
        <v>0</v>
      </c>
      <c r="AL88" s="117"/>
      <c r="AM88" s="141">
        <f t="shared" si="52"/>
        <v>0</v>
      </c>
      <c r="AN88" s="117"/>
      <c r="AO88" s="141">
        <f t="shared" si="53"/>
        <v>0</v>
      </c>
      <c r="AP88" s="112"/>
    </row>
    <row r="89" spans="1:42" s="113" customFormat="1" ht="18" customHeight="1" x14ac:dyDescent="0.15">
      <c r="A89" s="113">
        <f t="shared" si="36"/>
        <v>73</v>
      </c>
      <c r="B89" s="169" t="s">
        <v>80</v>
      </c>
      <c r="C89" s="113" t="s">
        <v>70</v>
      </c>
      <c r="D89" s="186">
        <f>LARGE((K89,M89,O89,Q89,S89,U89,W89,Y89,AA89,AE89,AG89),1)</f>
        <v>0</v>
      </c>
      <c r="E89" s="186">
        <f>LARGE((K89,M89,O89,Q89,S89,U89,W89,Y89,AA89,AE89,AG89),2)</f>
        <v>0</v>
      </c>
      <c r="F89" s="186">
        <f>LARGE((K89,M89,O89,Q89,S89,U89,W89,Y89,AA89,AE89,AG89),3)</f>
        <v>0</v>
      </c>
      <c r="G89" s="238"/>
      <c r="H89" s="111">
        <f t="shared" si="37"/>
        <v>0</v>
      </c>
      <c r="I89" s="246"/>
      <c r="J89" s="117"/>
      <c r="K89" s="141">
        <f t="shared" si="38"/>
        <v>0</v>
      </c>
      <c r="L89" s="97"/>
      <c r="M89" s="141">
        <f t="shared" si="39"/>
        <v>0</v>
      </c>
      <c r="N89" s="97"/>
      <c r="O89" s="141">
        <f t="shared" si="40"/>
        <v>0</v>
      </c>
      <c r="P89" s="97"/>
      <c r="Q89" s="141">
        <f t="shared" si="41"/>
        <v>0</v>
      </c>
      <c r="R89" s="117"/>
      <c r="S89" s="141">
        <f t="shared" si="42"/>
        <v>0</v>
      </c>
      <c r="T89" s="117"/>
      <c r="U89" s="141">
        <f t="shared" si="43"/>
        <v>0</v>
      </c>
      <c r="V89" s="117"/>
      <c r="W89" s="141">
        <f t="shared" si="44"/>
        <v>0</v>
      </c>
      <c r="X89" s="117"/>
      <c r="Y89" s="141">
        <f t="shared" si="45"/>
        <v>0</v>
      </c>
      <c r="Z89" s="156"/>
      <c r="AA89" s="141">
        <f t="shared" si="46"/>
        <v>0</v>
      </c>
      <c r="AB89" s="117"/>
      <c r="AC89" s="141">
        <f t="shared" si="47"/>
        <v>0</v>
      </c>
      <c r="AD89" s="117"/>
      <c r="AE89" s="141">
        <f t="shared" si="48"/>
        <v>0</v>
      </c>
      <c r="AF89" s="117"/>
      <c r="AG89" s="141">
        <f t="shared" si="49"/>
        <v>0</v>
      </c>
      <c r="AH89" s="117"/>
      <c r="AI89" s="274">
        <f t="shared" si="50"/>
        <v>0</v>
      </c>
      <c r="AJ89" s="156"/>
      <c r="AK89" s="157">
        <f t="shared" si="51"/>
        <v>0</v>
      </c>
      <c r="AL89" s="117"/>
      <c r="AM89" s="141">
        <f t="shared" si="52"/>
        <v>0</v>
      </c>
      <c r="AN89" s="117"/>
      <c r="AO89" s="141">
        <f t="shared" si="53"/>
        <v>0</v>
      </c>
      <c r="AP89" s="155"/>
    </row>
    <row r="90" spans="1:42" s="113" customFormat="1" ht="18" customHeight="1" x14ac:dyDescent="0.2">
      <c r="A90" s="113">
        <f t="shared" si="36"/>
        <v>73</v>
      </c>
      <c r="B90" s="169" t="s">
        <v>172</v>
      </c>
      <c r="C90" s="113" t="s">
        <v>170</v>
      </c>
      <c r="D90" s="186">
        <f>LARGE((K90,M90,O90,Q90,S90,U90,W90,Y90,AA90,AE90,AG90),1)</f>
        <v>0</v>
      </c>
      <c r="E90" s="186">
        <f>LARGE((K90,M90,O90,Q90,S90,U90,W90,Y90,AA90,AE90,AG90),2)</f>
        <v>0</v>
      </c>
      <c r="F90" s="186">
        <f>LARGE((K90,M90,O90,Q90,S90,U90,W90,Y90,AA90,AE90,AG90),3)</f>
        <v>0</v>
      </c>
      <c r="G90" s="238"/>
      <c r="H90" s="111">
        <f t="shared" si="37"/>
        <v>0</v>
      </c>
      <c r="I90" s="246"/>
      <c r="J90" s="117"/>
      <c r="K90" s="141">
        <f t="shared" si="38"/>
        <v>0</v>
      </c>
      <c r="L90" s="97"/>
      <c r="M90" s="141">
        <f t="shared" si="39"/>
        <v>0</v>
      </c>
      <c r="N90" s="97"/>
      <c r="O90" s="141">
        <f t="shared" si="40"/>
        <v>0</v>
      </c>
      <c r="P90" s="97"/>
      <c r="Q90" s="141">
        <f t="shared" si="41"/>
        <v>0</v>
      </c>
      <c r="R90" s="117"/>
      <c r="S90" s="141">
        <f t="shared" si="42"/>
        <v>0</v>
      </c>
      <c r="T90" s="117"/>
      <c r="U90" s="141">
        <f t="shared" si="43"/>
        <v>0</v>
      </c>
      <c r="V90" s="117"/>
      <c r="W90" s="141">
        <f t="shared" si="44"/>
        <v>0</v>
      </c>
      <c r="X90" s="117"/>
      <c r="Y90" s="141">
        <f t="shared" si="45"/>
        <v>0</v>
      </c>
      <c r="Z90" s="156"/>
      <c r="AA90" s="141">
        <f t="shared" si="46"/>
        <v>0</v>
      </c>
      <c r="AB90" s="117"/>
      <c r="AC90" s="141">
        <f t="shared" si="47"/>
        <v>0</v>
      </c>
      <c r="AD90" s="117"/>
      <c r="AE90" s="141">
        <f t="shared" si="48"/>
        <v>0</v>
      </c>
      <c r="AF90" s="117"/>
      <c r="AG90" s="141">
        <f t="shared" si="49"/>
        <v>0</v>
      </c>
      <c r="AH90" s="117"/>
      <c r="AI90" s="274">
        <f t="shared" si="50"/>
        <v>0</v>
      </c>
      <c r="AJ90" s="156"/>
      <c r="AK90" s="157">
        <f t="shared" si="51"/>
        <v>0</v>
      </c>
      <c r="AL90" s="117"/>
      <c r="AM90" s="141">
        <f t="shared" si="52"/>
        <v>0</v>
      </c>
      <c r="AN90" s="117"/>
      <c r="AO90" s="141">
        <f t="shared" si="53"/>
        <v>0</v>
      </c>
      <c r="AP90" s="112"/>
    </row>
    <row r="91" spans="1:42" s="113" customFormat="1" ht="18" customHeight="1" x14ac:dyDescent="0.2">
      <c r="A91" s="113">
        <f t="shared" si="36"/>
        <v>73</v>
      </c>
      <c r="B91" s="169" t="s">
        <v>272</v>
      </c>
      <c r="C91" s="113" t="s">
        <v>125</v>
      </c>
      <c r="D91" s="186">
        <f>LARGE((K91,M91,O91,Q91,S91,U91,W91,Y91,AA91,AE91,AG91),1)</f>
        <v>0</v>
      </c>
      <c r="E91" s="186">
        <f>LARGE((K91,M91,O91,Q91,S91,U91,W91,Y91,AA91,AE91,AG91),2)</f>
        <v>0</v>
      </c>
      <c r="F91" s="186">
        <f>LARGE((K91,M91,O91,Q91,S91,U91,W91,Y91,AA91,AE91,AG91),3)</f>
        <v>0</v>
      </c>
      <c r="G91" s="238"/>
      <c r="H91" s="111">
        <f t="shared" si="37"/>
        <v>0</v>
      </c>
      <c r="I91" s="246"/>
      <c r="J91" s="117"/>
      <c r="K91" s="141">
        <f t="shared" si="38"/>
        <v>0</v>
      </c>
      <c r="L91" s="97"/>
      <c r="M91" s="141">
        <f t="shared" si="39"/>
        <v>0</v>
      </c>
      <c r="N91" s="97"/>
      <c r="O91" s="141">
        <f t="shared" si="40"/>
        <v>0</v>
      </c>
      <c r="P91" s="97"/>
      <c r="Q91" s="141">
        <f t="shared" si="41"/>
        <v>0</v>
      </c>
      <c r="R91" s="117"/>
      <c r="S91" s="141">
        <f t="shared" si="42"/>
        <v>0</v>
      </c>
      <c r="T91" s="117"/>
      <c r="U91" s="141">
        <f t="shared" si="43"/>
        <v>0</v>
      </c>
      <c r="V91" s="117"/>
      <c r="W91" s="141">
        <f t="shared" si="44"/>
        <v>0</v>
      </c>
      <c r="X91" s="117"/>
      <c r="Y91" s="141">
        <f t="shared" si="45"/>
        <v>0</v>
      </c>
      <c r="Z91" s="156"/>
      <c r="AA91" s="141">
        <f t="shared" si="46"/>
        <v>0</v>
      </c>
      <c r="AB91" s="117"/>
      <c r="AC91" s="141">
        <f t="shared" si="47"/>
        <v>0</v>
      </c>
      <c r="AD91" s="117"/>
      <c r="AE91" s="141">
        <f t="shared" si="48"/>
        <v>0</v>
      </c>
      <c r="AF91" s="117"/>
      <c r="AG91" s="141">
        <f t="shared" si="49"/>
        <v>0</v>
      </c>
      <c r="AH91" s="117"/>
      <c r="AI91" s="274">
        <f t="shared" si="50"/>
        <v>0</v>
      </c>
      <c r="AJ91" s="117"/>
      <c r="AK91" s="141">
        <f t="shared" si="51"/>
        <v>0</v>
      </c>
      <c r="AL91" s="117"/>
      <c r="AM91" s="141">
        <f t="shared" si="52"/>
        <v>0</v>
      </c>
      <c r="AN91" s="117"/>
      <c r="AO91" s="141">
        <f t="shared" si="53"/>
        <v>0</v>
      </c>
      <c r="AP91" s="112"/>
    </row>
    <row r="92" spans="1:42" s="113" customFormat="1" ht="18" customHeight="1" x14ac:dyDescent="0.2">
      <c r="A92" s="113">
        <f t="shared" si="36"/>
        <v>73</v>
      </c>
      <c r="B92" s="169" t="s">
        <v>276</v>
      </c>
      <c r="C92" s="113" t="s">
        <v>170</v>
      </c>
      <c r="D92" s="186">
        <f>LARGE((K92,M92,O92,Q92,S92,U92,W92,Y92,AA92,AE92,AG92),1)</f>
        <v>0</v>
      </c>
      <c r="E92" s="186">
        <f>LARGE((K92,M92,O92,Q92,S92,U92,W92,Y92,AA92,AE92,AG92),2)</f>
        <v>0</v>
      </c>
      <c r="F92" s="186">
        <f>LARGE((K92,M92,O92,Q92,S92,U92,W92,Y92,AA92,AE92,AG92),3)</f>
        <v>0</v>
      </c>
      <c r="G92" s="238"/>
      <c r="H92" s="111">
        <f t="shared" si="37"/>
        <v>0</v>
      </c>
      <c r="I92" s="246"/>
      <c r="J92" s="117"/>
      <c r="K92" s="141">
        <f t="shared" si="38"/>
        <v>0</v>
      </c>
      <c r="L92" s="97"/>
      <c r="M92" s="141">
        <f t="shared" si="39"/>
        <v>0</v>
      </c>
      <c r="N92" s="97"/>
      <c r="O92" s="141">
        <f t="shared" si="40"/>
        <v>0</v>
      </c>
      <c r="P92" s="97"/>
      <c r="Q92" s="141">
        <f t="shared" si="41"/>
        <v>0</v>
      </c>
      <c r="R92" s="117"/>
      <c r="S92" s="141">
        <f t="shared" si="42"/>
        <v>0</v>
      </c>
      <c r="T92" s="117"/>
      <c r="U92" s="141">
        <f t="shared" si="43"/>
        <v>0</v>
      </c>
      <c r="V92" s="117"/>
      <c r="W92" s="141">
        <f t="shared" si="44"/>
        <v>0</v>
      </c>
      <c r="X92" s="117"/>
      <c r="Y92" s="141">
        <f t="shared" si="45"/>
        <v>0</v>
      </c>
      <c r="Z92" s="156"/>
      <c r="AA92" s="141">
        <f t="shared" si="46"/>
        <v>0</v>
      </c>
      <c r="AB92" s="117"/>
      <c r="AC92" s="141">
        <f t="shared" si="47"/>
        <v>0</v>
      </c>
      <c r="AD92" s="117"/>
      <c r="AE92" s="141">
        <f t="shared" si="48"/>
        <v>0</v>
      </c>
      <c r="AF92" s="117"/>
      <c r="AG92" s="141">
        <f t="shared" si="49"/>
        <v>0</v>
      </c>
      <c r="AH92" s="117"/>
      <c r="AI92" s="274">
        <f t="shared" si="50"/>
        <v>0</v>
      </c>
      <c r="AJ92" s="156"/>
      <c r="AK92" s="157">
        <f t="shared" si="51"/>
        <v>0</v>
      </c>
      <c r="AL92" s="117"/>
      <c r="AM92" s="141">
        <f t="shared" si="52"/>
        <v>0</v>
      </c>
      <c r="AN92" s="117"/>
      <c r="AO92" s="141">
        <f t="shared" si="53"/>
        <v>0</v>
      </c>
      <c r="AP92" s="114"/>
    </row>
    <row r="93" spans="1:42" s="113" customFormat="1" ht="18" customHeight="1" x14ac:dyDescent="0.2">
      <c r="A93" s="113">
        <f t="shared" si="36"/>
        <v>73</v>
      </c>
      <c r="B93" s="169" t="s">
        <v>270</v>
      </c>
      <c r="C93" s="113" t="s">
        <v>70</v>
      </c>
      <c r="D93" s="186">
        <f>LARGE((K93,M93,O93,Q93,S93,U93,W93,Y93,AA93,AE93,AG93),1)</f>
        <v>0</v>
      </c>
      <c r="E93" s="186">
        <f>LARGE((K93,M93,O93,Q93,S93,U93,W93,Y93,AA93,AE93,AG93),2)</f>
        <v>0</v>
      </c>
      <c r="F93" s="186">
        <f>LARGE((K93,M93,O93,Q93,S93,U93,W93,Y93,AA93,AE93,AG93),3)</f>
        <v>0</v>
      </c>
      <c r="G93" s="238"/>
      <c r="H93" s="111">
        <f t="shared" si="37"/>
        <v>0</v>
      </c>
      <c r="I93" s="246"/>
      <c r="J93" s="117"/>
      <c r="K93" s="141">
        <f t="shared" si="38"/>
        <v>0</v>
      </c>
      <c r="L93" s="97"/>
      <c r="M93" s="141">
        <f t="shared" si="39"/>
        <v>0</v>
      </c>
      <c r="N93" s="97"/>
      <c r="O93" s="141">
        <f t="shared" si="40"/>
        <v>0</v>
      </c>
      <c r="P93" s="97"/>
      <c r="Q93" s="141">
        <f t="shared" si="41"/>
        <v>0</v>
      </c>
      <c r="R93" s="117"/>
      <c r="S93" s="141">
        <f t="shared" si="42"/>
        <v>0</v>
      </c>
      <c r="T93" s="117"/>
      <c r="U93" s="141">
        <f t="shared" si="43"/>
        <v>0</v>
      </c>
      <c r="V93" s="117"/>
      <c r="W93" s="141">
        <f t="shared" si="44"/>
        <v>0</v>
      </c>
      <c r="X93" s="117"/>
      <c r="Y93" s="141">
        <f t="shared" si="45"/>
        <v>0</v>
      </c>
      <c r="Z93" s="156"/>
      <c r="AA93" s="141">
        <f t="shared" si="46"/>
        <v>0</v>
      </c>
      <c r="AB93" s="117"/>
      <c r="AC93" s="141">
        <f t="shared" si="47"/>
        <v>0</v>
      </c>
      <c r="AD93" s="117"/>
      <c r="AE93" s="141">
        <f t="shared" si="48"/>
        <v>0</v>
      </c>
      <c r="AF93" s="117"/>
      <c r="AG93" s="141">
        <f t="shared" si="49"/>
        <v>0</v>
      </c>
      <c r="AH93" s="117"/>
      <c r="AI93" s="274">
        <f t="shared" si="50"/>
        <v>0</v>
      </c>
      <c r="AJ93" s="156"/>
      <c r="AK93" s="157">
        <f t="shared" si="51"/>
        <v>0</v>
      </c>
      <c r="AL93" s="117"/>
      <c r="AM93" s="141">
        <f t="shared" si="52"/>
        <v>0</v>
      </c>
      <c r="AN93" s="117"/>
      <c r="AO93" s="141">
        <f t="shared" si="53"/>
        <v>0</v>
      </c>
      <c r="AP93" s="112"/>
    </row>
    <row r="94" spans="1:42" s="113" customFormat="1" ht="18" customHeight="1" x14ac:dyDescent="0.2">
      <c r="A94" s="113">
        <f t="shared" si="36"/>
        <v>73</v>
      </c>
      <c r="B94" s="169" t="s">
        <v>173</v>
      </c>
      <c r="C94" s="113" t="s">
        <v>170</v>
      </c>
      <c r="D94" s="186">
        <f>LARGE((K94,M94,O94,Q94,S94,U94,W94,Y94,AA94,AE94,AG94),1)</f>
        <v>0</v>
      </c>
      <c r="E94" s="186">
        <f>LARGE((K94,M94,O94,Q94,S94,U94,W94,Y94,AA94,AE94,AG94),2)</f>
        <v>0</v>
      </c>
      <c r="F94" s="186">
        <f>LARGE((K94,M94,O94,Q94,S94,U94,W94,Y94,AA94,AE94,AG94),3)</f>
        <v>0</v>
      </c>
      <c r="G94" s="238"/>
      <c r="H94" s="111">
        <f t="shared" si="37"/>
        <v>0</v>
      </c>
      <c r="I94" s="246"/>
      <c r="J94" s="117"/>
      <c r="K94" s="141">
        <f t="shared" si="38"/>
        <v>0</v>
      </c>
      <c r="L94" s="97"/>
      <c r="M94" s="141">
        <f t="shared" si="39"/>
        <v>0</v>
      </c>
      <c r="N94" s="97"/>
      <c r="O94" s="141">
        <f t="shared" si="40"/>
        <v>0</v>
      </c>
      <c r="P94" s="97"/>
      <c r="Q94" s="141">
        <f t="shared" si="41"/>
        <v>0</v>
      </c>
      <c r="R94" s="117"/>
      <c r="S94" s="141">
        <f t="shared" si="42"/>
        <v>0</v>
      </c>
      <c r="T94" s="117"/>
      <c r="U94" s="141">
        <f t="shared" si="43"/>
        <v>0</v>
      </c>
      <c r="V94" s="117"/>
      <c r="W94" s="141">
        <f t="shared" si="44"/>
        <v>0</v>
      </c>
      <c r="X94" s="117"/>
      <c r="Y94" s="141">
        <f t="shared" si="45"/>
        <v>0</v>
      </c>
      <c r="Z94" s="156"/>
      <c r="AA94" s="141">
        <f t="shared" si="46"/>
        <v>0</v>
      </c>
      <c r="AB94" s="117"/>
      <c r="AC94" s="141">
        <f t="shared" si="47"/>
        <v>0</v>
      </c>
      <c r="AD94" s="117"/>
      <c r="AE94" s="141">
        <f t="shared" si="48"/>
        <v>0</v>
      </c>
      <c r="AF94" s="117"/>
      <c r="AG94" s="141">
        <f t="shared" si="49"/>
        <v>0</v>
      </c>
      <c r="AH94" s="117"/>
      <c r="AI94" s="274">
        <f t="shared" si="50"/>
        <v>0</v>
      </c>
      <c r="AJ94" s="117"/>
      <c r="AK94" s="141">
        <f t="shared" si="51"/>
        <v>0</v>
      </c>
      <c r="AL94" s="117"/>
      <c r="AM94" s="141">
        <f t="shared" si="52"/>
        <v>0</v>
      </c>
      <c r="AN94" s="117"/>
      <c r="AO94" s="141">
        <f t="shared" si="53"/>
        <v>0</v>
      </c>
      <c r="AP94" s="112"/>
    </row>
    <row r="95" spans="1:42" s="113" customFormat="1" ht="18" customHeight="1" x14ac:dyDescent="0.2">
      <c r="A95" s="113">
        <f t="shared" si="36"/>
        <v>73</v>
      </c>
      <c r="B95" s="169" t="s">
        <v>277</v>
      </c>
      <c r="C95" s="113" t="s">
        <v>70</v>
      </c>
      <c r="D95" s="186">
        <f>LARGE((K95,M95,O95,Q95,S95,U95,W95,Y95,AA95,AE95,AG95),1)</f>
        <v>0</v>
      </c>
      <c r="E95" s="186">
        <f>LARGE((K95,M95,O95,Q95,S95,U95,W95,Y95,AA95,AE95,AG95),2)</f>
        <v>0</v>
      </c>
      <c r="F95" s="186">
        <f>LARGE((K95,M95,O95,Q95,S95,U95,W95,Y95,AA95,AE95,AG95),3)</f>
        <v>0</v>
      </c>
      <c r="G95" s="238"/>
      <c r="H95" s="111">
        <f t="shared" si="37"/>
        <v>0</v>
      </c>
      <c r="I95" s="246"/>
      <c r="J95" s="117"/>
      <c r="K95" s="141">
        <f t="shared" si="38"/>
        <v>0</v>
      </c>
      <c r="L95" s="97"/>
      <c r="M95" s="141">
        <f t="shared" si="39"/>
        <v>0</v>
      </c>
      <c r="N95" s="97"/>
      <c r="O95" s="141">
        <f t="shared" si="40"/>
        <v>0</v>
      </c>
      <c r="P95" s="97"/>
      <c r="Q95" s="141">
        <f t="shared" si="41"/>
        <v>0</v>
      </c>
      <c r="R95" s="117"/>
      <c r="S95" s="141">
        <f t="shared" si="42"/>
        <v>0</v>
      </c>
      <c r="T95" s="117"/>
      <c r="U95" s="141">
        <f t="shared" si="43"/>
        <v>0</v>
      </c>
      <c r="V95" s="117"/>
      <c r="W95" s="141">
        <f t="shared" si="44"/>
        <v>0</v>
      </c>
      <c r="X95" s="117"/>
      <c r="Y95" s="141">
        <f t="shared" si="45"/>
        <v>0</v>
      </c>
      <c r="Z95" s="156"/>
      <c r="AA95" s="141">
        <f t="shared" si="46"/>
        <v>0</v>
      </c>
      <c r="AB95" s="117"/>
      <c r="AC95" s="141">
        <f t="shared" si="47"/>
        <v>0</v>
      </c>
      <c r="AD95" s="117"/>
      <c r="AE95" s="141">
        <f t="shared" si="48"/>
        <v>0</v>
      </c>
      <c r="AF95" s="117"/>
      <c r="AG95" s="141">
        <f t="shared" si="49"/>
        <v>0</v>
      </c>
      <c r="AH95" s="117"/>
      <c r="AI95" s="274">
        <f t="shared" si="50"/>
        <v>0</v>
      </c>
      <c r="AJ95" s="117"/>
      <c r="AK95" s="141">
        <f t="shared" si="51"/>
        <v>0</v>
      </c>
      <c r="AL95" s="117"/>
      <c r="AM95" s="141">
        <f t="shared" si="52"/>
        <v>0</v>
      </c>
      <c r="AN95" s="117"/>
      <c r="AO95" s="141">
        <f t="shared" si="53"/>
        <v>0</v>
      </c>
      <c r="AP95" s="112"/>
    </row>
    <row r="96" spans="1:42" s="113" customFormat="1" ht="18" customHeight="1" x14ac:dyDescent="0.2">
      <c r="A96" s="113">
        <f t="shared" si="36"/>
        <v>73</v>
      </c>
      <c r="B96" s="169" t="s">
        <v>109</v>
      </c>
      <c r="C96" s="113" t="s">
        <v>85</v>
      </c>
      <c r="D96" s="186">
        <f>LARGE((K96,M96,O96,Q96,S96,U96,W96,Y96,AA96,AE96,AG96),1)</f>
        <v>0</v>
      </c>
      <c r="E96" s="186">
        <f>LARGE((K96,M96,O96,Q96,S96,U96,W96,Y96,AA96,AE96,AG96),2)</f>
        <v>0</v>
      </c>
      <c r="F96" s="186">
        <f>LARGE((K96,M96,O96,Q96,S96,U96,W96,Y96,AA96,AE96,AG96),3)</f>
        <v>0</v>
      </c>
      <c r="G96" s="238"/>
      <c r="H96" s="111">
        <f t="shared" si="37"/>
        <v>0</v>
      </c>
      <c r="I96" s="246"/>
      <c r="J96" s="117"/>
      <c r="K96" s="141">
        <f t="shared" si="38"/>
        <v>0</v>
      </c>
      <c r="L96" s="97"/>
      <c r="M96" s="141">
        <f t="shared" si="39"/>
        <v>0</v>
      </c>
      <c r="N96" s="97"/>
      <c r="O96" s="141">
        <f t="shared" si="40"/>
        <v>0</v>
      </c>
      <c r="P96" s="97"/>
      <c r="Q96" s="141">
        <f t="shared" si="41"/>
        <v>0</v>
      </c>
      <c r="R96" s="117"/>
      <c r="S96" s="141">
        <f t="shared" si="42"/>
        <v>0</v>
      </c>
      <c r="T96" s="117"/>
      <c r="U96" s="141">
        <f t="shared" si="43"/>
        <v>0</v>
      </c>
      <c r="V96" s="117"/>
      <c r="W96" s="141">
        <f t="shared" si="44"/>
        <v>0</v>
      </c>
      <c r="X96" s="117"/>
      <c r="Y96" s="141">
        <f t="shared" si="45"/>
        <v>0</v>
      </c>
      <c r="Z96" s="156"/>
      <c r="AA96" s="141">
        <f t="shared" si="46"/>
        <v>0</v>
      </c>
      <c r="AB96" s="117"/>
      <c r="AC96" s="141">
        <f t="shared" si="47"/>
        <v>0</v>
      </c>
      <c r="AD96" s="117"/>
      <c r="AE96" s="141">
        <f t="shared" si="48"/>
        <v>0</v>
      </c>
      <c r="AF96" s="117"/>
      <c r="AG96" s="141">
        <f t="shared" si="49"/>
        <v>0</v>
      </c>
      <c r="AH96" s="117"/>
      <c r="AI96" s="274">
        <f t="shared" si="50"/>
        <v>0</v>
      </c>
      <c r="AJ96" s="117"/>
      <c r="AK96" s="141">
        <f t="shared" si="51"/>
        <v>0</v>
      </c>
      <c r="AL96" s="117"/>
      <c r="AM96" s="141">
        <f t="shared" si="52"/>
        <v>0</v>
      </c>
      <c r="AN96" s="117"/>
      <c r="AO96" s="141">
        <f t="shared" si="53"/>
        <v>0</v>
      </c>
      <c r="AP96" s="112"/>
    </row>
    <row r="97" spans="1:42" s="113" customFormat="1" ht="18" customHeight="1" x14ac:dyDescent="0.2">
      <c r="A97" s="113">
        <f t="shared" si="36"/>
        <v>73</v>
      </c>
      <c r="B97" s="169" t="s">
        <v>288</v>
      </c>
      <c r="C97" s="113" t="s">
        <v>68</v>
      </c>
      <c r="D97" s="186">
        <f>LARGE((K97,M97,O97,Q97,S97,U97,W97,Y97,AA97,AE97,AG97),1)</f>
        <v>0</v>
      </c>
      <c r="E97" s="186">
        <f>LARGE((K97,M97,O97,Q97,S97,U97,W97,Y97,AA97,AE97,AG97),2)</f>
        <v>0</v>
      </c>
      <c r="F97" s="186">
        <f>LARGE((K97,M97,O97,Q97,S97,U97,W97,Y97,AA97,AE97,AG97),3)</f>
        <v>0</v>
      </c>
      <c r="G97" s="238"/>
      <c r="H97" s="111">
        <f t="shared" si="37"/>
        <v>0</v>
      </c>
      <c r="I97" s="246"/>
      <c r="J97" s="117"/>
      <c r="K97" s="141">
        <f t="shared" si="38"/>
        <v>0</v>
      </c>
      <c r="L97" s="97"/>
      <c r="M97" s="141">
        <f t="shared" si="39"/>
        <v>0</v>
      </c>
      <c r="N97" s="97"/>
      <c r="O97" s="141">
        <f t="shared" si="40"/>
        <v>0</v>
      </c>
      <c r="P97" s="97"/>
      <c r="Q97" s="141">
        <f t="shared" si="41"/>
        <v>0</v>
      </c>
      <c r="R97" s="117"/>
      <c r="S97" s="141">
        <f t="shared" si="42"/>
        <v>0</v>
      </c>
      <c r="T97" s="117"/>
      <c r="U97" s="141">
        <f t="shared" si="43"/>
        <v>0</v>
      </c>
      <c r="V97" s="117"/>
      <c r="W97" s="141">
        <f t="shared" si="44"/>
        <v>0</v>
      </c>
      <c r="X97" s="117"/>
      <c r="Y97" s="141">
        <f t="shared" si="45"/>
        <v>0</v>
      </c>
      <c r="Z97" s="156"/>
      <c r="AA97" s="141">
        <f t="shared" si="46"/>
        <v>0</v>
      </c>
      <c r="AB97" s="117"/>
      <c r="AC97" s="141">
        <f t="shared" si="47"/>
        <v>0</v>
      </c>
      <c r="AD97" s="117"/>
      <c r="AE97" s="141">
        <f t="shared" si="48"/>
        <v>0</v>
      </c>
      <c r="AF97" s="117"/>
      <c r="AG97" s="141">
        <f t="shared" si="49"/>
        <v>0</v>
      </c>
      <c r="AH97" s="117"/>
      <c r="AI97" s="274">
        <f t="shared" si="50"/>
        <v>0</v>
      </c>
      <c r="AJ97" s="117"/>
      <c r="AK97" s="141">
        <f t="shared" si="51"/>
        <v>0</v>
      </c>
      <c r="AL97" s="117"/>
      <c r="AM97" s="141">
        <f t="shared" si="52"/>
        <v>0</v>
      </c>
      <c r="AN97" s="117"/>
      <c r="AO97" s="141">
        <f t="shared" si="53"/>
        <v>0</v>
      </c>
      <c r="AP97" s="112"/>
    </row>
    <row r="98" spans="1:42" s="113" customFormat="1" ht="18" customHeight="1" x14ac:dyDescent="0.2">
      <c r="A98" s="113">
        <f t="shared" si="36"/>
        <v>73</v>
      </c>
      <c r="B98" s="169" t="s">
        <v>77</v>
      </c>
      <c r="C98" s="113" t="s">
        <v>70</v>
      </c>
      <c r="D98" s="186">
        <f>LARGE((K98,M98,O98,Q98,S98,U98,W98,Y98,AA98,AE98,AG98),1)</f>
        <v>0</v>
      </c>
      <c r="E98" s="186">
        <f>LARGE((K98,M98,O98,Q98,S98,U98,W98,Y98,AA98,AE98,AG98),2)</f>
        <v>0</v>
      </c>
      <c r="F98" s="186">
        <f>LARGE((K98,M98,O98,Q98,S98,U98,W98,Y98,AA98,AE98,AG98),3)</f>
        <v>0</v>
      </c>
      <c r="G98" s="238"/>
      <c r="H98" s="111">
        <f t="shared" si="37"/>
        <v>0</v>
      </c>
      <c r="I98" s="246"/>
      <c r="J98" s="117"/>
      <c r="K98" s="141">
        <f t="shared" si="38"/>
        <v>0</v>
      </c>
      <c r="L98" s="97"/>
      <c r="M98" s="141">
        <f t="shared" si="39"/>
        <v>0</v>
      </c>
      <c r="N98" s="97"/>
      <c r="O98" s="141">
        <f t="shared" si="40"/>
        <v>0</v>
      </c>
      <c r="P98" s="97"/>
      <c r="Q98" s="141">
        <f t="shared" si="41"/>
        <v>0</v>
      </c>
      <c r="R98" s="117"/>
      <c r="S98" s="141">
        <f t="shared" si="42"/>
        <v>0</v>
      </c>
      <c r="T98" s="117"/>
      <c r="U98" s="141">
        <f t="shared" si="43"/>
        <v>0</v>
      </c>
      <c r="V98" s="117"/>
      <c r="W98" s="141">
        <f t="shared" si="44"/>
        <v>0</v>
      </c>
      <c r="X98" s="117"/>
      <c r="Y98" s="141">
        <f t="shared" si="45"/>
        <v>0</v>
      </c>
      <c r="Z98" s="156"/>
      <c r="AA98" s="141">
        <f t="shared" si="46"/>
        <v>0</v>
      </c>
      <c r="AB98" s="117"/>
      <c r="AC98" s="141">
        <f t="shared" si="47"/>
        <v>0</v>
      </c>
      <c r="AD98" s="117"/>
      <c r="AE98" s="141">
        <f t="shared" si="48"/>
        <v>0</v>
      </c>
      <c r="AF98" s="117"/>
      <c r="AG98" s="141">
        <f t="shared" si="49"/>
        <v>0</v>
      </c>
      <c r="AH98" s="117"/>
      <c r="AI98" s="274">
        <f t="shared" si="50"/>
        <v>0</v>
      </c>
      <c r="AJ98" s="117"/>
      <c r="AK98" s="141">
        <f t="shared" si="51"/>
        <v>0</v>
      </c>
      <c r="AL98" s="117"/>
      <c r="AM98" s="141">
        <f t="shared" si="52"/>
        <v>0</v>
      </c>
      <c r="AN98" s="117"/>
      <c r="AO98" s="141">
        <f t="shared" si="53"/>
        <v>0</v>
      </c>
      <c r="AP98" s="112"/>
    </row>
    <row r="99" spans="1:42" s="113" customFormat="1" ht="18" customHeight="1" x14ac:dyDescent="0.2">
      <c r="A99" s="113">
        <f t="shared" si="36"/>
        <v>73</v>
      </c>
      <c r="B99" s="169" t="s">
        <v>162</v>
      </c>
      <c r="C99" s="113" t="s">
        <v>157</v>
      </c>
      <c r="D99" s="186">
        <f>LARGE((K99,M99,O99,Q99,S99,U99,W99,Y99,AA99,AE99,AG99),1)</f>
        <v>0</v>
      </c>
      <c r="E99" s="186">
        <f>LARGE((K99,M99,O99,Q99,S99,U99,W99,Y99,AA99,AE99,AG99),2)</f>
        <v>0</v>
      </c>
      <c r="F99" s="186">
        <f>LARGE((K99,M99,O99,Q99,S99,U99,W99,Y99,AA99,AE99,AG99),3)</f>
        <v>0</v>
      </c>
      <c r="G99" s="238"/>
      <c r="H99" s="111">
        <f t="shared" si="37"/>
        <v>0</v>
      </c>
      <c r="I99" s="246"/>
      <c r="J99" s="117"/>
      <c r="K99" s="141">
        <f t="shared" si="38"/>
        <v>0</v>
      </c>
      <c r="L99" s="97"/>
      <c r="M99" s="141">
        <f t="shared" si="39"/>
        <v>0</v>
      </c>
      <c r="N99" s="97"/>
      <c r="O99" s="141">
        <f t="shared" si="40"/>
        <v>0</v>
      </c>
      <c r="P99" s="97"/>
      <c r="Q99" s="141">
        <f t="shared" si="41"/>
        <v>0</v>
      </c>
      <c r="R99" s="117"/>
      <c r="S99" s="141">
        <f t="shared" si="42"/>
        <v>0</v>
      </c>
      <c r="T99" s="117"/>
      <c r="U99" s="141">
        <f t="shared" si="43"/>
        <v>0</v>
      </c>
      <c r="V99" s="117"/>
      <c r="W99" s="141">
        <f t="shared" si="44"/>
        <v>0</v>
      </c>
      <c r="X99" s="117"/>
      <c r="Y99" s="141">
        <f t="shared" si="45"/>
        <v>0</v>
      </c>
      <c r="Z99" s="156"/>
      <c r="AA99" s="141">
        <f t="shared" si="46"/>
        <v>0</v>
      </c>
      <c r="AB99" s="117"/>
      <c r="AC99" s="141">
        <f t="shared" si="47"/>
        <v>0</v>
      </c>
      <c r="AD99" s="117"/>
      <c r="AE99" s="141">
        <f t="shared" si="48"/>
        <v>0</v>
      </c>
      <c r="AF99" s="117"/>
      <c r="AG99" s="141">
        <f t="shared" si="49"/>
        <v>0</v>
      </c>
      <c r="AH99" s="117"/>
      <c r="AI99" s="274">
        <f t="shared" si="50"/>
        <v>0</v>
      </c>
      <c r="AJ99" s="117"/>
      <c r="AK99" s="141">
        <f t="shared" si="51"/>
        <v>0</v>
      </c>
      <c r="AL99" s="117"/>
      <c r="AM99" s="141">
        <f t="shared" si="52"/>
        <v>0</v>
      </c>
      <c r="AN99" s="117"/>
      <c r="AO99" s="141">
        <f t="shared" si="53"/>
        <v>0</v>
      </c>
      <c r="AP99" s="112"/>
    </row>
    <row r="100" spans="1:42" s="113" customFormat="1" ht="18" customHeight="1" x14ac:dyDescent="0.2">
      <c r="A100" s="113">
        <f t="shared" si="36"/>
        <v>73</v>
      </c>
      <c r="B100" s="169" t="s">
        <v>283</v>
      </c>
      <c r="C100" s="113" t="s">
        <v>157</v>
      </c>
      <c r="D100" s="186">
        <f>LARGE((K100,M100,O100,Q100,S100,U100,W100,Y100,AA100,AE100,AG100),1)</f>
        <v>0</v>
      </c>
      <c r="E100" s="186">
        <f>LARGE((K100,M100,O100,Q100,S100,U100,W100,Y100,AA100,AE100,AG100),2)</f>
        <v>0</v>
      </c>
      <c r="F100" s="186">
        <f>LARGE((K100,M100,O100,Q100,S100,U100,W100,Y100,AA100,AE100,AG100),3)</f>
        <v>0</v>
      </c>
      <c r="G100" s="238"/>
      <c r="H100" s="111">
        <f t="shared" si="37"/>
        <v>0</v>
      </c>
      <c r="I100" s="246"/>
      <c r="J100" s="117"/>
      <c r="K100" s="141">
        <f t="shared" si="38"/>
        <v>0</v>
      </c>
      <c r="L100" s="97"/>
      <c r="M100" s="141">
        <f t="shared" si="39"/>
        <v>0</v>
      </c>
      <c r="N100" s="97"/>
      <c r="O100" s="141">
        <f t="shared" si="40"/>
        <v>0</v>
      </c>
      <c r="P100" s="97"/>
      <c r="Q100" s="141">
        <f t="shared" si="41"/>
        <v>0</v>
      </c>
      <c r="R100" s="117"/>
      <c r="S100" s="141">
        <f t="shared" si="42"/>
        <v>0</v>
      </c>
      <c r="T100" s="117"/>
      <c r="U100" s="141">
        <f t="shared" si="43"/>
        <v>0</v>
      </c>
      <c r="V100" s="117"/>
      <c r="W100" s="141">
        <f t="shared" si="44"/>
        <v>0</v>
      </c>
      <c r="X100" s="117"/>
      <c r="Y100" s="141">
        <f t="shared" si="45"/>
        <v>0</v>
      </c>
      <c r="Z100" s="156"/>
      <c r="AA100" s="141">
        <f t="shared" si="46"/>
        <v>0</v>
      </c>
      <c r="AB100" s="117"/>
      <c r="AC100" s="141">
        <f t="shared" si="47"/>
        <v>0</v>
      </c>
      <c r="AD100" s="117"/>
      <c r="AE100" s="141">
        <f t="shared" si="48"/>
        <v>0</v>
      </c>
      <c r="AF100" s="117"/>
      <c r="AG100" s="141">
        <f t="shared" si="49"/>
        <v>0</v>
      </c>
      <c r="AH100" s="117"/>
      <c r="AI100" s="274">
        <f t="shared" si="50"/>
        <v>0</v>
      </c>
      <c r="AJ100" s="117"/>
      <c r="AK100" s="141">
        <f t="shared" si="51"/>
        <v>0</v>
      </c>
      <c r="AL100" s="117"/>
      <c r="AM100" s="141">
        <f t="shared" si="52"/>
        <v>0</v>
      </c>
      <c r="AN100" s="117"/>
      <c r="AO100" s="141">
        <f t="shared" si="53"/>
        <v>0</v>
      </c>
      <c r="AP100" s="112"/>
    </row>
    <row r="101" spans="1:42" s="113" customFormat="1" ht="18" customHeight="1" x14ac:dyDescent="0.2">
      <c r="A101" s="113">
        <f t="shared" si="36"/>
        <v>73</v>
      </c>
      <c r="B101" s="169" t="s">
        <v>284</v>
      </c>
      <c r="C101" s="113" t="s">
        <v>285</v>
      </c>
      <c r="D101" s="186">
        <f>LARGE((K101,M101,O101,Q101,S101,U101,W101,Y101,AA101,AE101,AG101),1)</f>
        <v>0</v>
      </c>
      <c r="E101" s="186">
        <f>LARGE((K101,M101,O101,Q101,S101,U101,W101,Y101,AA101,AE101,AG101),2)</f>
        <v>0</v>
      </c>
      <c r="F101" s="186">
        <f>LARGE((K101,M101,O101,Q101,S101,U101,W101,Y101,AA101,AE101,AG101),3)</f>
        <v>0</v>
      </c>
      <c r="G101" s="238"/>
      <c r="H101" s="111">
        <f t="shared" si="37"/>
        <v>0</v>
      </c>
      <c r="I101" s="246"/>
      <c r="J101" s="117"/>
      <c r="K101" s="141">
        <f t="shared" si="38"/>
        <v>0</v>
      </c>
      <c r="L101" s="97"/>
      <c r="M101" s="141">
        <f t="shared" si="39"/>
        <v>0</v>
      </c>
      <c r="N101" s="97"/>
      <c r="O101" s="141">
        <f t="shared" si="40"/>
        <v>0</v>
      </c>
      <c r="P101" s="97"/>
      <c r="Q101" s="141">
        <f t="shared" si="41"/>
        <v>0</v>
      </c>
      <c r="R101" s="117"/>
      <c r="S101" s="141">
        <f t="shared" si="42"/>
        <v>0</v>
      </c>
      <c r="T101" s="117"/>
      <c r="U101" s="141">
        <f t="shared" si="43"/>
        <v>0</v>
      </c>
      <c r="V101" s="117"/>
      <c r="W101" s="141">
        <f t="shared" si="44"/>
        <v>0</v>
      </c>
      <c r="X101" s="117"/>
      <c r="Y101" s="141">
        <f t="shared" si="45"/>
        <v>0</v>
      </c>
      <c r="Z101" s="156"/>
      <c r="AA101" s="141">
        <f t="shared" si="46"/>
        <v>0</v>
      </c>
      <c r="AB101" s="117"/>
      <c r="AC101" s="141">
        <f t="shared" si="47"/>
        <v>0</v>
      </c>
      <c r="AD101" s="117"/>
      <c r="AE101" s="141">
        <f t="shared" si="48"/>
        <v>0</v>
      </c>
      <c r="AF101" s="117"/>
      <c r="AG101" s="141">
        <f t="shared" si="49"/>
        <v>0</v>
      </c>
      <c r="AH101" s="117"/>
      <c r="AI101" s="274">
        <f t="shared" si="50"/>
        <v>0</v>
      </c>
      <c r="AJ101" s="156"/>
      <c r="AK101" s="157">
        <f t="shared" si="51"/>
        <v>0</v>
      </c>
      <c r="AL101" s="117"/>
      <c r="AM101" s="141">
        <f t="shared" si="52"/>
        <v>0</v>
      </c>
      <c r="AN101" s="117"/>
      <c r="AO101" s="141">
        <f t="shared" si="53"/>
        <v>0</v>
      </c>
      <c r="AP101" s="112"/>
    </row>
    <row r="102" spans="1:42" s="113" customFormat="1" ht="18" customHeight="1" x14ac:dyDescent="0.2">
      <c r="A102" s="113">
        <f t="shared" si="36"/>
        <v>73</v>
      </c>
      <c r="B102" s="169" t="s">
        <v>286</v>
      </c>
      <c r="C102" s="113" t="s">
        <v>285</v>
      </c>
      <c r="D102" s="186">
        <f>LARGE((K102,M102,O102,Q102,S102,U102,W102,Y102,AA102,AE102,AG102),1)</f>
        <v>0</v>
      </c>
      <c r="E102" s="186">
        <f>LARGE((K102,M102,O102,Q102,S102,U102,W102,Y102,AA102,AE102,AG102),2)</f>
        <v>0</v>
      </c>
      <c r="F102" s="186">
        <f>LARGE((K102,M102,O102,Q102,S102,U102,W102,Y102,AA102,AE102,AG102),3)</f>
        <v>0</v>
      </c>
      <c r="G102" s="238"/>
      <c r="H102" s="111">
        <f t="shared" si="37"/>
        <v>0</v>
      </c>
      <c r="I102" s="246"/>
      <c r="J102" s="117"/>
      <c r="K102" s="141">
        <f t="shared" si="38"/>
        <v>0</v>
      </c>
      <c r="L102" s="97"/>
      <c r="M102" s="141">
        <f t="shared" si="39"/>
        <v>0</v>
      </c>
      <c r="N102" s="97"/>
      <c r="O102" s="141">
        <f t="shared" si="40"/>
        <v>0</v>
      </c>
      <c r="P102" s="97"/>
      <c r="Q102" s="141">
        <f t="shared" si="41"/>
        <v>0</v>
      </c>
      <c r="R102" s="117"/>
      <c r="S102" s="141">
        <f t="shared" si="42"/>
        <v>0</v>
      </c>
      <c r="T102" s="117"/>
      <c r="U102" s="141">
        <f t="shared" si="43"/>
        <v>0</v>
      </c>
      <c r="V102" s="117"/>
      <c r="W102" s="141">
        <f t="shared" si="44"/>
        <v>0</v>
      </c>
      <c r="X102" s="117"/>
      <c r="Y102" s="141">
        <f t="shared" si="45"/>
        <v>0</v>
      </c>
      <c r="Z102" s="156"/>
      <c r="AA102" s="141">
        <f t="shared" si="46"/>
        <v>0</v>
      </c>
      <c r="AB102" s="117"/>
      <c r="AC102" s="141">
        <f t="shared" si="47"/>
        <v>0</v>
      </c>
      <c r="AD102" s="117"/>
      <c r="AE102" s="141">
        <f t="shared" si="48"/>
        <v>0</v>
      </c>
      <c r="AF102" s="117"/>
      <c r="AG102" s="141">
        <f t="shared" si="49"/>
        <v>0</v>
      </c>
      <c r="AH102" s="117"/>
      <c r="AI102" s="274">
        <f t="shared" si="50"/>
        <v>0</v>
      </c>
      <c r="AJ102" s="156"/>
      <c r="AK102" s="157">
        <f t="shared" si="51"/>
        <v>0</v>
      </c>
      <c r="AL102" s="117"/>
      <c r="AM102" s="141">
        <f t="shared" si="52"/>
        <v>0</v>
      </c>
      <c r="AN102" s="117"/>
      <c r="AO102" s="141">
        <f t="shared" si="53"/>
        <v>0</v>
      </c>
      <c r="AP102" s="112"/>
    </row>
    <row r="103" spans="1:42" s="113" customFormat="1" ht="18" customHeight="1" x14ac:dyDescent="0.2">
      <c r="A103" s="113">
        <f t="shared" si="36"/>
        <v>73</v>
      </c>
      <c r="B103" s="169" t="s">
        <v>287</v>
      </c>
      <c r="C103" s="113" t="s">
        <v>285</v>
      </c>
      <c r="D103" s="186">
        <f>LARGE((K103,M103,O103,Q103,S103,U103,W103,Y103,AA103,AE103,AG103),1)</f>
        <v>0</v>
      </c>
      <c r="E103" s="186">
        <f>LARGE((K103,M103,O103,Q103,S103,U103,W103,Y103,AA103,AE103,AG103),2)</f>
        <v>0</v>
      </c>
      <c r="F103" s="186">
        <f>LARGE((K103,M103,O103,Q103,S103,U103,W103,Y103,AA103,AE103,AG103),3)</f>
        <v>0</v>
      </c>
      <c r="G103" s="238"/>
      <c r="H103" s="111">
        <f t="shared" si="37"/>
        <v>0</v>
      </c>
      <c r="I103" s="246"/>
      <c r="J103" s="117"/>
      <c r="K103" s="141">
        <f t="shared" si="38"/>
        <v>0</v>
      </c>
      <c r="L103" s="97"/>
      <c r="M103" s="141">
        <f t="shared" si="39"/>
        <v>0</v>
      </c>
      <c r="N103" s="97"/>
      <c r="O103" s="141">
        <f t="shared" si="40"/>
        <v>0</v>
      </c>
      <c r="P103" s="97"/>
      <c r="Q103" s="141">
        <f t="shared" si="41"/>
        <v>0</v>
      </c>
      <c r="R103" s="117"/>
      <c r="S103" s="141">
        <f t="shared" si="42"/>
        <v>0</v>
      </c>
      <c r="T103" s="117"/>
      <c r="U103" s="141">
        <f t="shared" si="43"/>
        <v>0</v>
      </c>
      <c r="V103" s="117"/>
      <c r="W103" s="141">
        <f t="shared" si="44"/>
        <v>0</v>
      </c>
      <c r="X103" s="117"/>
      <c r="Y103" s="141">
        <f t="shared" si="45"/>
        <v>0</v>
      </c>
      <c r="Z103" s="156"/>
      <c r="AA103" s="141">
        <f t="shared" si="46"/>
        <v>0</v>
      </c>
      <c r="AB103" s="117"/>
      <c r="AC103" s="141">
        <f t="shared" si="47"/>
        <v>0</v>
      </c>
      <c r="AD103" s="117"/>
      <c r="AE103" s="141">
        <f t="shared" si="48"/>
        <v>0</v>
      </c>
      <c r="AF103" s="117"/>
      <c r="AG103" s="141">
        <f t="shared" si="49"/>
        <v>0</v>
      </c>
      <c r="AH103" s="117"/>
      <c r="AI103" s="274">
        <f t="shared" si="50"/>
        <v>0</v>
      </c>
      <c r="AJ103" s="156"/>
      <c r="AK103" s="157">
        <f t="shared" si="51"/>
        <v>0</v>
      </c>
      <c r="AL103" s="117"/>
      <c r="AM103" s="141">
        <f t="shared" si="52"/>
        <v>0</v>
      </c>
      <c r="AN103" s="117"/>
      <c r="AO103" s="141">
        <f t="shared" si="53"/>
        <v>0</v>
      </c>
      <c r="AP103" s="112"/>
    </row>
    <row r="104" spans="1:42" s="113" customFormat="1" ht="18" customHeight="1" x14ac:dyDescent="0.2">
      <c r="A104" s="113">
        <f t="shared" si="36"/>
        <v>73</v>
      </c>
      <c r="B104" s="169" t="s">
        <v>165</v>
      </c>
      <c r="C104" s="113" t="s">
        <v>117</v>
      </c>
      <c r="D104" s="186">
        <f>LARGE((K104,M104,O104,Q104,S104,U104,W104,Y104,AA104,AE104,AG104),1)</f>
        <v>0</v>
      </c>
      <c r="E104" s="186">
        <f>LARGE((K104,M104,O104,Q104,S104,U104,W104,Y104,AA104,AE104,AG104),2)</f>
        <v>0</v>
      </c>
      <c r="F104" s="186">
        <f>LARGE((K104,M104,O104,Q104,S104,U104,W104,Y104,AA104,AE104,AG104),3)</f>
        <v>0</v>
      </c>
      <c r="G104" s="238"/>
      <c r="H104" s="111">
        <f t="shared" si="37"/>
        <v>0</v>
      </c>
      <c r="I104" s="246"/>
      <c r="J104" s="117"/>
      <c r="K104" s="141">
        <f t="shared" si="38"/>
        <v>0</v>
      </c>
      <c r="L104" s="97"/>
      <c r="M104" s="141">
        <f t="shared" si="39"/>
        <v>0</v>
      </c>
      <c r="N104" s="97"/>
      <c r="O104" s="141">
        <f t="shared" si="40"/>
        <v>0</v>
      </c>
      <c r="P104" s="97"/>
      <c r="Q104" s="141">
        <f t="shared" si="41"/>
        <v>0</v>
      </c>
      <c r="R104" s="117"/>
      <c r="S104" s="141">
        <f t="shared" si="42"/>
        <v>0</v>
      </c>
      <c r="T104" s="117"/>
      <c r="U104" s="141">
        <f t="shared" si="43"/>
        <v>0</v>
      </c>
      <c r="V104" s="117"/>
      <c r="W104" s="141">
        <f t="shared" si="44"/>
        <v>0</v>
      </c>
      <c r="X104" s="117"/>
      <c r="Y104" s="141">
        <f t="shared" si="45"/>
        <v>0</v>
      </c>
      <c r="Z104" s="156"/>
      <c r="AA104" s="141">
        <f t="shared" si="46"/>
        <v>0</v>
      </c>
      <c r="AB104" s="117"/>
      <c r="AC104" s="141">
        <f t="shared" si="47"/>
        <v>0</v>
      </c>
      <c r="AD104" s="117"/>
      <c r="AE104" s="141">
        <f t="shared" si="48"/>
        <v>0</v>
      </c>
      <c r="AF104" s="117"/>
      <c r="AG104" s="141">
        <f t="shared" si="49"/>
        <v>0</v>
      </c>
      <c r="AH104" s="117"/>
      <c r="AI104" s="274">
        <f t="shared" si="50"/>
        <v>0</v>
      </c>
      <c r="AJ104" s="156"/>
      <c r="AK104" s="157">
        <f t="shared" si="51"/>
        <v>0</v>
      </c>
      <c r="AL104" s="117"/>
      <c r="AM104" s="141">
        <f t="shared" si="52"/>
        <v>0</v>
      </c>
      <c r="AN104" s="117"/>
      <c r="AO104" s="141">
        <f t="shared" si="53"/>
        <v>0</v>
      </c>
      <c r="AP104" s="112"/>
    </row>
    <row r="105" spans="1:42" s="113" customFormat="1" ht="18" customHeight="1" x14ac:dyDescent="0.2">
      <c r="A105" s="113">
        <f t="shared" si="36"/>
        <v>73</v>
      </c>
      <c r="B105" s="169" t="s">
        <v>104</v>
      </c>
      <c r="C105" s="113" t="s">
        <v>66</v>
      </c>
      <c r="D105" s="186">
        <f>LARGE((K105,M105,O105,Q105,S105,U105,W105,Y105,AA105,AE105,AG105),1)</f>
        <v>0</v>
      </c>
      <c r="E105" s="186">
        <f>LARGE((K105,M105,O105,Q105,S105,U105,W105,Y105,AA105,AE105,AG105),2)</f>
        <v>0</v>
      </c>
      <c r="F105" s="186">
        <f>LARGE((K105,M105,O105,Q105,S105,U105,W105,Y105,AA105,AE105,AG105),3)</f>
        <v>0</v>
      </c>
      <c r="G105" s="238"/>
      <c r="H105" s="111">
        <f t="shared" si="37"/>
        <v>0</v>
      </c>
      <c r="I105" s="246"/>
      <c r="J105" s="117"/>
      <c r="K105" s="141">
        <f t="shared" si="38"/>
        <v>0</v>
      </c>
      <c r="L105" s="97"/>
      <c r="M105" s="141">
        <f t="shared" si="39"/>
        <v>0</v>
      </c>
      <c r="N105" s="97"/>
      <c r="O105" s="141">
        <f t="shared" si="40"/>
        <v>0</v>
      </c>
      <c r="P105" s="97"/>
      <c r="Q105" s="141">
        <f t="shared" si="41"/>
        <v>0</v>
      </c>
      <c r="R105" s="117"/>
      <c r="S105" s="141">
        <f t="shared" si="42"/>
        <v>0</v>
      </c>
      <c r="T105" s="117"/>
      <c r="U105" s="141">
        <f t="shared" si="43"/>
        <v>0</v>
      </c>
      <c r="V105" s="117"/>
      <c r="W105" s="141">
        <f t="shared" si="44"/>
        <v>0</v>
      </c>
      <c r="X105" s="117"/>
      <c r="Y105" s="141">
        <f t="shared" si="45"/>
        <v>0</v>
      </c>
      <c r="Z105" s="156"/>
      <c r="AA105" s="141">
        <f t="shared" si="46"/>
        <v>0</v>
      </c>
      <c r="AB105" s="117"/>
      <c r="AC105" s="141">
        <f t="shared" si="47"/>
        <v>0</v>
      </c>
      <c r="AD105" s="117"/>
      <c r="AE105" s="141">
        <f t="shared" si="48"/>
        <v>0</v>
      </c>
      <c r="AF105" s="117"/>
      <c r="AG105" s="141">
        <f t="shared" si="49"/>
        <v>0</v>
      </c>
      <c r="AH105" s="117"/>
      <c r="AI105" s="274">
        <f t="shared" si="50"/>
        <v>0</v>
      </c>
      <c r="AJ105" s="156"/>
      <c r="AK105" s="157">
        <f t="shared" si="51"/>
        <v>0</v>
      </c>
      <c r="AL105" s="117"/>
      <c r="AM105" s="141">
        <f t="shared" si="52"/>
        <v>0</v>
      </c>
      <c r="AN105" s="117"/>
      <c r="AO105" s="141">
        <f t="shared" si="53"/>
        <v>0</v>
      </c>
      <c r="AP105" s="112"/>
    </row>
    <row r="106" spans="1:42" s="113" customFormat="1" ht="18" customHeight="1" x14ac:dyDescent="0.2">
      <c r="A106" s="113">
        <f t="shared" si="36"/>
        <v>73</v>
      </c>
      <c r="B106" s="169" t="s">
        <v>65</v>
      </c>
      <c r="C106" s="113" t="s">
        <v>70</v>
      </c>
      <c r="D106" s="186">
        <f>LARGE((K106,M106,O106,Q106,S106,U106,W106,Y106,AA106,AE106,AG106),1)</f>
        <v>0</v>
      </c>
      <c r="E106" s="186">
        <f>LARGE((K106,M106,O106,Q106,S106,U106,W106,Y106,AA106,AE106,AG106),2)</f>
        <v>0</v>
      </c>
      <c r="F106" s="186">
        <f>LARGE((K106,M106,O106,Q106,S106,U106,W106,Y106,AA106,AE106,AG106),3)</f>
        <v>0</v>
      </c>
      <c r="G106" s="238"/>
      <c r="H106" s="111">
        <f t="shared" si="37"/>
        <v>0</v>
      </c>
      <c r="I106" s="246"/>
      <c r="J106" s="117"/>
      <c r="K106" s="141">
        <f t="shared" si="38"/>
        <v>0</v>
      </c>
      <c r="L106" s="97"/>
      <c r="M106" s="141">
        <f t="shared" si="39"/>
        <v>0</v>
      </c>
      <c r="N106" s="97"/>
      <c r="O106" s="141">
        <f t="shared" si="40"/>
        <v>0</v>
      </c>
      <c r="P106" s="97"/>
      <c r="Q106" s="141">
        <f t="shared" si="41"/>
        <v>0</v>
      </c>
      <c r="R106" s="117"/>
      <c r="S106" s="141">
        <f t="shared" si="42"/>
        <v>0</v>
      </c>
      <c r="T106" s="117"/>
      <c r="U106" s="141">
        <f t="shared" si="43"/>
        <v>0</v>
      </c>
      <c r="V106" s="117"/>
      <c r="W106" s="141">
        <f t="shared" si="44"/>
        <v>0</v>
      </c>
      <c r="X106" s="117"/>
      <c r="Y106" s="141">
        <f t="shared" si="45"/>
        <v>0</v>
      </c>
      <c r="Z106" s="156"/>
      <c r="AA106" s="141">
        <f t="shared" si="46"/>
        <v>0</v>
      </c>
      <c r="AB106" s="117"/>
      <c r="AC106" s="141">
        <f t="shared" si="47"/>
        <v>0</v>
      </c>
      <c r="AD106" s="117"/>
      <c r="AE106" s="141">
        <f t="shared" si="48"/>
        <v>0</v>
      </c>
      <c r="AF106" s="117"/>
      <c r="AG106" s="141">
        <f t="shared" si="49"/>
        <v>0</v>
      </c>
      <c r="AH106" s="117"/>
      <c r="AI106" s="274">
        <f t="shared" si="50"/>
        <v>0</v>
      </c>
      <c r="AJ106" s="156"/>
      <c r="AK106" s="157">
        <f t="shared" si="51"/>
        <v>0</v>
      </c>
      <c r="AL106" s="117"/>
      <c r="AM106" s="141">
        <f t="shared" si="52"/>
        <v>0</v>
      </c>
      <c r="AN106" s="117"/>
      <c r="AO106" s="141">
        <f t="shared" si="53"/>
        <v>0</v>
      </c>
      <c r="AP106" s="112"/>
    </row>
    <row r="107" spans="1:42" s="113" customFormat="1" ht="18" customHeight="1" x14ac:dyDescent="0.2">
      <c r="A107" s="113">
        <f t="shared" ref="A107:A138" si="54">RANK($H107,($H$11:$H$223),0)</f>
        <v>73</v>
      </c>
      <c r="B107" s="169" t="s">
        <v>118</v>
      </c>
      <c r="C107" s="113" t="s">
        <v>70</v>
      </c>
      <c r="D107" s="186">
        <f>LARGE((K107,M107,O107,Q107,S107,U107,W107,Y107,AA107,AE107,AG107),1)</f>
        <v>0</v>
      </c>
      <c r="E107" s="186">
        <f>LARGE((K107,M107,O107,Q107,S107,U107,W107,Y107,AA107,AE107,AG107),2)</f>
        <v>0</v>
      </c>
      <c r="F107" s="186">
        <f>LARGE((K107,M107,O107,Q107,S107,U107,W107,Y107,AA107,AE107,AG107),3)</f>
        <v>0</v>
      </c>
      <c r="G107" s="238"/>
      <c r="H107" s="111">
        <f t="shared" ref="H107:H138" si="55">SUM(D107:G107)</f>
        <v>0</v>
      </c>
      <c r="I107" s="246"/>
      <c r="J107" s="117"/>
      <c r="K107" s="141">
        <f t="shared" ref="K107:K138" si="56">IF(((J107&gt;=1)*AND(J107&lt;=J$5)),J$9*(1-J$7)^(J107-1),0)</f>
        <v>0</v>
      </c>
      <c r="L107" s="97"/>
      <c r="M107" s="141">
        <f t="shared" ref="M107:M138" si="57">IF(((L107&gt;=1)*AND(L107&lt;=L$5)),L$9*(1-L$7)^(L107-1),0)</f>
        <v>0</v>
      </c>
      <c r="N107" s="97"/>
      <c r="O107" s="141">
        <f t="shared" ref="O107:O138" si="58">IF(((N107&gt;=1)*AND(N107&lt;=N$5)),N$9*(1-N$7)^(N107-1),0)</f>
        <v>0</v>
      </c>
      <c r="P107" s="97"/>
      <c r="Q107" s="141">
        <f t="shared" ref="Q107:Q138" si="59">IF(((P107&gt;=1)*AND(P107&lt;=P$5)),P$9*(1-P$7)^(P107-1),0)</f>
        <v>0</v>
      </c>
      <c r="R107" s="117"/>
      <c r="S107" s="141">
        <f t="shared" ref="S107:S138" si="60">IF(((R107&gt;=1)*AND(R107&lt;=R$5)),R$9*(1-R$7)^(R107-1),0)</f>
        <v>0</v>
      </c>
      <c r="T107" s="117"/>
      <c r="U107" s="141">
        <f t="shared" ref="U107:U138" si="61">IF(((T107&gt;=1)*AND(T107&lt;=T$5)),T$9*(1-T$7)^(T107-1),0)</f>
        <v>0</v>
      </c>
      <c r="V107" s="117"/>
      <c r="W107" s="141">
        <f t="shared" ref="W107:W138" si="62">IF(((V107&gt;=1)*AND(V107&lt;=V$5)),V$9*(1-V$7)^(V107-1),0)</f>
        <v>0</v>
      </c>
      <c r="X107" s="117"/>
      <c r="Y107" s="141">
        <f t="shared" ref="Y107:Y138" si="63">IF(((X107&gt;=1)*AND(X107&lt;=X$5)),X$9*(1-X$7)^(X107-1),0)</f>
        <v>0</v>
      </c>
      <c r="Z107" s="156"/>
      <c r="AA107" s="141">
        <f t="shared" ref="AA107:AA138" si="64">IF(((Z107&gt;=1)*AND(Z107&lt;=Z$5)),Z$9*(1-Z$7)^(Z107-1),0)</f>
        <v>0</v>
      </c>
      <c r="AB107" s="117"/>
      <c r="AC107" s="141">
        <f t="shared" ref="AC107:AC138" si="65">IF(((AB107&gt;=1)*AND(AB107&lt;=AB$4)),AB$9*(1-AB$7)^(AB107-1),0)</f>
        <v>0</v>
      </c>
      <c r="AD107" s="117"/>
      <c r="AE107" s="141">
        <f t="shared" ref="AE107:AE138" si="66">IF(((AD107&gt;=1)*AND(AD107&lt;=AD$5)),AD$9*(1-AD$7)^(AD107-1),0)</f>
        <v>0</v>
      </c>
      <c r="AF107" s="117"/>
      <c r="AG107" s="141">
        <f t="shared" ref="AG107:AG138" si="67">IF(((AF107&gt;=1)*AND(AF107&lt;=AF$5)),AF$9*(1-AF$7)^(AF107-1),0)</f>
        <v>0</v>
      </c>
      <c r="AH107" s="117"/>
      <c r="AI107" s="274">
        <f t="shared" ref="AI107:AI138" si="68">IF(((AH107&gt;=1)*AND(AH107&lt;=AH$5)),AH$9*(1-AH$7)^(AH107-1),0)</f>
        <v>0</v>
      </c>
      <c r="AJ107" s="156"/>
      <c r="AK107" s="157">
        <f t="shared" ref="AK107:AK138" si="69">IF(((AJ107&gt;=1)*AND(AJ107&lt;=AJ$4)),AJ$9*(1-AJ$7)^(AJ107-1),0)</f>
        <v>0</v>
      </c>
      <c r="AL107" s="117"/>
      <c r="AM107" s="141">
        <f t="shared" ref="AM107:AM138" si="70">IF(((AL107&gt;=1)*AND(AL107&lt;=AL$4)),AL$9*(1-AL$7)^(AL107-1),0)</f>
        <v>0</v>
      </c>
      <c r="AN107" s="117"/>
      <c r="AO107" s="141">
        <f t="shared" ref="AO107:AO138" si="71">IF(((AN107&gt;=1)*AND(AN107&lt;=AN$4)),AN$9*(1-AN$7)^(AN107-1),0)</f>
        <v>0</v>
      </c>
      <c r="AP107" s="112"/>
    </row>
    <row r="108" spans="1:42" s="113" customFormat="1" ht="18" customHeight="1" x14ac:dyDescent="0.15">
      <c r="A108" s="113">
        <f t="shared" si="54"/>
        <v>73</v>
      </c>
      <c r="B108" s="169" t="s">
        <v>92</v>
      </c>
      <c r="C108" s="113" t="s">
        <v>70</v>
      </c>
      <c r="D108" s="186">
        <f>LARGE((K108,M108,O108,Q108,S108,U108,W108,Y108,AA108,AE108,AG108),1)</f>
        <v>0</v>
      </c>
      <c r="E108" s="186">
        <f>LARGE((K108,M108,O108,Q108,S108,U108,W108,Y108,AA108,AE108,AG108),2)</f>
        <v>0</v>
      </c>
      <c r="F108" s="186">
        <f>LARGE((K108,M108,O108,Q108,S108,U108,W108,Y108,AA108,AE108,AG108),3)</f>
        <v>0</v>
      </c>
      <c r="G108" s="238"/>
      <c r="H108" s="111">
        <f t="shared" si="55"/>
        <v>0</v>
      </c>
      <c r="I108" s="246"/>
      <c r="J108" s="117"/>
      <c r="K108" s="141">
        <f t="shared" si="56"/>
        <v>0</v>
      </c>
      <c r="L108" s="97"/>
      <c r="M108" s="141">
        <f t="shared" si="57"/>
        <v>0</v>
      </c>
      <c r="N108" s="97"/>
      <c r="O108" s="141">
        <f t="shared" si="58"/>
        <v>0</v>
      </c>
      <c r="P108" s="97"/>
      <c r="Q108" s="141">
        <f t="shared" si="59"/>
        <v>0</v>
      </c>
      <c r="R108" s="117"/>
      <c r="S108" s="141">
        <f t="shared" si="60"/>
        <v>0</v>
      </c>
      <c r="T108" s="117"/>
      <c r="U108" s="141">
        <f t="shared" si="61"/>
        <v>0</v>
      </c>
      <c r="V108" s="117"/>
      <c r="W108" s="141">
        <f t="shared" si="62"/>
        <v>0</v>
      </c>
      <c r="X108" s="117"/>
      <c r="Y108" s="141">
        <f t="shared" si="63"/>
        <v>0</v>
      </c>
      <c r="Z108" s="156"/>
      <c r="AA108" s="141">
        <f t="shared" si="64"/>
        <v>0</v>
      </c>
      <c r="AB108" s="117"/>
      <c r="AC108" s="141">
        <f t="shared" si="65"/>
        <v>0</v>
      </c>
      <c r="AD108" s="117"/>
      <c r="AE108" s="141">
        <f t="shared" si="66"/>
        <v>0</v>
      </c>
      <c r="AF108" s="117"/>
      <c r="AG108" s="141">
        <f t="shared" si="67"/>
        <v>0</v>
      </c>
      <c r="AH108" s="117"/>
      <c r="AI108" s="274">
        <f t="shared" si="68"/>
        <v>0</v>
      </c>
      <c r="AJ108" s="156"/>
      <c r="AK108" s="157">
        <f t="shared" si="69"/>
        <v>0</v>
      </c>
      <c r="AL108" s="117"/>
      <c r="AM108" s="141">
        <f t="shared" si="70"/>
        <v>0</v>
      </c>
      <c r="AN108" s="117"/>
      <c r="AO108" s="141">
        <f t="shared" si="71"/>
        <v>0</v>
      </c>
      <c r="AP108" s="155"/>
    </row>
    <row r="109" spans="1:42" s="113" customFormat="1" ht="18" customHeight="1" x14ac:dyDescent="0.2">
      <c r="A109" s="113">
        <f t="shared" si="54"/>
        <v>73</v>
      </c>
      <c r="B109" s="169" t="s">
        <v>82</v>
      </c>
      <c r="C109" s="113" t="s">
        <v>70</v>
      </c>
      <c r="D109" s="186">
        <f>LARGE((K109,M109,O109,Q109,S109,U109,W109,Y109,AA109,AE109,AG109),1)</f>
        <v>0</v>
      </c>
      <c r="E109" s="186">
        <f>LARGE((K109,M109,O109,Q109,S109,U109,W109,Y109,AA109,AE109,AG109),2)</f>
        <v>0</v>
      </c>
      <c r="F109" s="186">
        <f>LARGE((K109,M109,O109,Q109,S109,U109,W109,Y109,AA109,AE109,AG109),3)</f>
        <v>0</v>
      </c>
      <c r="G109" s="238"/>
      <c r="H109" s="111">
        <f t="shared" si="55"/>
        <v>0</v>
      </c>
      <c r="I109" s="246"/>
      <c r="J109" s="117"/>
      <c r="K109" s="141">
        <f t="shared" si="56"/>
        <v>0</v>
      </c>
      <c r="L109" s="97"/>
      <c r="M109" s="141">
        <f t="shared" si="57"/>
        <v>0</v>
      </c>
      <c r="N109" s="97"/>
      <c r="O109" s="141">
        <f t="shared" si="58"/>
        <v>0</v>
      </c>
      <c r="P109" s="97"/>
      <c r="Q109" s="141">
        <f t="shared" si="59"/>
        <v>0</v>
      </c>
      <c r="R109" s="117"/>
      <c r="S109" s="141">
        <f t="shared" si="60"/>
        <v>0</v>
      </c>
      <c r="T109" s="117"/>
      <c r="U109" s="141">
        <f t="shared" si="61"/>
        <v>0</v>
      </c>
      <c r="V109" s="117"/>
      <c r="W109" s="141">
        <f t="shared" si="62"/>
        <v>0</v>
      </c>
      <c r="X109" s="117"/>
      <c r="Y109" s="141">
        <f t="shared" si="63"/>
        <v>0</v>
      </c>
      <c r="Z109" s="156"/>
      <c r="AA109" s="141">
        <f t="shared" si="64"/>
        <v>0</v>
      </c>
      <c r="AB109" s="117"/>
      <c r="AC109" s="141">
        <f t="shared" si="65"/>
        <v>0</v>
      </c>
      <c r="AD109" s="117"/>
      <c r="AE109" s="141">
        <f t="shared" si="66"/>
        <v>0</v>
      </c>
      <c r="AF109" s="117"/>
      <c r="AG109" s="141">
        <f t="shared" si="67"/>
        <v>0</v>
      </c>
      <c r="AH109" s="117"/>
      <c r="AI109" s="274">
        <f t="shared" si="68"/>
        <v>0</v>
      </c>
      <c r="AJ109" s="156"/>
      <c r="AK109" s="157">
        <f t="shared" si="69"/>
        <v>0</v>
      </c>
      <c r="AL109" s="117"/>
      <c r="AM109" s="141">
        <f t="shared" si="70"/>
        <v>0</v>
      </c>
      <c r="AN109" s="117"/>
      <c r="AO109" s="141">
        <f t="shared" si="71"/>
        <v>0</v>
      </c>
      <c r="AP109" s="112"/>
    </row>
    <row r="110" spans="1:42" s="113" customFormat="1" ht="18" customHeight="1" x14ac:dyDescent="0.2">
      <c r="A110" s="113">
        <f t="shared" si="54"/>
        <v>73</v>
      </c>
      <c r="B110" s="169" t="s">
        <v>94</v>
      </c>
      <c r="C110" s="113" t="s">
        <v>70</v>
      </c>
      <c r="D110" s="186">
        <f>LARGE((K110,M110,O110,Q110,S110,U110,W110,Y110,AA110,AE110,AG110),1)</f>
        <v>0</v>
      </c>
      <c r="E110" s="186">
        <f>LARGE((K110,M110,O110,Q110,S110,U110,W110,Y110,AA110,AE110,AG110),2)</f>
        <v>0</v>
      </c>
      <c r="F110" s="186">
        <f>LARGE((K110,M110,O110,Q110,S110,U110,W110,Y110,AA110,AE110,AG110),3)</f>
        <v>0</v>
      </c>
      <c r="G110" s="238"/>
      <c r="H110" s="111">
        <f t="shared" si="55"/>
        <v>0</v>
      </c>
      <c r="I110" s="246"/>
      <c r="J110" s="117"/>
      <c r="K110" s="141">
        <f t="shared" si="56"/>
        <v>0</v>
      </c>
      <c r="L110" s="97"/>
      <c r="M110" s="141">
        <f t="shared" si="57"/>
        <v>0</v>
      </c>
      <c r="N110" s="97"/>
      <c r="O110" s="141">
        <f t="shared" si="58"/>
        <v>0</v>
      </c>
      <c r="P110" s="97"/>
      <c r="Q110" s="141">
        <f t="shared" si="59"/>
        <v>0</v>
      </c>
      <c r="R110" s="117"/>
      <c r="S110" s="141">
        <f t="shared" si="60"/>
        <v>0</v>
      </c>
      <c r="T110" s="117"/>
      <c r="U110" s="141">
        <f t="shared" si="61"/>
        <v>0</v>
      </c>
      <c r="V110" s="117"/>
      <c r="W110" s="141">
        <f t="shared" si="62"/>
        <v>0</v>
      </c>
      <c r="X110" s="117"/>
      <c r="Y110" s="141">
        <f t="shared" si="63"/>
        <v>0</v>
      </c>
      <c r="Z110" s="156"/>
      <c r="AA110" s="141">
        <f t="shared" si="64"/>
        <v>0</v>
      </c>
      <c r="AB110" s="117"/>
      <c r="AC110" s="141">
        <f t="shared" si="65"/>
        <v>0</v>
      </c>
      <c r="AD110" s="117"/>
      <c r="AE110" s="141">
        <f t="shared" si="66"/>
        <v>0</v>
      </c>
      <c r="AF110" s="117"/>
      <c r="AG110" s="141">
        <f t="shared" si="67"/>
        <v>0</v>
      </c>
      <c r="AH110" s="117"/>
      <c r="AI110" s="274">
        <f t="shared" si="68"/>
        <v>0</v>
      </c>
      <c r="AJ110" s="156"/>
      <c r="AK110" s="157">
        <f t="shared" si="69"/>
        <v>0</v>
      </c>
      <c r="AL110" s="117"/>
      <c r="AM110" s="141">
        <f t="shared" si="70"/>
        <v>0</v>
      </c>
      <c r="AN110" s="117"/>
      <c r="AO110" s="141">
        <f t="shared" si="71"/>
        <v>0</v>
      </c>
      <c r="AP110" s="112"/>
    </row>
    <row r="111" spans="1:42" s="113" customFormat="1" ht="18" customHeight="1" x14ac:dyDescent="0.2">
      <c r="A111" s="113">
        <f t="shared" si="54"/>
        <v>73</v>
      </c>
      <c r="B111" s="169" t="s">
        <v>100</v>
      </c>
      <c r="C111" s="113" t="s">
        <v>66</v>
      </c>
      <c r="D111" s="186">
        <f>LARGE((K111,M111,O111,Q111,S111,U111,W111,Y111,AA111,AE111,AG111),1)</f>
        <v>0</v>
      </c>
      <c r="E111" s="186">
        <f>LARGE((K111,M111,O111,Q111,S111,U111,W111,Y111,AA111,AE111,AG111),2)</f>
        <v>0</v>
      </c>
      <c r="F111" s="186">
        <f>LARGE((K111,M111,O111,Q111,S111,U111,W111,Y111,AA111,AE111,AG111),3)</f>
        <v>0</v>
      </c>
      <c r="G111" s="238"/>
      <c r="H111" s="111">
        <f t="shared" si="55"/>
        <v>0</v>
      </c>
      <c r="I111" s="246"/>
      <c r="J111" s="117"/>
      <c r="K111" s="141">
        <f t="shared" si="56"/>
        <v>0</v>
      </c>
      <c r="L111" s="97"/>
      <c r="M111" s="141">
        <f t="shared" si="57"/>
        <v>0</v>
      </c>
      <c r="N111" s="97"/>
      <c r="O111" s="141">
        <f t="shared" si="58"/>
        <v>0</v>
      </c>
      <c r="P111" s="97"/>
      <c r="Q111" s="141">
        <f t="shared" si="59"/>
        <v>0</v>
      </c>
      <c r="R111" s="117"/>
      <c r="S111" s="141">
        <f t="shared" si="60"/>
        <v>0</v>
      </c>
      <c r="T111" s="117"/>
      <c r="U111" s="141">
        <f t="shared" si="61"/>
        <v>0</v>
      </c>
      <c r="V111" s="117"/>
      <c r="W111" s="141">
        <f t="shared" si="62"/>
        <v>0</v>
      </c>
      <c r="X111" s="117"/>
      <c r="Y111" s="141">
        <f t="shared" si="63"/>
        <v>0</v>
      </c>
      <c r="Z111" s="156"/>
      <c r="AA111" s="141">
        <f t="shared" si="64"/>
        <v>0</v>
      </c>
      <c r="AB111" s="117"/>
      <c r="AC111" s="141">
        <f t="shared" si="65"/>
        <v>0</v>
      </c>
      <c r="AD111" s="117"/>
      <c r="AE111" s="141">
        <f t="shared" si="66"/>
        <v>0</v>
      </c>
      <c r="AF111" s="117"/>
      <c r="AG111" s="141">
        <f t="shared" si="67"/>
        <v>0</v>
      </c>
      <c r="AH111" s="117"/>
      <c r="AI111" s="274">
        <f t="shared" si="68"/>
        <v>0</v>
      </c>
      <c r="AJ111" s="156"/>
      <c r="AK111" s="157">
        <f t="shared" si="69"/>
        <v>0</v>
      </c>
      <c r="AL111" s="117"/>
      <c r="AM111" s="141">
        <f t="shared" si="70"/>
        <v>0</v>
      </c>
      <c r="AN111" s="117"/>
      <c r="AO111" s="141">
        <f t="shared" si="71"/>
        <v>0</v>
      </c>
      <c r="AP111" s="112"/>
    </row>
    <row r="112" spans="1:42" s="113" customFormat="1" ht="18" customHeight="1" x14ac:dyDescent="0.2">
      <c r="A112" s="113">
        <f t="shared" si="54"/>
        <v>73</v>
      </c>
      <c r="B112" s="169" t="s">
        <v>111</v>
      </c>
      <c r="C112" s="113" t="s">
        <v>66</v>
      </c>
      <c r="D112" s="186">
        <f>LARGE((K112,M112,O112,Q112,S112,U112,W112,Y112,AA112,AE112,AG112),1)</f>
        <v>0</v>
      </c>
      <c r="E112" s="186">
        <f>LARGE((K112,M112,O112,Q112,S112,U112,W112,Y112,AA112,AE112,AG112),2)</f>
        <v>0</v>
      </c>
      <c r="F112" s="186">
        <f>LARGE((K112,M112,O112,Q112,S112,U112,W112,Y112,AA112,AE112,AG112),3)</f>
        <v>0</v>
      </c>
      <c r="G112" s="238"/>
      <c r="H112" s="111">
        <f t="shared" si="55"/>
        <v>0</v>
      </c>
      <c r="I112" s="246"/>
      <c r="J112" s="117"/>
      <c r="K112" s="141">
        <f t="shared" si="56"/>
        <v>0</v>
      </c>
      <c r="L112" s="97"/>
      <c r="M112" s="141">
        <f t="shared" si="57"/>
        <v>0</v>
      </c>
      <c r="N112" s="97"/>
      <c r="O112" s="141">
        <f t="shared" si="58"/>
        <v>0</v>
      </c>
      <c r="P112" s="97"/>
      <c r="Q112" s="141">
        <f t="shared" si="59"/>
        <v>0</v>
      </c>
      <c r="R112" s="117"/>
      <c r="S112" s="141">
        <f t="shared" si="60"/>
        <v>0</v>
      </c>
      <c r="T112" s="117"/>
      <c r="U112" s="141">
        <f t="shared" si="61"/>
        <v>0</v>
      </c>
      <c r="V112" s="117"/>
      <c r="W112" s="141">
        <f t="shared" si="62"/>
        <v>0</v>
      </c>
      <c r="X112" s="117"/>
      <c r="Y112" s="141">
        <f t="shared" si="63"/>
        <v>0</v>
      </c>
      <c r="Z112" s="156"/>
      <c r="AA112" s="141">
        <f t="shared" si="64"/>
        <v>0</v>
      </c>
      <c r="AB112" s="117"/>
      <c r="AC112" s="141">
        <f t="shared" si="65"/>
        <v>0</v>
      </c>
      <c r="AD112" s="117"/>
      <c r="AE112" s="141">
        <f t="shared" si="66"/>
        <v>0</v>
      </c>
      <c r="AF112" s="117"/>
      <c r="AG112" s="141">
        <f t="shared" si="67"/>
        <v>0</v>
      </c>
      <c r="AH112" s="117"/>
      <c r="AI112" s="274">
        <f t="shared" si="68"/>
        <v>0</v>
      </c>
      <c r="AJ112" s="156"/>
      <c r="AK112" s="157">
        <f t="shared" si="69"/>
        <v>0</v>
      </c>
      <c r="AL112" s="117"/>
      <c r="AM112" s="141">
        <f t="shared" si="70"/>
        <v>0</v>
      </c>
      <c r="AN112" s="117"/>
      <c r="AO112" s="141">
        <f t="shared" si="71"/>
        <v>0</v>
      </c>
      <c r="AP112" s="112"/>
    </row>
    <row r="113" spans="1:42" s="113" customFormat="1" ht="18" customHeight="1" x14ac:dyDescent="0.15">
      <c r="A113" s="113">
        <f t="shared" si="54"/>
        <v>73</v>
      </c>
      <c r="B113" s="102" t="s">
        <v>110</v>
      </c>
      <c r="C113" s="99" t="s">
        <v>66</v>
      </c>
      <c r="D113" s="186">
        <f>LARGE((K113,M113,O113,Q113,S113,U113,W113,Y113,AA113,AE113,AG113),1)</f>
        <v>0</v>
      </c>
      <c r="E113" s="186">
        <f>LARGE((K113,M113,O113,Q113,S113,U113,W113,Y113,AA113,AE113,AG113),2)</f>
        <v>0</v>
      </c>
      <c r="F113" s="186">
        <f>LARGE((K113,M113,O113,Q113,S113,U113,W113,Y113,AA113,AE113,AG113),3)</f>
        <v>0</v>
      </c>
      <c r="G113" s="238"/>
      <c r="H113" s="111">
        <f t="shared" si="55"/>
        <v>0</v>
      </c>
      <c r="I113" s="246"/>
      <c r="J113" s="117"/>
      <c r="K113" s="141">
        <f t="shared" si="56"/>
        <v>0</v>
      </c>
      <c r="L113" s="97"/>
      <c r="M113" s="141">
        <f t="shared" si="57"/>
        <v>0</v>
      </c>
      <c r="N113" s="97"/>
      <c r="O113" s="141">
        <f t="shared" si="58"/>
        <v>0</v>
      </c>
      <c r="P113" s="97"/>
      <c r="Q113" s="141">
        <f t="shared" si="59"/>
        <v>0</v>
      </c>
      <c r="R113" s="117"/>
      <c r="S113" s="141">
        <f t="shared" si="60"/>
        <v>0</v>
      </c>
      <c r="T113" s="117"/>
      <c r="U113" s="141">
        <f t="shared" si="61"/>
        <v>0</v>
      </c>
      <c r="V113" s="117"/>
      <c r="W113" s="141">
        <f t="shared" si="62"/>
        <v>0</v>
      </c>
      <c r="X113" s="117"/>
      <c r="Y113" s="141">
        <f t="shared" si="63"/>
        <v>0</v>
      </c>
      <c r="Z113" s="156"/>
      <c r="AA113" s="141">
        <f t="shared" si="64"/>
        <v>0</v>
      </c>
      <c r="AB113" s="117"/>
      <c r="AC113" s="141">
        <f t="shared" si="65"/>
        <v>0</v>
      </c>
      <c r="AD113" s="117"/>
      <c r="AE113" s="141">
        <f t="shared" si="66"/>
        <v>0</v>
      </c>
      <c r="AF113" s="117"/>
      <c r="AG113" s="141">
        <f t="shared" si="67"/>
        <v>0</v>
      </c>
      <c r="AH113" s="117"/>
      <c r="AI113" s="274">
        <f t="shared" si="68"/>
        <v>0</v>
      </c>
      <c r="AJ113" s="156"/>
      <c r="AK113" s="157">
        <f t="shared" si="69"/>
        <v>0</v>
      </c>
      <c r="AL113" s="117"/>
      <c r="AM113" s="141">
        <f t="shared" si="70"/>
        <v>0</v>
      </c>
      <c r="AN113" s="117"/>
      <c r="AO113" s="141">
        <f t="shared" si="71"/>
        <v>0</v>
      </c>
      <c r="AP113" s="112"/>
    </row>
    <row r="114" spans="1:42" s="113" customFormat="1" ht="18" customHeight="1" x14ac:dyDescent="0.2">
      <c r="A114" s="113">
        <f t="shared" si="54"/>
        <v>73</v>
      </c>
      <c r="B114" s="169" t="s">
        <v>98</v>
      </c>
      <c r="C114" s="113" t="s">
        <v>66</v>
      </c>
      <c r="D114" s="186">
        <f>LARGE((K114,M114,O114,Q114,S114,U114,W114,Y114,AA114,AE114,AG114),1)</f>
        <v>0</v>
      </c>
      <c r="E114" s="186">
        <f>LARGE((K114,M114,O114,Q114,S114,U114,W114,Y114,AA114,AE114,AG114),2)</f>
        <v>0</v>
      </c>
      <c r="F114" s="186">
        <f>LARGE((K114,M114,O114,Q114,S114,U114,W114,Y114,AA114,AE114,AG114),3)</f>
        <v>0</v>
      </c>
      <c r="G114" s="238"/>
      <c r="H114" s="111">
        <f t="shared" si="55"/>
        <v>0</v>
      </c>
      <c r="I114" s="246"/>
      <c r="J114" s="117"/>
      <c r="K114" s="141">
        <f t="shared" si="56"/>
        <v>0</v>
      </c>
      <c r="L114" s="97"/>
      <c r="M114" s="141">
        <f t="shared" si="57"/>
        <v>0</v>
      </c>
      <c r="N114" s="97"/>
      <c r="O114" s="141">
        <f t="shared" si="58"/>
        <v>0</v>
      </c>
      <c r="P114" s="97"/>
      <c r="Q114" s="141">
        <f t="shared" si="59"/>
        <v>0</v>
      </c>
      <c r="R114" s="117"/>
      <c r="S114" s="141">
        <f t="shared" si="60"/>
        <v>0</v>
      </c>
      <c r="T114" s="117"/>
      <c r="U114" s="141">
        <f t="shared" si="61"/>
        <v>0</v>
      </c>
      <c r="V114" s="117"/>
      <c r="W114" s="141">
        <f t="shared" si="62"/>
        <v>0</v>
      </c>
      <c r="X114" s="117"/>
      <c r="Y114" s="141">
        <f t="shared" si="63"/>
        <v>0</v>
      </c>
      <c r="Z114" s="156"/>
      <c r="AA114" s="141">
        <f t="shared" si="64"/>
        <v>0</v>
      </c>
      <c r="AB114" s="117"/>
      <c r="AC114" s="141">
        <f t="shared" si="65"/>
        <v>0</v>
      </c>
      <c r="AD114" s="117"/>
      <c r="AE114" s="141">
        <f t="shared" si="66"/>
        <v>0</v>
      </c>
      <c r="AF114" s="117"/>
      <c r="AG114" s="141">
        <f t="shared" si="67"/>
        <v>0</v>
      </c>
      <c r="AH114" s="117"/>
      <c r="AI114" s="274">
        <f t="shared" si="68"/>
        <v>0</v>
      </c>
      <c r="AJ114" s="156"/>
      <c r="AK114" s="157">
        <f t="shared" si="69"/>
        <v>0</v>
      </c>
      <c r="AL114" s="117"/>
      <c r="AM114" s="141">
        <f t="shared" si="70"/>
        <v>0</v>
      </c>
      <c r="AN114" s="117"/>
      <c r="AO114" s="141">
        <f t="shared" si="71"/>
        <v>0</v>
      </c>
      <c r="AP114" s="112"/>
    </row>
    <row r="115" spans="1:42" s="113" customFormat="1" ht="18" customHeight="1" x14ac:dyDescent="0.2">
      <c r="A115" s="113">
        <f t="shared" si="54"/>
        <v>73</v>
      </c>
      <c r="B115" s="169" t="s">
        <v>106</v>
      </c>
      <c r="C115" s="113" t="s">
        <v>66</v>
      </c>
      <c r="D115" s="186">
        <f>LARGE((K115,M115,O115,Q115,S115,U115,W115,Y115,AA115,AE115,AG115),1)</f>
        <v>0</v>
      </c>
      <c r="E115" s="186">
        <f>LARGE((K115,M115,O115,Q115,S115,U115,W115,Y115,AA115,AE115,AG115),2)</f>
        <v>0</v>
      </c>
      <c r="F115" s="186">
        <f>LARGE((K115,M115,O115,Q115,S115,U115,W115,Y115,AA115,AE115,AG115),3)</f>
        <v>0</v>
      </c>
      <c r="G115" s="238"/>
      <c r="H115" s="111">
        <f t="shared" si="55"/>
        <v>0</v>
      </c>
      <c r="I115" s="246"/>
      <c r="J115" s="117"/>
      <c r="K115" s="141">
        <f t="shared" si="56"/>
        <v>0</v>
      </c>
      <c r="L115" s="97"/>
      <c r="M115" s="141">
        <f t="shared" si="57"/>
        <v>0</v>
      </c>
      <c r="N115" s="97"/>
      <c r="O115" s="141">
        <f t="shared" si="58"/>
        <v>0</v>
      </c>
      <c r="P115" s="97"/>
      <c r="Q115" s="141">
        <f t="shared" si="59"/>
        <v>0</v>
      </c>
      <c r="R115" s="117"/>
      <c r="S115" s="141">
        <f t="shared" si="60"/>
        <v>0</v>
      </c>
      <c r="T115" s="117"/>
      <c r="U115" s="141">
        <f t="shared" si="61"/>
        <v>0</v>
      </c>
      <c r="V115" s="117"/>
      <c r="W115" s="141">
        <f t="shared" si="62"/>
        <v>0</v>
      </c>
      <c r="X115" s="117"/>
      <c r="Y115" s="141">
        <f t="shared" si="63"/>
        <v>0</v>
      </c>
      <c r="Z115" s="156"/>
      <c r="AA115" s="141">
        <f t="shared" si="64"/>
        <v>0</v>
      </c>
      <c r="AB115" s="117"/>
      <c r="AC115" s="141">
        <f t="shared" si="65"/>
        <v>0</v>
      </c>
      <c r="AD115" s="117"/>
      <c r="AE115" s="141">
        <f t="shared" si="66"/>
        <v>0</v>
      </c>
      <c r="AF115" s="117"/>
      <c r="AG115" s="141">
        <f t="shared" si="67"/>
        <v>0</v>
      </c>
      <c r="AH115" s="117"/>
      <c r="AI115" s="274">
        <f t="shared" si="68"/>
        <v>0</v>
      </c>
      <c r="AJ115" s="156"/>
      <c r="AK115" s="157">
        <f t="shared" si="69"/>
        <v>0</v>
      </c>
      <c r="AL115" s="117"/>
      <c r="AM115" s="141">
        <f t="shared" si="70"/>
        <v>0</v>
      </c>
      <c r="AN115" s="117"/>
      <c r="AO115" s="141">
        <f t="shared" si="71"/>
        <v>0</v>
      </c>
      <c r="AP115" s="112"/>
    </row>
    <row r="116" spans="1:42" s="113" customFormat="1" ht="18" customHeight="1" x14ac:dyDescent="0.2">
      <c r="A116" s="113">
        <f t="shared" si="54"/>
        <v>73</v>
      </c>
      <c r="B116" s="169" t="s">
        <v>97</v>
      </c>
      <c r="C116" s="113" t="s">
        <v>88</v>
      </c>
      <c r="D116" s="186">
        <f>LARGE((K116,M116,O116,Q116,S116,U116,W116,Y116,AA116,AE116,AG116),1)</f>
        <v>0</v>
      </c>
      <c r="E116" s="186">
        <f>LARGE((K116,M116,O116,Q116,S116,U116,W116,Y116,AA116,AE116,AG116),2)</f>
        <v>0</v>
      </c>
      <c r="F116" s="186">
        <f>LARGE((K116,M116,O116,Q116,S116,U116,W116,Y116,AA116,AE116,AG116),3)</f>
        <v>0</v>
      </c>
      <c r="G116" s="238"/>
      <c r="H116" s="111">
        <f t="shared" si="55"/>
        <v>0</v>
      </c>
      <c r="I116" s="246"/>
      <c r="J116" s="117"/>
      <c r="K116" s="141">
        <f t="shared" si="56"/>
        <v>0</v>
      </c>
      <c r="L116" s="97"/>
      <c r="M116" s="141">
        <f t="shared" si="57"/>
        <v>0</v>
      </c>
      <c r="N116" s="97"/>
      <c r="O116" s="141">
        <f t="shared" si="58"/>
        <v>0</v>
      </c>
      <c r="P116" s="97"/>
      <c r="Q116" s="141">
        <f t="shared" si="59"/>
        <v>0</v>
      </c>
      <c r="R116" s="117"/>
      <c r="S116" s="141">
        <f t="shared" si="60"/>
        <v>0</v>
      </c>
      <c r="T116" s="117"/>
      <c r="U116" s="141">
        <f t="shared" si="61"/>
        <v>0</v>
      </c>
      <c r="V116" s="117"/>
      <c r="W116" s="141">
        <f t="shared" si="62"/>
        <v>0</v>
      </c>
      <c r="X116" s="117"/>
      <c r="Y116" s="141">
        <f t="shared" si="63"/>
        <v>0</v>
      </c>
      <c r="Z116" s="156"/>
      <c r="AA116" s="141">
        <f t="shared" si="64"/>
        <v>0</v>
      </c>
      <c r="AB116" s="117"/>
      <c r="AC116" s="141">
        <f t="shared" si="65"/>
        <v>0</v>
      </c>
      <c r="AD116" s="117"/>
      <c r="AE116" s="141">
        <f t="shared" si="66"/>
        <v>0</v>
      </c>
      <c r="AF116" s="117"/>
      <c r="AG116" s="141">
        <f t="shared" si="67"/>
        <v>0</v>
      </c>
      <c r="AH116" s="117"/>
      <c r="AI116" s="274">
        <f t="shared" si="68"/>
        <v>0</v>
      </c>
      <c r="AJ116" s="156"/>
      <c r="AK116" s="157">
        <f t="shared" si="69"/>
        <v>0</v>
      </c>
      <c r="AL116" s="117"/>
      <c r="AM116" s="141">
        <f t="shared" si="70"/>
        <v>0</v>
      </c>
      <c r="AN116" s="117"/>
      <c r="AO116" s="141">
        <f t="shared" si="71"/>
        <v>0</v>
      </c>
      <c r="AP116" s="112"/>
    </row>
    <row r="117" spans="1:42" s="113" customFormat="1" ht="18" customHeight="1" x14ac:dyDescent="0.2">
      <c r="A117" s="113">
        <f t="shared" si="54"/>
        <v>73</v>
      </c>
      <c r="B117" s="169" t="s">
        <v>103</v>
      </c>
      <c r="C117" s="113" t="s">
        <v>85</v>
      </c>
      <c r="D117" s="186">
        <f>LARGE((K117,M117,O117,Q117,S117,U117,W117,Y117,AA117,AE117,AG117),1)</f>
        <v>0</v>
      </c>
      <c r="E117" s="186">
        <f>LARGE((K117,M117,O117,Q117,S117,U117,W117,Y117,AA117,AE117,AG117),2)</f>
        <v>0</v>
      </c>
      <c r="F117" s="186">
        <f>LARGE((K117,M117,O117,Q117,S117,U117,W117,Y117,AA117,AE117,AG117),3)</f>
        <v>0</v>
      </c>
      <c r="G117" s="238"/>
      <c r="H117" s="111">
        <f t="shared" si="55"/>
        <v>0</v>
      </c>
      <c r="I117" s="246"/>
      <c r="J117" s="117"/>
      <c r="K117" s="141">
        <f t="shared" si="56"/>
        <v>0</v>
      </c>
      <c r="L117" s="97"/>
      <c r="M117" s="141">
        <f t="shared" si="57"/>
        <v>0</v>
      </c>
      <c r="N117" s="97"/>
      <c r="O117" s="141">
        <f t="shared" si="58"/>
        <v>0</v>
      </c>
      <c r="P117" s="97"/>
      <c r="Q117" s="141">
        <f t="shared" si="59"/>
        <v>0</v>
      </c>
      <c r="R117" s="117"/>
      <c r="S117" s="141">
        <f t="shared" si="60"/>
        <v>0</v>
      </c>
      <c r="T117" s="117"/>
      <c r="U117" s="141">
        <f t="shared" si="61"/>
        <v>0</v>
      </c>
      <c r="V117" s="117"/>
      <c r="W117" s="141">
        <f t="shared" si="62"/>
        <v>0</v>
      </c>
      <c r="X117" s="117"/>
      <c r="Y117" s="141">
        <f t="shared" si="63"/>
        <v>0</v>
      </c>
      <c r="Z117" s="156"/>
      <c r="AA117" s="141">
        <f t="shared" si="64"/>
        <v>0</v>
      </c>
      <c r="AB117" s="117"/>
      <c r="AC117" s="141">
        <f t="shared" si="65"/>
        <v>0</v>
      </c>
      <c r="AD117" s="117"/>
      <c r="AE117" s="141">
        <f t="shared" si="66"/>
        <v>0</v>
      </c>
      <c r="AF117" s="117"/>
      <c r="AG117" s="141">
        <f t="shared" si="67"/>
        <v>0</v>
      </c>
      <c r="AH117" s="117"/>
      <c r="AI117" s="274">
        <f t="shared" si="68"/>
        <v>0</v>
      </c>
      <c r="AJ117" s="156"/>
      <c r="AK117" s="157">
        <f t="shared" si="69"/>
        <v>0</v>
      </c>
      <c r="AL117" s="117"/>
      <c r="AM117" s="141">
        <f t="shared" si="70"/>
        <v>0</v>
      </c>
      <c r="AN117" s="117"/>
      <c r="AO117" s="141">
        <f t="shared" si="71"/>
        <v>0</v>
      </c>
      <c r="AP117" s="112"/>
    </row>
    <row r="118" spans="1:42" s="113" customFormat="1" ht="18" customHeight="1" x14ac:dyDescent="0.2">
      <c r="A118" s="113">
        <f t="shared" si="54"/>
        <v>73</v>
      </c>
      <c r="B118" s="169" t="s">
        <v>121</v>
      </c>
      <c r="C118" s="113" t="s">
        <v>120</v>
      </c>
      <c r="D118" s="186">
        <f>LARGE((K118,M118,O118,Q118,S118,U118,W118,Y118,AA118,AE118,AG118),1)</f>
        <v>0</v>
      </c>
      <c r="E118" s="186">
        <f>LARGE((K118,M118,O118,Q118,S118,U118,W118,Y118,AA118,AE118,AG118),2)</f>
        <v>0</v>
      </c>
      <c r="F118" s="186">
        <f>LARGE((K118,M118,O118,Q118,S118,U118,W118,Y118,AA118,AE118,AG118),3)</f>
        <v>0</v>
      </c>
      <c r="G118" s="238"/>
      <c r="H118" s="111">
        <f t="shared" si="55"/>
        <v>0</v>
      </c>
      <c r="I118" s="246"/>
      <c r="J118" s="117"/>
      <c r="K118" s="141">
        <f t="shared" si="56"/>
        <v>0</v>
      </c>
      <c r="L118" s="97"/>
      <c r="M118" s="141">
        <f t="shared" si="57"/>
        <v>0</v>
      </c>
      <c r="N118" s="97"/>
      <c r="O118" s="141">
        <f t="shared" si="58"/>
        <v>0</v>
      </c>
      <c r="P118" s="97"/>
      <c r="Q118" s="141">
        <f t="shared" si="59"/>
        <v>0</v>
      </c>
      <c r="R118" s="117"/>
      <c r="S118" s="141">
        <f t="shared" si="60"/>
        <v>0</v>
      </c>
      <c r="T118" s="117"/>
      <c r="U118" s="141">
        <f t="shared" si="61"/>
        <v>0</v>
      </c>
      <c r="V118" s="117"/>
      <c r="W118" s="141">
        <f t="shared" si="62"/>
        <v>0</v>
      </c>
      <c r="X118" s="117"/>
      <c r="Y118" s="141">
        <f t="shared" si="63"/>
        <v>0</v>
      </c>
      <c r="Z118" s="156"/>
      <c r="AA118" s="141">
        <f t="shared" si="64"/>
        <v>0</v>
      </c>
      <c r="AB118" s="117"/>
      <c r="AC118" s="141">
        <f t="shared" si="65"/>
        <v>0</v>
      </c>
      <c r="AD118" s="117"/>
      <c r="AE118" s="141">
        <f t="shared" si="66"/>
        <v>0</v>
      </c>
      <c r="AF118" s="117"/>
      <c r="AG118" s="141">
        <f t="shared" si="67"/>
        <v>0</v>
      </c>
      <c r="AH118" s="117"/>
      <c r="AI118" s="274">
        <f t="shared" si="68"/>
        <v>0</v>
      </c>
      <c r="AJ118" s="156"/>
      <c r="AK118" s="157">
        <f t="shared" si="69"/>
        <v>0</v>
      </c>
      <c r="AL118" s="117"/>
      <c r="AM118" s="141">
        <f t="shared" si="70"/>
        <v>0</v>
      </c>
      <c r="AN118" s="117"/>
      <c r="AO118" s="141">
        <f t="shared" si="71"/>
        <v>0</v>
      </c>
      <c r="AP118" s="112"/>
    </row>
    <row r="119" spans="1:42" s="113" customFormat="1" ht="18" customHeight="1" x14ac:dyDescent="0.2">
      <c r="A119" s="113">
        <f t="shared" si="54"/>
        <v>73</v>
      </c>
      <c r="B119" s="169" t="s">
        <v>124</v>
      </c>
      <c r="C119" s="113" t="s">
        <v>125</v>
      </c>
      <c r="D119" s="186">
        <f>LARGE((K119,M119,O119,Q119,S119,U119,W119,Y119,AA119,AE119,AG119),1)</f>
        <v>0</v>
      </c>
      <c r="E119" s="186">
        <f>LARGE((K119,M119,O119,Q119,S119,U119,W119,Y119,AA119,AE119,AG119),2)</f>
        <v>0</v>
      </c>
      <c r="F119" s="186">
        <f>LARGE((K119,M119,O119,Q119,S119,U119,W119,Y119,AA119,AE119,AG119),3)</f>
        <v>0</v>
      </c>
      <c r="G119" s="238"/>
      <c r="H119" s="111">
        <f t="shared" si="55"/>
        <v>0</v>
      </c>
      <c r="I119" s="246"/>
      <c r="J119" s="117"/>
      <c r="K119" s="141">
        <f t="shared" si="56"/>
        <v>0</v>
      </c>
      <c r="L119" s="97"/>
      <c r="M119" s="141">
        <f t="shared" si="57"/>
        <v>0</v>
      </c>
      <c r="N119" s="97"/>
      <c r="O119" s="141">
        <f t="shared" si="58"/>
        <v>0</v>
      </c>
      <c r="P119" s="97"/>
      <c r="Q119" s="141">
        <f t="shared" si="59"/>
        <v>0</v>
      </c>
      <c r="R119" s="117"/>
      <c r="S119" s="141">
        <f t="shared" si="60"/>
        <v>0</v>
      </c>
      <c r="T119" s="117"/>
      <c r="U119" s="141">
        <f t="shared" si="61"/>
        <v>0</v>
      </c>
      <c r="V119" s="117"/>
      <c r="W119" s="141">
        <f t="shared" si="62"/>
        <v>0</v>
      </c>
      <c r="X119" s="117"/>
      <c r="Y119" s="141">
        <f t="shared" si="63"/>
        <v>0</v>
      </c>
      <c r="Z119" s="156"/>
      <c r="AA119" s="141">
        <f t="shared" si="64"/>
        <v>0</v>
      </c>
      <c r="AB119" s="117"/>
      <c r="AC119" s="141">
        <f t="shared" si="65"/>
        <v>0</v>
      </c>
      <c r="AD119" s="117"/>
      <c r="AE119" s="141">
        <f t="shared" si="66"/>
        <v>0</v>
      </c>
      <c r="AF119" s="117"/>
      <c r="AG119" s="141">
        <f t="shared" si="67"/>
        <v>0</v>
      </c>
      <c r="AH119" s="117"/>
      <c r="AI119" s="274">
        <f t="shared" si="68"/>
        <v>0</v>
      </c>
      <c r="AJ119" s="156"/>
      <c r="AK119" s="157">
        <f t="shared" si="69"/>
        <v>0</v>
      </c>
      <c r="AL119" s="117"/>
      <c r="AM119" s="141">
        <f t="shared" si="70"/>
        <v>0</v>
      </c>
      <c r="AN119" s="117"/>
      <c r="AO119" s="141">
        <f t="shared" si="71"/>
        <v>0</v>
      </c>
      <c r="AP119" s="112"/>
    </row>
    <row r="120" spans="1:42" s="113" customFormat="1" ht="18" customHeight="1" x14ac:dyDescent="0.2">
      <c r="A120" s="113">
        <f t="shared" si="54"/>
        <v>73</v>
      </c>
      <c r="B120" s="169" t="s">
        <v>169</v>
      </c>
      <c r="C120" s="113" t="s">
        <v>170</v>
      </c>
      <c r="D120" s="186">
        <f>LARGE((K120,M120,O120,Q120,S120,U120,W120,Y120,AA120,AE120,AG120),1)</f>
        <v>0</v>
      </c>
      <c r="E120" s="186">
        <f>LARGE((K120,M120,O120,Q120,S120,U120,W120,Y120,AA120,AE120,AG120),2)</f>
        <v>0</v>
      </c>
      <c r="F120" s="186">
        <f>LARGE((K120,M120,O120,Q120,S120,U120,W120,Y120,AA120,AE120,AG120),3)</f>
        <v>0</v>
      </c>
      <c r="G120" s="238"/>
      <c r="H120" s="111">
        <f t="shared" si="55"/>
        <v>0</v>
      </c>
      <c r="I120" s="246"/>
      <c r="J120" s="117"/>
      <c r="K120" s="141">
        <f t="shared" si="56"/>
        <v>0</v>
      </c>
      <c r="L120" s="97"/>
      <c r="M120" s="141">
        <f t="shared" si="57"/>
        <v>0</v>
      </c>
      <c r="N120" s="97"/>
      <c r="O120" s="141">
        <f t="shared" si="58"/>
        <v>0</v>
      </c>
      <c r="P120" s="97"/>
      <c r="Q120" s="141">
        <f t="shared" si="59"/>
        <v>0</v>
      </c>
      <c r="R120" s="117"/>
      <c r="S120" s="141">
        <f t="shared" si="60"/>
        <v>0</v>
      </c>
      <c r="T120" s="117"/>
      <c r="U120" s="141">
        <f t="shared" si="61"/>
        <v>0</v>
      </c>
      <c r="V120" s="117"/>
      <c r="W120" s="141">
        <f t="shared" si="62"/>
        <v>0</v>
      </c>
      <c r="X120" s="117"/>
      <c r="Y120" s="141">
        <f t="shared" si="63"/>
        <v>0</v>
      </c>
      <c r="Z120" s="156"/>
      <c r="AA120" s="141">
        <f t="shared" si="64"/>
        <v>0</v>
      </c>
      <c r="AB120" s="117"/>
      <c r="AC120" s="141">
        <f t="shared" si="65"/>
        <v>0</v>
      </c>
      <c r="AD120" s="117"/>
      <c r="AE120" s="141">
        <f t="shared" si="66"/>
        <v>0</v>
      </c>
      <c r="AF120" s="117"/>
      <c r="AG120" s="141">
        <f t="shared" si="67"/>
        <v>0</v>
      </c>
      <c r="AH120" s="117"/>
      <c r="AI120" s="274">
        <f t="shared" si="68"/>
        <v>0</v>
      </c>
      <c r="AJ120" s="156"/>
      <c r="AK120" s="157">
        <f t="shared" si="69"/>
        <v>0</v>
      </c>
      <c r="AL120" s="117"/>
      <c r="AM120" s="141">
        <f t="shared" si="70"/>
        <v>0</v>
      </c>
      <c r="AN120" s="117"/>
      <c r="AO120" s="141">
        <f t="shared" si="71"/>
        <v>0</v>
      </c>
      <c r="AP120" s="112"/>
    </row>
    <row r="121" spans="1:42" s="113" customFormat="1" ht="18" customHeight="1" x14ac:dyDescent="0.2">
      <c r="A121" s="113">
        <f t="shared" si="54"/>
        <v>73</v>
      </c>
      <c r="B121" s="169" t="s">
        <v>130</v>
      </c>
      <c r="C121" s="113" t="s">
        <v>120</v>
      </c>
      <c r="D121" s="186">
        <f>LARGE((K121,M121,O121,Q121,S121,U121,W121,Y121,AA121,AE121,AG121),1)</f>
        <v>0</v>
      </c>
      <c r="E121" s="186">
        <f>LARGE((K121,M121,O121,Q121,S121,U121,W121,Y121,AA121,AE121,AG121),2)</f>
        <v>0</v>
      </c>
      <c r="F121" s="186">
        <f>LARGE((K121,M121,O121,Q121,S121,U121,W121,Y121,AA121,AE121,AG121),3)</f>
        <v>0</v>
      </c>
      <c r="G121" s="238"/>
      <c r="H121" s="111">
        <f t="shared" si="55"/>
        <v>0</v>
      </c>
      <c r="I121" s="246"/>
      <c r="J121" s="117"/>
      <c r="K121" s="141">
        <f t="shared" si="56"/>
        <v>0</v>
      </c>
      <c r="L121" s="97"/>
      <c r="M121" s="141">
        <f t="shared" si="57"/>
        <v>0</v>
      </c>
      <c r="N121" s="97"/>
      <c r="O121" s="141">
        <f t="shared" si="58"/>
        <v>0</v>
      </c>
      <c r="P121" s="97"/>
      <c r="Q121" s="141">
        <f t="shared" si="59"/>
        <v>0</v>
      </c>
      <c r="R121" s="117"/>
      <c r="S121" s="141">
        <f t="shared" si="60"/>
        <v>0</v>
      </c>
      <c r="T121" s="117"/>
      <c r="U121" s="141">
        <f t="shared" si="61"/>
        <v>0</v>
      </c>
      <c r="V121" s="117"/>
      <c r="W121" s="141">
        <f t="shared" si="62"/>
        <v>0</v>
      </c>
      <c r="X121" s="117"/>
      <c r="Y121" s="141">
        <f t="shared" si="63"/>
        <v>0</v>
      </c>
      <c r="Z121" s="156"/>
      <c r="AA121" s="141">
        <f t="shared" si="64"/>
        <v>0</v>
      </c>
      <c r="AB121" s="117"/>
      <c r="AC121" s="141">
        <f t="shared" si="65"/>
        <v>0</v>
      </c>
      <c r="AD121" s="117"/>
      <c r="AE121" s="141">
        <f t="shared" si="66"/>
        <v>0</v>
      </c>
      <c r="AF121" s="117"/>
      <c r="AG121" s="141">
        <f t="shared" si="67"/>
        <v>0</v>
      </c>
      <c r="AH121" s="117"/>
      <c r="AI121" s="274">
        <f t="shared" si="68"/>
        <v>0</v>
      </c>
      <c r="AJ121" s="156"/>
      <c r="AK121" s="157">
        <f t="shared" si="69"/>
        <v>0</v>
      </c>
      <c r="AL121" s="117"/>
      <c r="AM121" s="141">
        <f t="shared" si="70"/>
        <v>0</v>
      </c>
      <c r="AN121" s="117"/>
      <c r="AO121" s="141">
        <f t="shared" si="71"/>
        <v>0</v>
      </c>
      <c r="AP121" s="112"/>
    </row>
    <row r="122" spans="1:42" s="113" customFormat="1" ht="18" customHeight="1" x14ac:dyDescent="0.15">
      <c r="A122" s="113">
        <f t="shared" si="54"/>
        <v>73</v>
      </c>
      <c r="B122" s="102" t="s">
        <v>91</v>
      </c>
      <c r="C122" s="99" t="s">
        <v>70</v>
      </c>
      <c r="D122" s="186">
        <f>LARGE((K122,M122,O122,Q122,S122,U122,W122,Y122,AA122,AE122,AG122),1)</f>
        <v>0</v>
      </c>
      <c r="E122" s="186">
        <f>LARGE((K122,M122,O122,Q122,S122,U122,W122,Y122,AA122,AE122,AG122),2)</f>
        <v>0</v>
      </c>
      <c r="F122" s="186">
        <f>LARGE((K122,M122,O122,Q122,S122,U122,W122,Y122,AA122,AE122,AG122),3)</f>
        <v>0</v>
      </c>
      <c r="G122" s="238"/>
      <c r="H122" s="111">
        <f t="shared" si="55"/>
        <v>0</v>
      </c>
      <c r="I122" s="246"/>
      <c r="J122" s="117"/>
      <c r="K122" s="141">
        <f t="shared" si="56"/>
        <v>0</v>
      </c>
      <c r="L122" s="97"/>
      <c r="M122" s="141">
        <f t="shared" si="57"/>
        <v>0</v>
      </c>
      <c r="N122" s="97"/>
      <c r="O122" s="141">
        <f t="shared" si="58"/>
        <v>0</v>
      </c>
      <c r="P122" s="97"/>
      <c r="Q122" s="141">
        <f t="shared" si="59"/>
        <v>0</v>
      </c>
      <c r="R122" s="117"/>
      <c r="S122" s="141">
        <f t="shared" si="60"/>
        <v>0</v>
      </c>
      <c r="T122" s="117"/>
      <c r="U122" s="141">
        <f t="shared" si="61"/>
        <v>0</v>
      </c>
      <c r="V122" s="117"/>
      <c r="W122" s="141">
        <f t="shared" si="62"/>
        <v>0</v>
      </c>
      <c r="X122" s="117"/>
      <c r="Y122" s="141">
        <f t="shared" si="63"/>
        <v>0</v>
      </c>
      <c r="Z122" s="156"/>
      <c r="AA122" s="141">
        <f t="shared" si="64"/>
        <v>0</v>
      </c>
      <c r="AB122" s="117"/>
      <c r="AC122" s="141">
        <f t="shared" si="65"/>
        <v>0</v>
      </c>
      <c r="AD122" s="117"/>
      <c r="AE122" s="141">
        <f t="shared" si="66"/>
        <v>0</v>
      </c>
      <c r="AF122" s="117"/>
      <c r="AG122" s="141">
        <f t="shared" si="67"/>
        <v>0</v>
      </c>
      <c r="AH122" s="117"/>
      <c r="AI122" s="274">
        <f t="shared" si="68"/>
        <v>0</v>
      </c>
      <c r="AJ122" s="156"/>
      <c r="AK122" s="157">
        <f t="shared" si="69"/>
        <v>0</v>
      </c>
      <c r="AL122" s="117"/>
      <c r="AM122" s="141">
        <f t="shared" si="70"/>
        <v>0</v>
      </c>
      <c r="AN122" s="117"/>
      <c r="AO122" s="141">
        <f t="shared" si="71"/>
        <v>0</v>
      </c>
      <c r="AP122" s="112"/>
    </row>
    <row r="123" spans="1:42" s="113" customFormat="1" ht="18" customHeight="1" x14ac:dyDescent="0.2">
      <c r="A123" s="113">
        <f t="shared" si="54"/>
        <v>73</v>
      </c>
      <c r="B123" s="169" t="s">
        <v>112</v>
      </c>
      <c r="C123" s="113" t="s">
        <v>70</v>
      </c>
      <c r="D123" s="186">
        <f>LARGE((K123,M123,O123,Q123,S123,U123,W123,Y123,AA123,AE123,AG123),1)</f>
        <v>0</v>
      </c>
      <c r="E123" s="186">
        <f>LARGE((K123,M123,O123,Q123,S123,U123,W123,Y123,AA123,AE123,AG123),2)</f>
        <v>0</v>
      </c>
      <c r="F123" s="186">
        <f>LARGE((K123,M123,O123,Q123,S123,U123,W123,Y123,AA123,AE123,AG123),3)</f>
        <v>0</v>
      </c>
      <c r="G123" s="238"/>
      <c r="H123" s="111">
        <f t="shared" si="55"/>
        <v>0</v>
      </c>
      <c r="I123" s="246"/>
      <c r="J123" s="117"/>
      <c r="K123" s="141">
        <f t="shared" si="56"/>
        <v>0</v>
      </c>
      <c r="L123" s="97"/>
      <c r="M123" s="141">
        <f t="shared" si="57"/>
        <v>0</v>
      </c>
      <c r="N123" s="97"/>
      <c r="O123" s="141">
        <f t="shared" si="58"/>
        <v>0</v>
      </c>
      <c r="P123" s="97"/>
      <c r="Q123" s="141">
        <f t="shared" si="59"/>
        <v>0</v>
      </c>
      <c r="R123" s="117"/>
      <c r="S123" s="141">
        <f t="shared" si="60"/>
        <v>0</v>
      </c>
      <c r="T123" s="117"/>
      <c r="U123" s="141">
        <f t="shared" si="61"/>
        <v>0</v>
      </c>
      <c r="V123" s="117"/>
      <c r="W123" s="141">
        <f t="shared" si="62"/>
        <v>0</v>
      </c>
      <c r="X123" s="117"/>
      <c r="Y123" s="141">
        <f t="shared" si="63"/>
        <v>0</v>
      </c>
      <c r="Z123" s="156"/>
      <c r="AA123" s="141">
        <f t="shared" si="64"/>
        <v>0</v>
      </c>
      <c r="AB123" s="117"/>
      <c r="AC123" s="141">
        <f t="shared" si="65"/>
        <v>0</v>
      </c>
      <c r="AD123" s="117"/>
      <c r="AE123" s="141">
        <f t="shared" si="66"/>
        <v>0</v>
      </c>
      <c r="AF123" s="117"/>
      <c r="AG123" s="141">
        <f t="shared" si="67"/>
        <v>0</v>
      </c>
      <c r="AH123" s="117"/>
      <c r="AI123" s="274">
        <f t="shared" si="68"/>
        <v>0</v>
      </c>
      <c r="AJ123" s="156"/>
      <c r="AK123" s="157">
        <f t="shared" si="69"/>
        <v>0</v>
      </c>
      <c r="AL123" s="117"/>
      <c r="AM123" s="141">
        <f t="shared" si="70"/>
        <v>0</v>
      </c>
      <c r="AN123" s="117"/>
      <c r="AO123" s="141">
        <f t="shared" si="71"/>
        <v>0</v>
      </c>
      <c r="AP123" s="112"/>
    </row>
    <row r="124" spans="1:42" s="113" customFormat="1" ht="18" customHeight="1" x14ac:dyDescent="0.15">
      <c r="A124" s="113">
        <f t="shared" si="54"/>
        <v>73</v>
      </c>
      <c r="B124" s="169" t="s">
        <v>119</v>
      </c>
      <c r="C124" s="113" t="s">
        <v>120</v>
      </c>
      <c r="D124" s="186">
        <f>LARGE((K124,M124,O124,Q124,S124,U124,W124,Y124,AA124,AE124,AG124),1)</f>
        <v>0</v>
      </c>
      <c r="E124" s="186">
        <f>LARGE((K124,M124,O124,Q124,S124,U124,W124,Y124,AA124,AE124,AG124),2)</f>
        <v>0</v>
      </c>
      <c r="F124" s="186">
        <f>LARGE((K124,M124,O124,Q124,S124,U124,W124,Y124,AA124,AE124,AG124),3)</f>
        <v>0</v>
      </c>
      <c r="G124" s="238"/>
      <c r="H124" s="111">
        <f t="shared" si="55"/>
        <v>0</v>
      </c>
      <c r="I124" s="246"/>
      <c r="J124" s="117"/>
      <c r="K124" s="141">
        <f t="shared" si="56"/>
        <v>0</v>
      </c>
      <c r="L124" s="97"/>
      <c r="M124" s="141">
        <f t="shared" si="57"/>
        <v>0</v>
      </c>
      <c r="N124" s="97"/>
      <c r="O124" s="141">
        <f t="shared" si="58"/>
        <v>0</v>
      </c>
      <c r="P124" s="97"/>
      <c r="Q124" s="141">
        <f t="shared" si="59"/>
        <v>0</v>
      </c>
      <c r="R124" s="117"/>
      <c r="S124" s="141">
        <f t="shared" si="60"/>
        <v>0</v>
      </c>
      <c r="T124" s="117"/>
      <c r="U124" s="141">
        <f t="shared" si="61"/>
        <v>0</v>
      </c>
      <c r="V124" s="117"/>
      <c r="W124" s="141">
        <f t="shared" si="62"/>
        <v>0</v>
      </c>
      <c r="X124" s="117"/>
      <c r="Y124" s="141">
        <f t="shared" si="63"/>
        <v>0</v>
      </c>
      <c r="Z124" s="156"/>
      <c r="AA124" s="141">
        <f t="shared" si="64"/>
        <v>0</v>
      </c>
      <c r="AB124" s="117"/>
      <c r="AC124" s="141">
        <f t="shared" si="65"/>
        <v>0</v>
      </c>
      <c r="AD124" s="117"/>
      <c r="AE124" s="141">
        <f t="shared" si="66"/>
        <v>0</v>
      </c>
      <c r="AF124" s="117"/>
      <c r="AG124" s="141">
        <f t="shared" si="67"/>
        <v>0</v>
      </c>
      <c r="AH124" s="117"/>
      <c r="AI124" s="274">
        <f t="shared" si="68"/>
        <v>0</v>
      </c>
      <c r="AJ124" s="156"/>
      <c r="AK124" s="157">
        <f t="shared" si="69"/>
        <v>0</v>
      </c>
      <c r="AL124" s="117"/>
      <c r="AM124" s="141">
        <f t="shared" si="70"/>
        <v>0</v>
      </c>
      <c r="AN124" s="117"/>
      <c r="AO124" s="141">
        <f t="shared" si="71"/>
        <v>0</v>
      </c>
      <c r="AP124" s="165"/>
    </row>
    <row r="125" spans="1:42" s="113" customFormat="1" ht="18" customHeight="1" x14ac:dyDescent="0.15">
      <c r="A125" s="113">
        <f t="shared" si="54"/>
        <v>73</v>
      </c>
      <c r="B125" s="169" t="s">
        <v>131</v>
      </c>
      <c r="C125" s="113" t="s">
        <v>70</v>
      </c>
      <c r="D125" s="186">
        <f>LARGE((K125,M125,O125,Q125,S125,U125,W125,Y125,AA125,AE125,AG125),1)</f>
        <v>0</v>
      </c>
      <c r="E125" s="186">
        <f>LARGE((K125,M125,O125,Q125,S125,U125,W125,Y125,AA125,AE125,AG125),2)</f>
        <v>0</v>
      </c>
      <c r="F125" s="186">
        <f>LARGE((K125,M125,O125,Q125,S125,U125,W125,Y125,AA125,AE125,AG125),3)</f>
        <v>0</v>
      </c>
      <c r="G125" s="238"/>
      <c r="H125" s="111">
        <f t="shared" si="55"/>
        <v>0</v>
      </c>
      <c r="I125" s="246"/>
      <c r="J125" s="117"/>
      <c r="K125" s="141">
        <f t="shared" si="56"/>
        <v>0</v>
      </c>
      <c r="L125" s="97"/>
      <c r="M125" s="141">
        <f t="shared" si="57"/>
        <v>0</v>
      </c>
      <c r="N125" s="97"/>
      <c r="O125" s="141">
        <f t="shared" si="58"/>
        <v>0</v>
      </c>
      <c r="P125" s="97"/>
      <c r="Q125" s="141">
        <f t="shared" si="59"/>
        <v>0</v>
      </c>
      <c r="R125" s="117"/>
      <c r="S125" s="141">
        <f t="shared" si="60"/>
        <v>0</v>
      </c>
      <c r="T125" s="117"/>
      <c r="U125" s="141">
        <f t="shared" si="61"/>
        <v>0</v>
      </c>
      <c r="V125" s="117"/>
      <c r="W125" s="141">
        <f t="shared" si="62"/>
        <v>0</v>
      </c>
      <c r="X125" s="117"/>
      <c r="Y125" s="141">
        <f t="shared" si="63"/>
        <v>0</v>
      </c>
      <c r="Z125" s="156"/>
      <c r="AA125" s="141">
        <f t="shared" si="64"/>
        <v>0</v>
      </c>
      <c r="AB125" s="117"/>
      <c r="AC125" s="141">
        <f t="shared" si="65"/>
        <v>0</v>
      </c>
      <c r="AD125" s="117"/>
      <c r="AE125" s="141">
        <f t="shared" si="66"/>
        <v>0</v>
      </c>
      <c r="AF125" s="117"/>
      <c r="AG125" s="141">
        <f t="shared" si="67"/>
        <v>0</v>
      </c>
      <c r="AH125" s="117"/>
      <c r="AI125" s="274">
        <f t="shared" si="68"/>
        <v>0</v>
      </c>
      <c r="AJ125" s="156"/>
      <c r="AK125" s="157">
        <f t="shared" si="69"/>
        <v>0</v>
      </c>
      <c r="AL125" s="117"/>
      <c r="AM125" s="141">
        <f t="shared" si="70"/>
        <v>0</v>
      </c>
      <c r="AN125" s="117"/>
      <c r="AO125" s="141">
        <f t="shared" si="71"/>
        <v>0</v>
      </c>
      <c r="AP125" s="155"/>
    </row>
    <row r="126" spans="1:42" s="113" customFormat="1" ht="18" customHeight="1" x14ac:dyDescent="0.15">
      <c r="A126" s="113">
        <f t="shared" si="54"/>
        <v>73</v>
      </c>
      <c r="B126" s="169" t="s">
        <v>174</v>
      </c>
      <c r="C126" s="113" t="s">
        <v>158</v>
      </c>
      <c r="D126" s="186">
        <f>LARGE((K126,M126,O126,Q126,S126,U126,W126,Y126,AA126,AE126,AG126),1)</f>
        <v>0</v>
      </c>
      <c r="E126" s="186">
        <f>LARGE((K126,M126,O126,Q126,S126,U126,W126,Y126,AA126,AE126,AG126),2)</f>
        <v>0</v>
      </c>
      <c r="F126" s="186">
        <f>LARGE((K126,M126,O126,Q126,S126,U126,W126,Y126,AA126,AE126,AG126),3)</f>
        <v>0</v>
      </c>
      <c r="G126" s="238"/>
      <c r="H126" s="111">
        <f t="shared" si="55"/>
        <v>0</v>
      </c>
      <c r="I126" s="246"/>
      <c r="J126" s="117"/>
      <c r="K126" s="141">
        <f t="shared" si="56"/>
        <v>0</v>
      </c>
      <c r="L126" s="97"/>
      <c r="M126" s="141">
        <f t="shared" si="57"/>
        <v>0</v>
      </c>
      <c r="N126" s="97"/>
      <c r="O126" s="141">
        <f t="shared" si="58"/>
        <v>0</v>
      </c>
      <c r="P126" s="97"/>
      <c r="Q126" s="141">
        <f t="shared" si="59"/>
        <v>0</v>
      </c>
      <c r="R126" s="117"/>
      <c r="S126" s="141">
        <f t="shared" si="60"/>
        <v>0</v>
      </c>
      <c r="T126" s="117"/>
      <c r="U126" s="141">
        <f t="shared" si="61"/>
        <v>0</v>
      </c>
      <c r="V126" s="117"/>
      <c r="W126" s="141">
        <f t="shared" si="62"/>
        <v>0</v>
      </c>
      <c r="X126" s="117"/>
      <c r="Y126" s="141">
        <f t="shared" si="63"/>
        <v>0</v>
      </c>
      <c r="Z126" s="156"/>
      <c r="AA126" s="141">
        <f t="shared" si="64"/>
        <v>0</v>
      </c>
      <c r="AB126" s="117"/>
      <c r="AC126" s="141">
        <f t="shared" si="65"/>
        <v>0</v>
      </c>
      <c r="AD126" s="117"/>
      <c r="AE126" s="141">
        <f t="shared" si="66"/>
        <v>0</v>
      </c>
      <c r="AF126" s="117"/>
      <c r="AG126" s="141">
        <f t="shared" si="67"/>
        <v>0</v>
      </c>
      <c r="AH126" s="117"/>
      <c r="AI126" s="274">
        <f t="shared" si="68"/>
        <v>0</v>
      </c>
      <c r="AJ126" s="156"/>
      <c r="AK126" s="157">
        <f t="shared" si="69"/>
        <v>0</v>
      </c>
      <c r="AL126" s="117"/>
      <c r="AM126" s="141">
        <f t="shared" si="70"/>
        <v>0</v>
      </c>
      <c r="AN126" s="117"/>
      <c r="AO126" s="141">
        <f t="shared" si="71"/>
        <v>0</v>
      </c>
      <c r="AP126" s="155"/>
    </row>
    <row r="127" spans="1:42" s="113" customFormat="1" ht="18" customHeight="1" x14ac:dyDescent="0.2">
      <c r="A127" s="113">
        <f t="shared" si="54"/>
        <v>73</v>
      </c>
      <c r="B127" s="169" t="s">
        <v>177</v>
      </c>
      <c r="C127" s="113" t="s">
        <v>70</v>
      </c>
      <c r="D127" s="186">
        <f>LARGE((K127,M127,O127,Q127,S127,U127,W127,Y127,AA127,AE127,AG127),1)</f>
        <v>0</v>
      </c>
      <c r="E127" s="186">
        <f>LARGE((K127,M127,O127,Q127,S127,U127,W127,Y127,AA127,AE127,AG127),2)</f>
        <v>0</v>
      </c>
      <c r="F127" s="186">
        <f>LARGE((K127,M127,O127,Q127,S127,U127,W127,Y127,AA127,AE127,AG127),3)</f>
        <v>0</v>
      </c>
      <c r="G127" s="238"/>
      <c r="H127" s="111">
        <f t="shared" si="55"/>
        <v>0</v>
      </c>
      <c r="I127" s="246"/>
      <c r="J127" s="117"/>
      <c r="K127" s="141">
        <f t="shared" si="56"/>
        <v>0</v>
      </c>
      <c r="L127" s="97"/>
      <c r="M127" s="141">
        <f t="shared" si="57"/>
        <v>0</v>
      </c>
      <c r="N127" s="97"/>
      <c r="O127" s="141">
        <f t="shared" si="58"/>
        <v>0</v>
      </c>
      <c r="P127" s="97"/>
      <c r="Q127" s="141">
        <f t="shared" si="59"/>
        <v>0</v>
      </c>
      <c r="R127" s="117"/>
      <c r="S127" s="141">
        <f t="shared" si="60"/>
        <v>0</v>
      </c>
      <c r="T127" s="117"/>
      <c r="U127" s="141">
        <f t="shared" si="61"/>
        <v>0</v>
      </c>
      <c r="V127" s="117"/>
      <c r="W127" s="141">
        <f t="shared" si="62"/>
        <v>0</v>
      </c>
      <c r="X127" s="117"/>
      <c r="Y127" s="141">
        <f t="shared" si="63"/>
        <v>0</v>
      </c>
      <c r="Z127" s="156"/>
      <c r="AA127" s="141">
        <f t="shared" si="64"/>
        <v>0</v>
      </c>
      <c r="AB127" s="117"/>
      <c r="AC127" s="141">
        <f t="shared" si="65"/>
        <v>0</v>
      </c>
      <c r="AD127" s="117"/>
      <c r="AE127" s="141">
        <f t="shared" si="66"/>
        <v>0</v>
      </c>
      <c r="AF127" s="117"/>
      <c r="AG127" s="141">
        <f t="shared" si="67"/>
        <v>0</v>
      </c>
      <c r="AH127" s="117"/>
      <c r="AI127" s="274">
        <f t="shared" si="68"/>
        <v>0</v>
      </c>
      <c r="AJ127" s="156"/>
      <c r="AK127" s="157">
        <f t="shared" si="69"/>
        <v>0</v>
      </c>
      <c r="AL127" s="117"/>
      <c r="AM127" s="141">
        <f t="shared" si="70"/>
        <v>0</v>
      </c>
      <c r="AN127" s="117"/>
      <c r="AO127" s="141">
        <f t="shared" si="71"/>
        <v>0</v>
      </c>
      <c r="AP127" s="112"/>
    </row>
    <row r="128" spans="1:42" s="113" customFormat="1" ht="18" customHeight="1" x14ac:dyDescent="0.2">
      <c r="A128" s="113">
        <f t="shared" si="54"/>
        <v>73</v>
      </c>
      <c r="B128" s="169" t="s">
        <v>133</v>
      </c>
      <c r="C128" s="113" t="s">
        <v>70</v>
      </c>
      <c r="D128" s="186">
        <f>LARGE((K128,M128,O128,Q128,S128,U128,W128,Y128,AA128,AE128,AG128),1)</f>
        <v>0</v>
      </c>
      <c r="E128" s="186">
        <f>LARGE((K128,M128,O128,Q128,S128,U128,W128,Y128,AA128,AE128,AG128),2)</f>
        <v>0</v>
      </c>
      <c r="F128" s="186">
        <f>LARGE((K128,M128,O128,Q128,S128,U128,W128,Y128,AA128,AE128,AG128),3)</f>
        <v>0</v>
      </c>
      <c r="G128" s="238"/>
      <c r="H128" s="111">
        <f t="shared" si="55"/>
        <v>0</v>
      </c>
      <c r="I128" s="246"/>
      <c r="J128" s="117"/>
      <c r="K128" s="141">
        <f t="shared" si="56"/>
        <v>0</v>
      </c>
      <c r="L128" s="97"/>
      <c r="M128" s="141">
        <f t="shared" si="57"/>
        <v>0</v>
      </c>
      <c r="N128" s="97"/>
      <c r="O128" s="141">
        <f t="shared" si="58"/>
        <v>0</v>
      </c>
      <c r="P128" s="97"/>
      <c r="Q128" s="141">
        <f t="shared" si="59"/>
        <v>0</v>
      </c>
      <c r="R128" s="117"/>
      <c r="S128" s="141">
        <f t="shared" si="60"/>
        <v>0</v>
      </c>
      <c r="T128" s="117"/>
      <c r="U128" s="141">
        <f t="shared" si="61"/>
        <v>0</v>
      </c>
      <c r="V128" s="117"/>
      <c r="W128" s="141">
        <f t="shared" si="62"/>
        <v>0</v>
      </c>
      <c r="X128" s="117"/>
      <c r="Y128" s="141">
        <f t="shared" si="63"/>
        <v>0</v>
      </c>
      <c r="Z128" s="156"/>
      <c r="AA128" s="141">
        <f t="shared" si="64"/>
        <v>0</v>
      </c>
      <c r="AB128" s="117"/>
      <c r="AC128" s="141">
        <f t="shared" si="65"/>
        <v>0</v>
      </c>
      <c r="AD128" s="117"/>
      <c r="AE128" s="141">
        <f t="shared" si="66"/>
        <v>0</v>
      </c>
      <c r="AF128" s="117"/>
      <c r="AG128" s="141">
        <f t="shared" si="67"/>
        <v>0</v>
      </c>
      <c r="AH128" s="117"/>
      <c r="AI128" s="274">
        <f t="shared" si="68"/>
        <v>0</v>
      </c>
      <c r="AJ128" s="156"/>
      <c r="AK128" s="157">
        <f t="shared" si="69"/>
        <v>0</v>
      </c>
      <c r="AL128" s="117"/>
      <c r="AM128" s="141">
        <f t="shared" si="70"/>
        <v>0</v>
      </c>
      <c r="AN128" s="117"/>
      <c r="AO128" s="141">
        <f t="shared" si="71"/>
        <v>0</v>
      </c>
      <c r="AP128" s="112"/>
    </row>
    <row r="129" spans="1:42" s="113" customFormat="1" ht="18" customHeight="1" x14ac:dyDescent="0.2">
      <c r="A129" s="113">
        <f t="shared" si="54"/>
        <v>73</v>
      </c>
      <c r="B129" s="169" t="s">
        <v>164</v>
      </c>
      <c r="C129" s="113" t="s">
        <v>117</v>
      </c>
      <c r="D129" s="186">
        <f>LARGE((K129,M129,O129,Q129,S129,U129,W129,Y129,AA129,AE129,AG129),1)</f>
        <v>0</v>
      </c>
      <c r="E129" s="186">
        <f>LARGE((K129,M129,O129,Q129,S129,U129,W129,Y129,AA129,AE129,AG129),2)</f>
        <v>0</v>
      </c>
      <c r="F129" s="186">
        <f>LARGE((K129,M129,O129,Q129,S129,U129,W129,Y129,AA129,AE129,AG129),3)</f>
        <v>0</v>
      </c>
      <c r="G129" s="238"/>
      <c r="H129" s="111">
        <f t="shared" si="55"/>
        <v>0</v>
      </c>
      <c r="I129" s="246"/>
      <c r="J129" s="117"/>
      <c r="K129" s="141">
        <f t="shared" si="56"/>
        <v>0</v>
      </c>
      <c r="L129" s="97"/>
      <c r="M129" s="141">
        <f t="shared" si="57"/>
        <v>0</v>
      </c>
      <c r="N129" s="97"/>
      <c r="O129" s="141">
        <f t="shared" si="58"/>
        <v>0</v>
      </c>
      <c r="P129" s="97"/>
      <c r="Q129" s="141">
        <f t="shared" si="59"/>
        <v>0</v>
      </c>
      <c r="R129" s="117"/>
      <c r="S129" s="141">
        <f t="shared" si="60"/>
        <v>0</v>
      </c>
      <c r="T129" s="117"/>
      <c r="U129" s="141">
        <f t="shared" si="61"/>
        <v>0</v>
      </c>
      <c r="V129" s="117"/>
      <c r="W129" s="141">
        <f t="shared" si="62"/>
        <v>0</v>
      </c>
      <c r="X129" s="117"/>
      <c r="Y129" s="141">
        <f t="shared" si="63"/>
        <v>0</v>
      </c>
      <c r="Z129" s="156"/>
      <c r="AA129" s="141">
        <f t="shared" si="64"/>
        <v>0</v>
      </c>
      <c r="AB129" s="117"/>
      <c r="AC129" s="141">
        <f t="shared" si="65"/>
        <v>0</v>
      </c>
      <c r="AD129" s="117"/>
      <c r="AE129" s="141">
        <f t="shared" si="66"/>
        <v>0</v>
      </c>
      <c r="AF129" s="117"/>
      <c r="AG129" s="141">
        <f t="shared" si="67"/>
        <v>0</v>
      </c>
      <c r="AH129" s="117"/>
      <c r="AI129" s="274">
        <f t="shared" si="68"/>
        <v>0</v>
      </c>
      <c r="AJ129" s="156"/>
      <c r="AK129" s="157">
        <f t="shared" si="69"/>
        <v>0</v>
      </c>
      <c r="AL129" s="117"/>
      <c r="AM129" s="141">
        <f t="shared" si="70"/>
        <v>0</v>
      </c>
      <c r="AN129" s="117"/>
      <c r="AO129" s="141">
        <f t="shared" si="71"/>
        <v>0</v>
      </c>
      <c r="AP129" s="112"/>
    </row>
    <row r="130" spans="1:42" s="113" customFormat="1" ht="18" customHeight="1" x14ac:dyDescent="0.2">
      <c r="A130" s="113">
        <f t="shared" si="54"/>
        <v>73</v>
      </c>
      <c r="B130" s="169" t="s">
        <v>175</v>
      </c>
      <c r="C130" s="113" t="s">
        <v>88</v>
      </c>
      <c r="D130" s="186">
        <f>LARGE((K130,M130,O130,Q130,S130,U130,W130,Y130,AA130,AE130,AG130),1)</f>
        <v>0</v>
      </c>
      <c r="E130" s="186">
        <f>LARGE((K130,M130,O130,Q130,S130,U130,W130,Y130,AA130,AE130,AG130),2)</f>
        <v>0</v>
      </c>
      <c r="F130" s="186">
        <f>LARGE((K130,M130,O130,Q130,S130,U130,W130,Y130,AA130,AE130,AG130),3)</f>
        <v>0</v>
      </c>
      <c r="G130" s="238"/>
      <c r="H130" s="111">
        <f t="shared" si="55"/>
        <v>0</v>
      </c>
      <c r="I130" s="246"/>
      <c r="J130" s="117"/>
      <c r="K130" s="141">
        <f t="shared" si="56"/>
        <v>0</v>
      </c>
      <c r="L130" s="97"/>
      <c r="M130" s="141">
        <f t="shared" si="57"/>
        <v>0</v>
      </c>
      <c r="N130" s="97"/>
      <c r="O130" s="141">
        <f t="shared" si="58"/>
        <v>0</v>
      </c>
      <c r="P130" s="97"/>
      <c r="Q130" s="141">
        <f t="shared" si="59"/>
        <v>0</v>
      </c>
      <c r="R130" s="117"/>
      <c r="S130" s="141">
        <f t="shared" si="60"/>
        <v>0</v>
      </c>
      <c r="T130" s="117"/>
      <c r="U130" s="141">
        <f t="shared" si="61"/>
        <v>0</v>
      </c>
      <c r="V130" s="117"/>
      <c r="W130" s="141">
        <f t="shared" si="62"/>
        <v>0</v>
      </c>
      <c r="X130" s="117"/>
      <c r="Y130" s="141">
        <f t="shared" si="63"/>
        <v>0</v>
      </c>
      <c r="Z130" s="156"/>
      <c r="AA130" s="141">
        <f t="shared" si="64"/>
        <v>0</v>
      </c>
      <c r="AB130" s="117"/>
      <c r="AC130" s="141">
        <f t="shared" si="65"/>
        <v>0</v>
      </c>
      <c r="AD130" s="117"/>
      <c r="AE130" s="141">
        <f t="shared" si="66"/>
        <v>0</v>
      </c>
      <c r="AF130" s="117"/>
      <c r="AG130" s="141">
        <f t="shared" si="67"/>
        <v>0</v>
      </c>
      <c r="AH130" s="117"/>
      <c r="AI130" s="274">
        <f t="shared" si="68"/>
        <v>0</v>
      </c>
      <c r="AJ130" s="156"/>
      <c r="AK130" s="157">
        <f t="shared" si="69"/>
        <v>0</v>
      </c>
      <c r="AL130" s="117"/>
      <c r="AM130" s="141">
        <f t="shared" si="70"/>
        <v>0</v>
      </c>
      <c r="AN130" s="117"/>
      <c r="AO130" s="141">
        <f t="shared" si="71"/>
        <v>0</v>
      </c>
      <c r="AP130" s="112"/>
    </row>
    <row r="131" spans="1:42" s="113" customFormat="1" ht="18" customHeight="1" x14ac:dyDescent="0.2">
      <c r="A131" s="113">
        <f t="shared" si="54"/>
        <v>73</v>
      </c>
      <c r="B131" s="169" t="s">
        <v>176</v>
      </c>
      <c r="C131" s="113" t="s">
        <v>120</v>
      </c>
      <c r="D131" s="186">
        <f>LARGE((K131,M131,O131,Q131,S131,U131,W131,Y131,AA131,AE131,AG131),1)</f>
        <v>0</v>
      </c>
      <c r="E131" s="186">
        <f>LARGE((K131,M131,O131,Q131,S131,U131,W131,Y131,AA131,AE131,AG131),2)</f>
        <v>0</v>
      </c>
      <c r="F131" s="186">
        <f>LARGE((K131,M131,O131,Q131,S131,U131,W131,Y131,AA131,AE131,AG131),3)</f>
        <v>0</v>
      </c>
      <c r="G131" s="238"/>
      <c r="H131" s="111">
        <f t="shared" si="55"/>
        <v>0</v>
      </c>
      <c r="I131" s="246"/>
      <c r="J131" s="117"/>
      <c r="K131" s="141">
        <f t="shared" si="56"/>
        <v>0</v>
      </c>
      <c r="L131" s="97"/>
      <c r="M131" s="141">
        <f t="shared" si="57"/>
        <v>0</v>
      </c>
      <c r="N131" s="97"/>
      <c r="O131" s="141">
        <f t="shared" si="58"/>
        <v>0</v>
      </c>
      <c r="P131" s="97"/>
      <c r="Q131" s="141">
        <f t="shared" si="59"/>
        <v>0</v>
      </c>
      <c r="R131" s="117"/>
      <c r="S131" s="141">
        <f t="shared" si="60"/>
        <v>0</v>
      </c>
      <c r="T131" s="117"/>
      <c r="U131" s="141">
        <f t="shared" si="61"/>
        <v>0</v>
      </c>
      <c r="V131" s="117"/>
      <c r="W131" s="141">
        <f t="shared" si="62"/>
        <v>0</v>
      </c>
      <c r="X131" s="117"/>
      <c r="Y131" s="141">
        <f t="shared" si="63"/>
        <v>0</v>
      </c>
      <c r="Z131" s="156"/>
      <c r="AA131" s="141">
        <f t="shared" si="64"/>
        <v>0</v>
      </c>
      <c r="AB131" s="117"/>
      <c r="AC131" s="141">
        <f t="shared" si="65"/>
        <v>0</v>
      </c>
      <c r="AD131" s="117"/>
      <c r="AE131" s="141">
        <f t="shared" si="66"/>
        <v>0</v>
      </c>
      <c r="AF131" s="117"/>
      <c r="AG131" s="141">
        <f t="shared" si="67"/>
        <v>0</v>
      </c>
      <c r="AH131" s="117"/>
      <c r="AI131" s="274">
        <f t="shared" si="68"/>
        <v>0</v>
      </c>
      <c r="AJ131" s="156"/>
      <c r="AK131" s="157">
        <f t="shared" si="69"/>
        <v>0</v>
      </c>
      <c r="AL131" s="117"/>
      <c r="AM131" s="141">
        <f t="shared" si="70"/>
        <v>0</v>
      </c>
      <c r="AN131" s="117"/>
      <c r="AO131" s="141">
        <f t="shared" si="71"/>
        <v>0</v>
      </c>
      <c r="AP131" s="112"/>
    </row>
    <row r="132" spans="1:42" s="113" customFormat="1" ht="18" customHeight="1" x14ac:dyDescent="0.2">
      <c r="A132" s="113">
        <f t="shared" si="54"/>
        <v>73</v>
      </c>
      <c r="B132" s="169" t="s">
        <v>167</v>
      </c>
      <c r="C132" s="113" t="s">
        <v>85</v>
      </c>
      <c r="D132" s="186">
        <f>LARGE((K132,M132,O132,Q132,S132,U132,W132,Y132,AA132,AE132,AG132),1)</f>
        <v>0</v>
      </c>
      <c r="E132" s="186">
        <f>LARGE((K132,M132,O132,Q132,S132,U132,W132,Y132,AA132,AE132,AG132),2)</f>
        <v>0</v>
      </c>
      <c r="F132" s="186">
        <f>LARGE((K132,M132,O132,Q132,S132,U132,W132,Y132,AA132,AE132,AG132),3)</f>
        <v>0</v>
      </c>
      <c r="G132" s="238"/>
      <c r="H132" s="111">
        <f t="shared" si="55"/>
        <v>0</v>
      </c>
      <c r="I132" s="246"/>
      <c r="J132" s="117"/>
      <c r="K132" s="141">
        <f t="shared" si="56"/>
        <v>0</v>
      </c>
      <c r="L132" s="97"/>
      <c r="M132" s="141">
        <f t="shared" si="57"/>
        <v>0</v>
      </c>
      <c r="N132" s="97"/>
      <c r="O132" s="141">
        <f t="shared" si="58"/>
        <v>0</v>
      </c>
      <c r="P132" s="97"/>
      <c r="Q132" s="141">
        <f t="shared" si="59"/>
        <v>0</v>
      </c>
      <c r="R132" s="117"/>
      <c r="S132" s="141">
        <f t="shared" si="60"/>
        <v>0</v>
      </c>
      <c r="T132" s="117"/>
      <c r="U132" s="141">
        <f t="shared" si="61"/>
        <v>0</v>
      </c>
      <c r="V132" s="117"/>
      <c r="W132" s="141">
        <f t="shared" si="62"/>
        <v>0</v>
      </c>
      <c r="X132" s="117"/>
      <c r="Y132" s="141">
        <f t="shared" si="63"/>
        <v>0</v>
      </c>
      <c r="Z132" s="156"/>
      <c r="AA132" s="141">
        <f t="shared" si="64"/>
        <v>0</v>
      </c>
      <c r="AB132" s="117"/>
      <c r="AC132" s="141">
        <f t="shared" si="65"/>
        <v>0</v>
      </c>
      <c r="AD132" s="117"/>
      <c r="AE132" s="141">
        <f t="shared" si="66"/>
        <v>0</v>
      </c>
      <c r="AF132" s="117"/>
      <c r="AG132" s="141">
        <f t="shared" si="67"/>
        <v>0</v>
      </c>
      <c r="AH132" s="117"/>
      <c r="AI132" s="274">
        <f t="shared" si="68"/>
        <v>0</v>
      </c>
      <c r="AJ132" s="156"/>
      <c r="AK132" s="157">
        <f t="shared" si="69"/>
        <v>0</v>
      </c>
      <c r="AL132" s="117"/>
      <c r="AM132" s="141">
        <f t="shared" si="70"/>
        <v>0</v>
      </c>
      <c r="AN132" s="117"/>
      <c r="AO132" s="141">
        <f t="shared" si="71"/>
        <v>0</v>
      </c>
      <c r="AP132" s="112"/>
    </row>
    <row r="133" spans="1:42" s="113" customFormat="1" ht="18" customHeight="1" x14ac:dyDescent="0.15">
      <c r="A133" s="113">
        <f t="shared" si="54"/>
        <v>73</v>
      </c>
      <c r="B133" s="169" t="s">
        <v>121</v>
      </c>
      <c r="C133" s="113" t="s">
        <v>120</v>
      </c>
      <c r="D133" s="186">
        <f>LARGE((K133,M133,O133,Q133,S133,U133,W133,Y133,AA133,AE133,AG133),1)</f>
        <v>0</v>
      </c>
      <c r="E133" s="186">
        <f>LARGE((K133,M133,O133,Q133,S133,U133,W133,Y133,AA133,AE133,AG133),2)</f>
        <v>0</v>
      </c>
      <c r="F133" s="186">
        <f>LARGE((K133,M133,O133,Q133,S133,U133,W133,Y133,AA133,AE133,AG133),3)</f>
        <v>0</v>
      </c>
      <c r="G133" s="238"/>
      <c r="H133" s="111">
        <f t="shared" si="55"/>
        <v>0</v>
      </c>
      <c r="I133" s="246"/>
      <c r="J133" s="117"/>
      <c r="K133" s="141">
        <f t="shared" si="56"/>
        <v>0</v>
      </c>
      <c r="L133" s="97"/>
      <c r="M133" s="141">
        <f t="shared" si="57"/>
        <v>0</v>
      </c>
      <c r="N133" s="97"/>
      <c r="O133" s="141">
        <f t="shared" si="58"/>
        <v>0</v>
      </c>
      <c r="P133" s="97"/>
      <c r="Q133" s="141">
        <f t="shared" si="59"/>
        <v>0</v>
      </c>
      <c r="R133" s="117"/>
      <c r="S133" s="141">
        <f t="shared" si="60"/>
        <v>0</v>
      </c>
      <c r="T133" s="117"/>
      <c r="U133" s="141">
        <f t="shared" si="61"/>
        <v>0</v>
      </c>
      <c r="V133" s="117"/>
      <c r="W133" s="141">
        <f t="shared" si="62"/>
        <v>0</v>
      </c>
      <c r="X133" s="117"/>
      <c r="Y133" s="141">
        <f t="shared" si="63"/>
        <v>0</v>
      </c>
      <c r="Z133" s="156"/>
      <c r="AA133" s="141">
        <f t="shared" si="64"/>
        <v>0</v>
      </c>
      <c r="AB133" s="117"/>
      <c r="AC133" s="141">
        <f t="shared" si="65"/>
        <v>0</v>
      </c>
      <c r="AD133" s="117"/>
      <c r="AE133" s="141">
        <f t="shared" si="66"/>
        <v>0</v>
      </c>
      <c r="AF133" s="117"/>
      <c r="AG133" s="141">
        <f t="shared" si="67"/>
        <v>0</v>
      </c>
      <c r="AH133" s="117"/>
      <c r="AI133" s="274">
        <f t="shared" si="68"/>
        <v>0</v>
      </c>
      <c r="AJ133" s="156"/>
      <c r="AK133" s="157">
        <f t="shared" si="69"/>
        <v>0</v>
      </c>
      <c r="AL133" s="117"/>
      <c r="AM133" s="141">
        <f t="shared" si="70"/>
        <v>0</v>
      </c>
      <c r="AN133" s="117"/>
      <c r="AO133" s="141">
        <f t="shared" si="71"/>
        <v>0</v>
      </c>
      <c r="AP133" s="155"/>
    </row>
    <row r="134" spans="1:42" s="113" customFormat="1" ht="18" customHeight="1" x14ac:dyDescent="0.15">
      <c r="A134" s="113">
        <f t="shared" si="54"/>
        <v>73</v>
      </c>
      <c r="B134" s="169" t="s">
        <v>124</v>
      </c>
      <c r="C134" s="113" t="s">
        <v>125</v>
      </c>
      <c r="D134" s="186">
        <f>LARGE((K134,M134,O134,Q134,S134,U134,W134,Y134,AA134,AE134,AG134),1)</f>
        <v>0</v>
      </c>
      <c r="E134" s="186">
        <f>LARGE((K134,M134,O134,Q134,S134,U134,W134,Y134,AA134,AE134,AG134),2)</f>
        <v>0</v>
      </c>
      <c r="F134" s="186">
        <f>LARGE((K134,M134,O134,Q134,S134,U134,W134,Y134,AA134,AE134,AG134),3)</f>
        <v>0</v>
      </c>
      <c r="G134" s="238"/>
      <c r="H134" s="111">
        <f t="shared" si="55"/>
        <v>0</v>
      </c>
      <c r="I134" s="246"/>
      <c r="J134" s="117"/>
      <c r="K134" s="141">
        <f t="shared" si="56"/>
        <v>0</v>
      </c>
      <c r="L134" s="97"/>
      <c r="M134" s="141">
        <f t="shared" si="57"/>
        <v>0</v>
      </c>
      <c r="N134" s="97"/>
      <c r="O134" s="141">
        <f t="shared" si="58"/>
        <v>0</v>
      </c>
      <c r="P134" s="97"/>
      <c r="Q134" s="141">
        <f t="shared" si="59"/>
        <v>0</v>
      </c>
      <c r="R134" s="117"/>
      <c r="S134" s="141">
        <f t="shared" si="60"/>
        <v>0</v>
      </c>
      <c r="T134" s="117"/>
      <c r="U134" s="141">
        <f t="shared" si="61"/>
        <v>0</v>
      </c>
      <c r="V134" s="117"/>
      <c r="W134" s="141">
        <f t="shared" si="62"/>
        <v>0</v>
      </c>
      <c r="X134" s="117"/>
      <c r="Y134" s="141">
        <f t="shared" si="63"/>
        <v>0</v>
      </c>
      <c r="Z134" s="156"/>
      <c r="AA134" s="141">
        <f t="shared" si="64"/>
        <v>0</v>
      </c>
      <c r="AB134" s="117"/>
      <c r="AC134" s="141">
        <f t="shared" si="65"/>
        <v>0</v>
      </c>
      <c r="AD134" s="117"/>
      <c r="AE134" s="141">
        <f t="shared" si="66"/>
        <v>0</v>
      </c>
      <c r="AF134" s="117"/>
      <c r="AG134" s="141">
        <f t="shared" si="67"/>
        <v>0</v>
      </c>
      <c r="AH134" s="117"/>
      <c r="AI134" s="274">
        <f t="shared" si="68"/>
        <v>0</v>
      </c>
      <c r="AJ134" s="156"/>
      <c r="AK134" s="157">
        <f t="shared" si="69"/>
        <v>0</v>
      </c>
      <c r="AL134" s="117"/>
      <c r="AM134" s="141">
        <f t="shared" si="70"/>
        <v>0</v>
      </c>
      <c r="AN134" s="117"/>
      <c r="AO134" s="141">
        <f t="shared" si="71"/>
        <v>0</v>
      </c>
      <c r="AP134" s="155"/>
    </row>
    <row r="135" spans="1:42" s="104" customFormat="1" ht="18" customHeight="1" x14ac:dyDescent="0.15">
      <c r="A135" s="113">
        <f t="shared" si="54"/>
        <v>73</v>
      </c>
      <c r="B135" s="169" t="s">
        <v>130</v>
      </c>
      <c r="C135" s="113" t="s">
        <v>120</v>
      </c>
      <c r="D135" s="186">
        <f>LARGE((K135,M135,O135,Q135,S135,U135,W135,Y135,AA135,AE135,AG135),1)</f>
        <v>0</v>
      </c>
      <c r="E135" s="186">
        <f>LARGE((K135,M135,O135,Q135,S135,U135,W135,Y135,AA135,AE135,AG135),2)</f>
        <v>0</v>
      </c>
      <c r="F135" s="186">
        <f>LARGE((K135,M135,O135,Q135,S135,U135,W135,Y135,AA135,AE135,AG135),3)</f>
        <v>0</v>
      </c>
      <c r="G135" s="238"/>
      <c r="H135" s="111">
        <f t="shared" si="55"/>
        <v>0</v>
      </c>
      <c r="I135" s="246"/>
      <c r="J135" s="117"/>
      <c r="K135" s="141">
        <f t="shared" si="56"/>
        <v>0</v>
      </c>
      <c r="L135" s="97"/>
      <c r="M135" s="141">
        <f t="shared" si="57"/>
        <v>0</v>
      </c>
      <c r="N135" s="97"/>
      <c r="O135" s="141">
        <f t="shared" si="58"/>
        <v>0</v>
      </c>
      <c r="P135" s="97"/>
      <c r="Q135" s="141">
        <f t="shared" si="59"/>
        <v>0</v>
      </c>
      <c r="R135" s="117"/>
      <c r="S135" s="141">
        <f t="shared" si="60"/>
        <v>0</v>
      </c>
      <c r="T135" s="117"/>
      <c r="U135" s="141">
        <f t="shared" si="61"/>
        <v>0</v>
      </c>
      <c r="V135" s="117"/>
      <c r="W135" s="141">
        <f t="shared" si="62"/>
        <v>0</v>
      </c>
      <c r="X135" s="117"/>
      <c r="Y135" s="141">
        <f t="shared" si="63"/>
        <v>0</v>
      </c>
      <c r="Z135" s="156"/>
      <c r="AA135" s="141">
        <f t="shared" si="64"/>
        <v>0</v>
      </c>
      <c r="AB135" s="117"/>
      <c r="AC135" s="141">
        <f t="shared" si="65"/>
        <v>0</v>
      </c>
      <c r="AD135" s="117"/>
      <c r="AE135" s="141">
        <f t="shared" si="66"/>
        <v>0</v>
      </c>
      <c r="AF135" s="117"/>
      <c r="AG135" s="141">
        <f t="shared" si="67"/>
        <v>0</v>
      </c>
      <c r="AH135" s="117"/>
      <c r="AI135" s="274">
        <f t="shared" si="68"/>
        <v>0</v>
      </c>
      <c r="AJ135" s="156"/>
      <c r="AK135" s="157">
        <f t="shared" si="69"/>
        <v>0</v>
      </c>
      <c r="AL135" s="117"/>
      <c r="AM135" s="141">
        <f t="shared" si="70"/>
        <v>0</v>
      </c>
      <c r="AN135" s="117"/>
      <c r="AO135" s="141">
        <f t="shared" si="71"/>
        <v>0</v>
      </c>
      <c r="AP135" s="154"/>
    </row>
    <row r="136" spans="1:42" s="104" customFormat="1" ht="18" customHeight="1" x14ac:dyDescent="0.15">
      <c r="A136" s="113">
        <f t="shared" si="54"/>
        <v>73</v>
      </c>
      <c r="B136" s="170"/>
      <c r="C136" s="164"/>
      <c r="D136" s="186">
        <f>LARGE((K136,M136,O136,Q136,S136,U136,W136,Y136,AA136,AE136,AG136),1)</f>
        <v>0</v>
      </c>
      <c r="E136" s="186">
        <f>LARGE((K136,M136,O136,Q136,S136,U136,W136,Y136,AA136,AE136,AG136),2)</f>
        <v>0</v>
      </c>
      <c r="F136" s="186">
        <f>LARGE((K136,M136,O136,Q136,S136,U136,W136,Y136,AA136,AE136,AG136),3)</f>
        <v>0</v>
      </c>
      <c r="G136" s="238"/>
      <c r="H136" s="111">
        <f t="shared" si="55"/>
        <v>0</v>
      </c>
      <c r="I136" s="246"/>
      <c r="J136" s="117"/>
      <c r="K136" s="141">
        <f t="shared" si="56"/>
        <v>0</v>
      </c>
      <c r="L136" s="97"/>
      <c r="M136" s="141">
        <f t="shared" si="57"/>
        <v>0</v>
      </c>
      <c r="N136" s="97"/>
      <c r="O136" s="141">
        <f t="shared" si="58"/>
        <v>0</v>
      </c>
      <c r="P136" s="97"/>
      <c r="Q136" s="141">
        <f t="shared" si="59"/>
        <v>0</v>
      </c>
      <c r="R136" s="117"/>
      <c r="S136" s="141">
        <f t="shared" si="60"/>
        <v>0</v>
      </c>
      <c r="T136" s="117"/>
      <c r="U136" s="141">
        <f t="shared" si="61"/>
        <v>0</v>
      </c>
      <c r="V136" s="117"/>
      <c r="W136" s="141">
        <f t="shared" si="62"/>
        <v>0</v>
      </c>
      <c r="X136" s="117"/>
      <c r="Y136" s="141">
        <f t="shared" si="63"/>
        <v>0</v>
      </c>
      <c r="Z136" s="156"/>
      <c r="AA136" s="141">
        <f t="shared" si="64"/>
        <v>0</v>
      </c>
      <c r="AB136" s="117"/>
      <c r="AC136" s="141">
        <f t="shared" si="65"/>
        <v>0</v>
      </c>
      <c r="AD136" s="117"/>
      <c r="AE136" s="141">
        <f t="shared" si="66"/>
        <v>0</v>
      </c>
      <c r="AF136" s="117"/>
      <c r="AG136" s="141">
        <f t="shared" si="67"/>
        <v>0</v>
      </c>
      <c r="AH136" s="117"/>
      <c r="AI136" s="274">
        <f t="shared" si="68"/>
        <v>0</v>
      </c>
      <c r="AJ136" s="156"/>
      <c r="AK136" s="157">
        <f t="shared" si="69"/>
        <v>0</v>
      </c>
      <c r="AL136" s="117"/>
      <c r="AM136" s="141">
        <f t="shared" si="70"/>
        <v>0</v>
      </c>
      <c r="AN136" s="117"/>
      <c r="AO136" s="141">
        <f t="shared" si="71"/>
        <v>0</v>
      </c>
      <c r="AP136" s="154"/>
    </row>
    <row r="137" spans="1:42" s="104" customFormat="1" ht="18" customHeight="1" x14ac:dyDescent="0.15">
      <c r="A137" s="113">
        <f t="shared" si="54"/>
        <v>73</v>
      </c>
      <c r="B137" s="169"/>
      <c r="C137" s="113"/>
      <c r="D137" s="186">
        <f>LARGE((K137,M137,O137,Q137,S137,U137,W137,Y137,AA137,AE137,AG137),1)</f>
        <v>0</v>
      </c>
      <c r="E137" s="186">
        <f>LARGE((K137,M137,O137,Q137,S137,U137,W137,Y137,AA137,AE137,AG137),2)</f>
        <v>0</v>
      </c>
      <c r="F137" s="186">
        <f>LARGE((K137,M137,O137,Q137,S137,U137,W137,Y137,AA137,AE137,AG137),3)</f>
        <v>0</v>
      </c>
      <c r="G137" s="238"/>
      <c r="H137" s="111">
        <f t="shared" si="55"/>
        <v>0</v>
      </c>
      <c r="I137" s="246"/>
      <c r="J137" s="117"/>
      <c r="K137" s="141">
        <f t="shared" si="56"/>
        <v>0</v>
      </c>
      <c r="L137" s="97"/>
      <c r="M137" s="141">
        <f t="shared" si="57"/>
        <v>0</v>
      </c>
      <c r="N137" s="97"/>
      <c r="O137" s="141">
        <f t="shared" si="58"/>
        <v>0</v>
      </c>
      <c r="P137" s="97"/>
      <c r="Q137" s="141">
        <f t="shared" si="59"/>
        <v>0</v>
      </c>
      <c r="R137" s="117"/>
      <c r="S137" s="141">
        <f t="shared" si="60"/>
        <v>0</v>
      </c>
      <c r="T137" s="117"/>
      <c r="U137" s="141">
        <f t="shared" si="61"/>
        <v>0</v>
      </c>
      <c r="V137" s="117"/>
      <c r="W137" s="141">
        <f t="shared" si="62"/>
        <v>0</v>
      </c>
      <c r="X137" s="117"/>
      <c r="Y137" s="141">
        <f t="shared" si="63"/>
        <v>0</v>
      </c>
      <c r="Z137" s="156"/>
      <c r="AA137" s="141">
        <f t="shared" si="64"/>
        <v>0</v>
      </c>
      <c r="AB137" s="117"/>
      <c r="AC137" s="141">
        <f t="shared" si="65"/>
        <v>0</v>
      </c>
      <c r="AD137" s="117"/>
      <c r="AE137" s="141">
        <f t="shared" si="66"/>
        <v>0</v>
      </c>
      <c r="AF137" s="117"/>
      <c r="AG137" s="141">
        <f t="shared" si="67"/>
        <v>0</v>
      </c>
      <c r="AH137" s="117"/>
      <c r="AI137" s="274">
        <f t="shared" si="68"/>
        <v>0</v>
      </c>
      <c r="AJ137" s="156"/>
      <c r="AK137" s="157">
        <f t="shared" si="69"/>
        <v>0</v>
      </c>
      <c r="AL137" s="117"/>
      <c r="AM137" s="141">
        <f t="shared" si="70"/>
        <v>0</v>
      </c>
      <c r="AN137" s="117"/>
      <c r="AO137" s="141">
        <f t="shared" si="71"/>
        <v>0</v>
      </c>
      <c r="AP137" s="154"/>
    </row>
    <row r="138" spans="1:42" s="104" customFormat="1" ht="18" customHeight="1" x14ac:dyDescent="0.15">
      <c r="A138" s="113">
        <f t="shared" si="54"/>
        <v>73</v>
      </c>
      <c r="B138" s="169"/>
      <c r="C138" s="113"/>
      <c r="D138" s="186">
        <f>LARGE((K138,M138,O138,Q138,S138,U138,W138,Y138,AA138,AE138,AG138),1)</f>
        <v>0</v>
      </c>
      <c r="E138" s="186">
        <f>LARGE((K138,M138,O138,Q138,S138,U138,W138,Y138,AA138,AE138,AG138),2)</f>
        <v>0</v>
      </c>
      <c r="F138" s="186">
        <f>LARGE((K138,M138,O138,Q138,S138,U138,W138,Y138,AA138,AE138,AG138),3)</f>
        <v>0</v>
      </c>
      <c r="G138" s="238"/>
      <c r="H138" s="111">
        <f t="shared" si="55"/>
        <v>0</v>
      </c>
      <c r="I138" s="246"/>
      <c r="J138" s="117"/>
      <c r="K138" s="141">
        <f t="shared" si="56"/>
        <v>0</v>
      </c>
      <c r="L138" s="97"/>
      <c r="M138" s="141">
        <f t="shared" si="57"/>
        <v>0</v>
      </c>
      <c r="N138" s="97"/>
      <c r="O138" s="141">
        <f t="shared" si="58"/>
        <v>0</v>
      </c>
      <c r="P138" s="97"/>
      <c r="Q138" s="141">
        <f t="shared" si="59"/>
        <v>0</v>
      </c>
      <c r="R138" s="117"/>
      <c r="S138" s="141">
        <f t="shared" si="60"/>
        <v>0</v>
      </c>
      <c r="T138" s="117"/>
      <c r="U138" s="141">
        <f t="shared" si="61"/>
        <v>0</v>
      </c>
      <c r="V138" s="117"/>
      <c r="W138" s="141">
        <f t="shared" si="62"/>
        <v>0</v>
      </c>
      <c r="X138" s="117"/>
      <c r="Y138" s="141">
        <f t="shared" si="63"/>
        <v>0</v>
      </c>
      <c r="Z138" s="156"/>
      <c r="AA138" s="141">
        <f t="shared" si="64"/>
        <v>0</v>
      </c>
      <c r="AB138" s="117"/>
      <c r="AC138" s="141">
        <f t="shared" si="65"/>
        <v>0</v>
      </c>
      <c r="AD138" s="117"/>
      <c r="AE138" s="141">
        <f t="shared" si="66"/>
        <v>0</v>
      </c>
      <c r="AF138" s="117"/>
      <c r="AG138" s="141">
        <f t="shared" si="67"/>
        <v>0</v>
      </c>
      <c r="AH138" s="117"/>
      <c r="AI138" s="274">
        <f t="shared" si="68"/>
        <v>0</v>
      </c>
      <c r="AJ138" s="156"/>
      <c r="AK138" s="157">
        <f t="shared" si="69"/>
        <v>0</v>
      </c>
      <c r="AL138" s="117"/>
      <c r="AM138" s="141">
        <f t="shared" si="70"/>
        <v>0</v>
      </c>
      <c r="AN138" s="117"/>
      <c r="AO138" s="141">
        <f t="shared" si="71"/>
        <v>0</v>
      </c>
    </row>
    <row r="139" spans="1:42" s="104" customFormat="1" ht="18" customHeight="1" x14ac:dyDescent="0.15">
      <c r="A139" s="113">
        <f t="shared" ref="A139:A170" si="72">RANK($H139,($H$11:$H$223),0)</f>
        <v>73</v>
      </c>
      <c r="B139" s="169"/>
      <c r="C139" s="113"/>
      <c r="D139" s="186">
        <f>LARGE((K139,M139,O139,Q139,S139,U139,W139,Y139,AA139,AE139,AG139),1)</f>
        <v>0</v>
      </c>
      <c r="E139" s="186">
        <f>LARGE((K139,M139,O139,Q139,S139,U139,W139,Y139,AA139,AE139,AG139),2)</f>
        <v>0</v>
      </c>
      <c r="F139" s="186">
        <f>LARGE((K139,M139,O139,Q139,S139,U139,W139,Y139,AA139,AE139,AG139),3)</f>
        <v>0</v>
      </c>
      <c r="G139" s="238"/>
      <c r="H139" s="111">
        <f t="shared" ref="H139:H170" si="73">SUM(D139:G139)</f>
        <v>0</v>
      </c>
      <c r="I139" s="246"/>
      <c r="J139" s="117"/>
      <c r="K139" s="141">
        <f t="shared" ref="K139:K170" si="74">IF(((J139&gt;=1)*AND(J139&lt;=J$5)),J$9*(1-J$7)^(J139-1),0)</f>
        <v>0</v>
      </c>
      <c r="L139" s="97"/>
      <c r="M139" s="141">
        <f t="shared" ref="M139:M170" si="75">IF(((L139&gt;=1)*AND(L139&lt;=L$5)),L$9*(1-L$7)^(L139-1),0)</f>
        <v>0</v>
      </c>
      <c r="N139" s="97"/>
      <c r="O139" s="141">
        <f t="shared" ref="O139:O170" si="76">IF(((N139&gt;=1)*AND(N139&lt;=N$5)),N$9*(1-N$7)^(N139-1),0)</f>
        <v>0</v>
      </c>
      <c r="P139" s="97"/>
      <c r="Q139" s="141">
        <f t="shared" ref="Q139:Q170" si="77">IF(((P139&gt;=1)*AND(P139&lt;=P$5)),P$9*(1-P$7)^(P139-1),0)</f>
        <v>0</v>
      </c>
      <c r="R139" s="117"/>
      <c r="S139" s="141">
        <f t="shared" ref="S139:S170" si="78">IF(((R139&gt;=1)*AND(R139&lt;=R$5)),R$9*(1-R$7)^(R139-1),0)</f>
        <v>0</v>
      </c>
      <c r="T139" s="117"/>
      <c r="U139" s="141">
        <f t="shared" ref="U139:U170" si="79">IF(((T139&gt;=1)*AND(T139&lt;=T$5)),T$9*(1-T$7)^(T139-1),0)</f>
        <v>0</v>
      </c>
      <c r="V139" s="117"/>
      <c r="W139" s="141">
        <f t="shared" ref="W139:W170" si="80">IF(((V139&gt;=1)*AND(V139&lt;=V$5)),V$9*(1-V$7)^(V139-1),0)</f>
        <v>0</v>
      </c>
      <c r="X139" s="117"/>
      <c r="Y139" s="141">
        <f t="shared" ref="Y139:Y170" si="81">IF(((X139&gt;=1)*AND(X139&lt;=X$5)),X$9*(1-X$7)^(X139-1),0)</f>
        <v>0</v>
      </c>
      <c r="Z139" s="156"/>
      <c r="AA139" s="141">
        <f t="shared" ref="AA139:AA170" si="82">IF(((Z139&gt;=1)*AND(Z139&lt;=Z$5)),Z$9*(1-Z$7)^(Z139-1),0)</f>
        <v>0</v>
      </c>
      <c r="AB139" s="117"/>
      <c r="AC139" s="141">
        <f t="shared" ref="AC139:AC170" si="83">IF(((AB139&gt;=1)*AND(AB139&lt;=AB$4)),AB$9*(1-AB$7)^(AB139-1),0)</f>
        <v>0</v>
      </c>
      <c r="AD139" s="117"/>
      <c r="AE139" s="141">
        <f t="shared" ref="AE139:AE170" si="84">IF(((AD139&gt;=1)*AND(AD139&lt;=AD$5)),AD$9*(1-AD$7)^(AD139-1),0)</f>
        <v>0</v>
      </c>
      <c r="AF139" s="117"/>
      <c r="AG139" s="141">
        <f t="shared" ref="AG139:AG170" si="85">IF(((AF139&gt;=1)*AND(AF139&lt;=AF$5)),AF$9*(1-AF$7)^(AF139-1),0)</f>
        <v>0</v>
      </c>
      <c r="AH139" s="117"/>
      <c r="AI139" s="274">
        <f t="shared" ref="AI139:AI170" si="86">IF(((AH139&gt;=1)*AND(AH139&lt;=AH$5)),AH$9*(1-AH$7)^(AH139-1),0)</f>
        <v>0</v>
      </c>
      <c r="AJ139" s="156"/>
      <c r="AK139" s="157">
        <f t="shared" ref="AK139:AK170" si="87">IF(((AJ139&gt;=1)*AND(AJ139&lt;=AJ$4)),AJ$9*(1-AJ$7)^(AJ139-1),0)</f>
        <v>0</v>
      </c>
      <c r="AL139" s="117"/>
      <c r="AM139" s="141">
        <f t="shared" ref="AM139:AM170" si="88">IF(((AL139&gt;=1)*AND(AL139&lt;=AL$4)),AL$9*(1-AL$7)^(AL139-1),0)</f>
        <v>0</v>
      </c>
      <c r="AN139" s="117"/>
      <c r="AO139" s="141">
        <f t="shared" ref="AO139:AO165" si="89">IF(((AN139&gt;=1)*AND(AN139&lt;=AN$4)),AN$9*(1-AN$7)^(AN139-1),0)</f>
        <v>0</v>
      </c>
      <c r="AP139" s="154"/>
    </row>
    <row r="140" spans="1:42" s="104" customFormat="1" ht="18" customHeight="1" x14ac:dyDescent="0.15">
      <c r="A140" s="113">
        <f t="shared" si="72"/>
        <v>73</v>
      </c>
      <c r="B140" s="169"/>
      <c r="C140" s="113"/>
      <c r="D140" s="186">
        <f>LARGE((K140,M140,O140,Q140,S140,U140,W140,Y140,AA140,AE140,AG140),1)</f>
        <v>0</v>
      </c>
      <c r="E140" s="186">
        <f>LARGE((K140,M140,O140,Q140,S140,U140,W140,Y140,AA140,AE140,AG140),2)</f>
        <v>0</v>
      </c>
      <c r="F140" s="186">
        <f>LARGE((K140,M140,O140,Q140,S140,U140,W140,Y140,AA140,AE140,AG140),3)</f>
        <v>0</v>
      </c>
      <c r="G140" s="238"/>
      <c r="H140" s="111">
        <f t="shared" si="73"/>
        <v>0</v>
      </c>
      <c r="I140" s="246"/>
      <c r="J140" s="117"/>
      <c r="K140" s="141">
        <f t="shared" si="74"/>
        <v>0</v>
      </c>
      <c r="L140" s="97"/>
      <c r="M140" s="141">
        <f t="shared" si="75"/>
        <v>0</v>
      </c>
      <c r="N140" s="97"/>
      <c r="O140" s="141">
        <f t="shared" si="76"/>
        <v>0</v>
      </c>
      <c r="P140" s="97"/>
      <c r="Q140" s="141">
        <f t="shared" si="77"/>
        <v>0</v>
      </c>
      <c r="R140" s="117"/>
      <c r="S140" s="141">
        <f t="shared" si="78"/>
        <v>0</v>
      </c>
      <c r="T140" s="117"/>
      <c r="U140" s="141">
        <f t="shared" si="79"/>
        <v>0</v>
      </c>
      <c r="V140" s="117"/>
      <c r="W140" s="141">
        <f t="shared" si="80"/>
        <v>0</v>
      </c>
      <c r="X140" s="117"/>
      <c r="Y140" s="141">
        <f t="shared" si="81"/>
        <v>0</v>
      </c>
      <c r="Z140" s="156"/>
      <c r="AA140" s="141">
        <f t="shared" si="82"/>
        <v>0</v>
      </c>
      <c r="AB140" s="117"/>
      <c r="AC140" s="141">
        <f t="shared" si="83"/>
        <v>0</v>
      </c>
      <c r="AD140" s="117"/>
      <c r="AE140" s="141">
        <f t="shared" si="84"/>
        <v>0</v>
      </c>
      <c r="AF140" s="117"/>
      <c r="AG140" s="141">
        <f t="shared" si="85"/>
        <v>0</v>
      </c>
      <c r="AH140" s="117"/>
      <c r="AI140" s="274">
        <f t="shared" si="86"/>
        <v>0</v>
      </c>
      <c r="AJ140" s="156"/>
      <c r="AK140" s="157">
        <f t="shared" si="87"/>
        <v>0</v>
      </c>
      <c r="AL140" s="117"/>
      <c r="AM140" s="141">
        <f t="shared" si="88"/>
        <v>0</v>
      </c>
      <c r="AN140" s="117"/>
      <c r="AO140" s="141">
        <f t="shared" si="89"/>
        <v>0</v>
      </c>
      <c r="AP140" s="154"/>
    </row>
    <row r="141" spans="1:42" s="104" customFormat="1" ht="18" customHeight="1" x14ac:dyDescent="0.15">
      <c r="A141" s="113">
        <f t="shared" si="72"/>
        <v>73</v>
      </c>
      <c r="B141" s="169"/>
      <c r="C141" s="113"/>
      <c r="D141" s="186">
        <f>LARGE((K141,M141,O141,Q141,S141,U141,W141,Y141,AA141,AE141,AG141),1)</f>
        <v>0</v>
      </c>
      <c r="E141" s="186">
        <f>LARGE((K141,M141,O141,Q141,S141,U141,W141,Y141,AA141,AE141,AG141),2)</f>
        <v>0</v>
      </c>
      <c r="F141" s="186">
        <f>LARGE((K141,M141,O141,Q141,S141,U141,W141,Y141,AA141,AE141,AG141),3)</f>
        <v>0</v>
      </c>
      <c r="G141" s="238"/>
      <c r="H141" s="111">
        <f t="shared" si="73"/>
        <v>0</v>
      </c>
      <c r="I141" s="246"/>
      <c r="J141" s="117"/>
      <c r="K141" s="141">
        <f t="shared" si="74"/>
        <v>0</v>
      </c>
      <c r="L141" s="97"/>
      <c r="M141" s="141">
        <f t="shared" si="75"/>
        <v>0</v>
      </c>
      <c r="N141" s="97"/>
      <c r="O141" s="141">
        <f t="shared" si="76"/>
        <v>0</v>
      </c>
      <c r="P141" s="97"/>
      <c r="Q141" s="141">
        <f t="shared" si="77"/>
        <v>0</v>
      </c>
      <c r="R141" s="117"/>
      <c r="S141" s="141">
        <f t="shared" si="78"/>
        <v>0</v>
      </c>
      <c r="T141" s="117"/>
      <c r="U141" s="141">
        <f t="shared" si="79"/>
        <v>0</v>
      </c>
      <c r="V141" s="117"/>
      <c r="W141" s="141">
        <f t="shared" si="80"/>
        <v>0</v>
      </c>
      <c r="X141" s="117"/>
      <c r="Y141" s="141">
        <f t="shared" si="81"/>
        <v>0</v>
      </c>
      <c r="Z141" s="156"/>
      <c r="AA141" s="141">
        <f t="shared" si="82"/>
        <v>0</v>
      </c>
      <c r="AB141" s="117"/>
      <c r="AC141" s="141">
        <f t="shared" si="83"/>
        <v>0</v>
      </c>
      <c r="AD141" s="117"/>
      <c r="AE141" s="141">
        <f t="shared" si="84"/>
        <v>0</v>
      </c>
      <c r="AF141" s="117"/>
      <c r="AG141" s="141">
        <f t="shared" si="85"/>
        <v>0</v>
      </c>
      <c r="AH141" s="117"/>
      <c r="AI141" s="274">
        <f t="shared" si="86"/>
        <v>0</v>
      </c>
      <c r="AJ141" s="156"/>
      <c r="AK141" s="157">
        <f t="shared" si="87"/>
        <v>0</v>
      </c>
      <c r="AL141" s="117"/>
      <c r="AM141" s="141">
        <f t="shared" si="88"/>
        <v>0</v>
      </c>
      <c r="AN141" s="117"/>
      <c r="AO141" s="141">
        <f t="shared" si="89"/>
        <v>0</v>
      </c>
      <c r="AP141" s="154"/>
    </row>
    <row r="142" spans="1:42" s="104" customFormat="1" ht="18" customHeight="1" x14ac:dyDescent="0.15">
      <c r="A142" s="113">
        <f t="shared" si="72"/>
        <v>73</v>
      </c>
      <c r="B142" s="169"/>
      <c r="C142" s="113"/>
      <c r="D142" s="186"/>
      <c r="E142" s="186"/>
      <c r="F142" s="186"/>
      <c r="G142" s="238"/>
      <c r="H142" s="111"/>
      <c r="I142" s="246"/>
      <c r="J142" s="117"/>
      <c r="K142" s="141">
        <f t="shared" si="74"/>
        <v>0</v>
      </c>
      <c r="L142" s="97"/>
      <c r="M142" s="141">
        <f t="shared" si="75"/>
        <v>0</v>
      </c>
      <c r="N142" s="97"/>
      <c r="O142" s="141">
        <f t="shared" si="76"/>
        <v>0</v>
      </c>
      <c r="P142" s="97"/>
      <c r="Q142" s="141">
        <f t="shared" si="77"/>
        <v>0</v>
      </c>
      <c r="R142" s="117"/>
      <c r="S142" s="141">
        <f t="shared" si="78"/>
        <v>0</v>
      </c>
      <c r="T142" s="117"/>
      <c r="U142" s="141">
        <f t="shared" si="79"/>
        <v>0</v>
      </c>
      <c r="V142" s="117"/>
      <c r="W142" s="141">
        <f t="shared" si="80"/>
        <v>0</v>
      </c>
      <c r="X142" s="117"/>
      <c r="Y142" s="141">
        <f t="shared" si="81"/>
        <v>0</v>
      </c>
      <c r="Z142" s="156"/>
      <c r="AA142" s="141">
        <f t="shared" si="82"/>
        <v>0</v>
      </c>
      <c r="AB142" s="117"/>
      <c r="AC142" s="141">
        <f t="shared" si="83"/>
        <v>0</v>
      </c>
      <c r="AD142" s="117"/>
      <c r="AE142" s="141">
        <f t="shared" si="84"/>
        <v>0</v>
      </c>
      <c r="AF142" s="117"/>
      <c r="AG142" s="141">
        <f t="shared" si="85"/>
        <v>0</v>
      </c>
      <c r="AH142" s="117"/>
      <c r="AI142" s="274">
        <f t="shared" si="86"/>
        <v>0</v>
      </c>
      <c r="AJ142" s="156"/>
      <c r="AK142" s="157">
        <f t="shared" si="87"/>
        <v>0</v>
      </c>
      <c r="AL142" s="117"/>
      <c r="AM142" s="141">
        <f t="shared" si="88"/>
        <v>0</v>
      </c>
      <c r="AN142" s="117"/>
      <c r="AO142" s="141">
        <f t="shared" si="89"/>
        <v>0</v>
      </c>
      <c r="AP142" s="154"/>
    </row>
    <row r="143" spans="1:42" s="104" customFormat="1" ht="18" customHeight="1" x14ac:dyDescent="0.15">
      <c r="A143" s="113">
        <f t="shared" si="72"/>
        <v>73</v>
      </c>
      <c r="B143" s="169"/>
      <c r="C143" s="113"/>
      <c r="D143" s="186"/>
      <c r="E143" s="186"/>
      <c r="F143" s="186"/>
      <c r="G143" s="238"/>
      <c r="H143" s="111"/>
      <c r="I143" s="246"/>
      <c r="J143" s="117"/>
      <c r="K143" s="141">
        <f t="shared" si="74"/>
        <v>0</v>
      </c>
      <c r="L143" s="97"/>
      <c r="M143" s="141">
        <f t="shared" si="75"/>
        <v>0</v>
      </c>
      <c r="N143" s="97"/>
      <c r="O143" s="141">
        <f t="shared" si="76"/>
        <v>0</v>
      </c>
      <c r="P143" s="97"/>
      <c r="Q143" s="141">
        <f t="shared" si="77"/>
        <v>0</v>
      </c>
      <c r="R143" s="117"/>
      <c r="S143" s="141">
        <f t="shared" si="78"/>
        <v>0</v>
      </c>
      <c r="T143" s="117"/>
      <c r="U143" s="141">
        <f t="shared" si="79"/>
        <v>0</v>
      </c>
      <c r="V143" s="117"/>
      <c r="W143" s="141">
        <f t="shared" si="80"/>
        <v>0</v>
      </c>
      <c r="X143" s="117"/>
      <c r="Y143" s="141">
        <f t="shared" si="81"/>
        <v>0</v>
      </c>
      <c r="Z143" s="156"/>
      <c r="AA143" s="141">
        <f t="shared" si="82"/>
        <v>0</v>
      </c>
      <c r="AB143" s="117"/>
      <c r="AC143" s="141">
        <f t="shared" si="83"/>
        <v>0</v>
      </c>
      <c r="AD143" s="117"/>
      <c r="AE143" s="141">
        <f t="shared" si="84"/>
        <v>0</v>
      </c>
      <c r="AF143" s="117"/>
      <c r="AG143" s="141">
        <f t="shared" si="85"/>
        <v>0</v>
      </c>
      <c r="AH143" s="117"/>
      <c r="AI143" s="274">
        <f t="shared" si="86"/>
        <v>0</v>
      </c>
      <c r="AJ143" s="156"/>
      <c r="AK143" s="157">
        <f t="shared" si="87"/>
        <v>0</v>
      </c>
      <c r="AL143" s="117"/>
      <c r="AM143" s="141">
        <f t="shared" si="88"/>
        <v>0</v>
      </c>
      <c r="AN143" s="117"/>
      <c r="AO143" s="141">
        <f t="shared" si="89"/>
        <v>0</v>
      </c>
      <c r="AP143" s="154"/>
    </row>
    <row r="144" spans="1:42" s="104" customFormat="1" ht="18" customHeight="1" x14ac:dyDescent="0.15">
      <c r="A144" s="113">
        <f t="shared" si="72"/>
        <v>73</v>
      </c>
      <c r="B144" s="169"/>
      <c r="C144" s="113"/>
      <c r="D144" s="186"/>
      <c r="E144" s="186"/>
      <c r="F144" s="186"/>
      <c r="G144" s="238"/>
      <c r="H144" s="111"/>
      <c r="I144" s="246"/>
      <c r="J144" s="117"/>
      <c r="K144" s="141">
        <f t="shared" si="74"/>
        <v>0</v>
      </c>
      <c r="L144" s="97"/>
      <c r="M144" s="141">
        <f t="shared" si="75"/>
        <v>0</v>
      </c>
      <c r="N144" s="97"/>
      <c r="O144" s="141">
        <f t="shared" si="76"/>
        <v>0</v>
      </c>
      <c r="P144" s="97"/>
      <c r="Q144" s="141">
        <f t="shared" si="77"/>
        <v>0</v>
      </c>
      <c r="R144" s="117"/>
      <c r="S144" s="141">
        <f t="shared" si="78"/>
        <v>0</v>
      </c>
      <c r="T144" s="117"/>
      <c r="U144" s="141">
        <f t="shared" si="79"/>
        <v>0</v>
      </c>
      <c r="V144" s="117"/>
      <c r="W144" s="141">
        <f t="shared" si="80"/>
        <v>0</v>
      </c>
      <c r="X144" s="117"/>
      <c r="Y144" s="141">
        <f t="shared" si="81"/>
        <v>0</v>
      </c>
      <c r="Z144" s="156"/>
      <c r="AA144" s="141">
        <f t="shared" si="82"/>
        <v>0</v>
      </c>
      <c r="AB144" s="117"/>
      <c r="AC144" s="141">
        <f t="shared" si="83"/>
        <v>0</v>
      </c>
      <c r="AD144" s="117"/>
      <c r="AE144" s="141">
        <f t="shared" si="84"/>
        <v>0</v>
      </c>
      <c r="AF144" s="117"/>
      <c r="AG144" s="141">
        <f t="shared" si="85"/>
        <v>0</v>
      </c>
      <c r="AH144" s="117"/>
      <c r="AI144" s="274">
        <f t="shared" si="86"/>
        <v>0</v>
      </c>
      <c r="AJ144" s="156"/>
      <c r="AK144" s="157">
        <f t="shared" si="87"/>
        <v>0</v>
      </c>
      <c r="AL144" s="117"/>
      <c r="AM144" s="141">
        <f t="shared" si="88"/>
        <v>0</v>
      </c>
      <c r="AN144" s="117"/>
      <c r="AO144" s="141">
        <f t="shared" si="89"/>
        <v>0</v>
      </c>
      <c r="AP144" s="154"/>
    </row>
    <row r="145" spans="1:42" s="104" customFormat="1" ht="18" customHeight="1" x14ac:dyDescent="0.15">
      <c r="A145" s="113">
        <f t="shared" si="72"/>
        <v>73</v>
      </c>
      <c r="B145" s="169"/>
      <c r="C145" s="113"/>
      <c r="D145" s="186"/>
      <c r="E145" s="186"/>
      <c r="F145" s="186"/>
      <c r="G145" s="238"/>
      <c r="H145" s="111"/>
      <c r="I145" s="246"/>
      <c r="J145" s="117"/>
      <c r="K145" s="141">
        <f t="shared" si="74"/>
        <v>0</v>
      </c>
      <c r="L145" s="97"/>
      <c r="M145" s="141">
        <f t="shared" si="75"/>
        <v>0</v>
      </c>
      <c r="N145" s="97"/>
      <c r="O145" s="141">
        <f t="shared" si="76"/>
        <v>0</v>
      </c>
      <c r="P145" s="97"/>
      <c r="Q145" s="141">
        <f t="shared" si="77"/>
        <v>0</v>
      </c>
      <c r="R145" s="117"/>
      <c r="S145" s="141">
        <f t="shared" si="78"/>
        <v>0</v>
      </c>
      <c r="T145" s="117"/>
      <c r="U145" s="141">
        <f t="shared" si="79"/>
        <v>0</v>
      </c>
      <c r="V145" s="117"/>
      <c r="W145" s="141">
        <f t="shared" si="80"/>
        <v>0</v>
      </c>
      <c r="X145" s="117"/>
      <c r="Y145" s="141">
        <f t="shared" si="81"/>
        <v>0</v>
      </c>
      <c r="Z145" s="156"/>
      <c r="AA145" s="141">
        <f t="shared" si="82"/>
        <v>0</v>
      </c>
      <c r="AB145" s="117"/>
      <c r="AC145" s="141">
        <f t="shared" si="83"/>
        <v>0</v>
      </c>
      <c r="AD145" s="117"/>
      <c r="AE145" s="141">
        <f t="shared" si="84"/>
        <v>0</v>
      </c>
      <c r="AF145" s="117"/>
      <c r="AG145" s="141">
        <f t="shared" si="85"/>
        <v>0</v>
      </c>
      <c r="AH145" s="117"/>
      <c r="AI145" s="274">
        <f t="shared" si="86"/>
        <v>0</v>
      </c>
      <c r="AJ145" s="156"/>
      <c r="AK145" s="157">
        <f t="shared" si="87"/>
        <v>0</v>
      </c>
      <c r="AL145" s="117"/>
      <c r="AM145" s="141">
        <f t="shared" si="88"/>
        <v>0</v>
      </c>
      <c r="AN145" s="117"/>
      <c r="AO145" s="141">
        <f t="shared" si="89"/>
        <v>0</v>
      </c>
      <c r="AP145" s="154"/>
    </row>
    <row r="146" spans="1:42" s="104" customFormat="1" ht="18" customHeight="1" x14ac:dyDescent="0.15">
      <c r="A146" s="113">
        <f t="shared" si="72"/>
        <v>73</v>
      </c>
      <c r="B146" s="169"/>
      <c r="C146" s="113"/>
      <c r="D146" s="186"/>
      <c r="E146" s="186"/>
      <c r="F146" s="186"/>
      <c r="G146" s="238"/>
      <c r="H146" s="111"/>
      <c r="I146" s="246"/>
      <c r="J146" s="117"/>
      <c r="K146" s="141">
        <f t="shared" si="74"/>
        <v>0</v>
      </c>
      <c r="L146" s="97"/>
      <c r="M146" s="141">
        <f t="shared" si="75"/>
        <v>0</v>
      </c>
      <c r="N146" s="97"/>
      <c r="O146" s="141">
        <f t="shared" si="76"/>
        <v>0</v>
      </c>
      <c r="P146" s="97"/>
      <c r="Q146" s="141">
        <f t="shared" si="77"/>
        <v>0</v>
      </c>
      <c r="R146" s="117"/>
      <c r="S146" s="141">
        <f t="shared" si="78"/>
        <v>0</v>
      </c>
      <c r="T146" s="117"/>
      <c r="U146" s="141">
        <f t="shared" si="79"/>
        <v>0</v>
      </c>
      <c r="V146" s="117"/>
      <c r="W146" s="141">
        <f t="shared" si="80"/>
        <v>0</v>
      </c>
      <c r="X146" s="117"/>
      <c r="Y146" s="141">
        <f t="shared" si="81"/>
        <v>0</v>
      </c>
      <c r="Z146" s="156"/>
      <c r="AA146" s="141">
        <f t="shared" si="82"/>
        <v>0</v>
      </c>
      <c r="AB146" s="117"/>
      <c r="AC146" s="141">
        <f t="shared" si="83"/>
        <v>0</v>
      </c>
      <c r="AD146" s="117"/>
      <c r="AE146" s="141">
        <f t="shared" si="84"/>
        <v>0</v>
      </c>
      <c r="AF146" s="117"/>
      <c r="AG146" s="141">
        <f t="shared" si="85"/>
        <v>0</v>
      </c>
      <c r="AH146" s="117"/>
      <c r="AI146" s="274">
        <f t="shared" si="86"/>
        <v>0</v>
      </c>
      <c r="AJ146" s="156"/>
      <c r="AK146" s="157">
        <f t="shared" si="87"/>
        <v>0</v>
      </c>
      <c r="AL146" s="117"/>
      <c r="AM146" s="141">
        <f t="shared" si="88"/>
        <v>0</v>
      </c>
      <c r="AN146" s="117"/>
      <c r="AO146" s="141">
        <f t="shared" si="89"/>
        <v>0</v>
      </c>
      <c r="AP146" s="154"/>
    </row>
    <row r="147" spans="1:42" ht="18" customHeight="1" x14ac:dyDescent="0.15">
      <c r="A147" s="113">
        <f t="shared" si="72"/>
        <v>73</v>
      </c>
      <c r="B147" s="169"/>
      <c r="C147" s="113"/>
      <c r="D147" s="186"/>
      <c r="E147" s="186"/>
      <c r="F147" s="186"/>
      <c r="G147" s="238"/>
      <c r="H147" s="111"/>
      <c r="I147" s="246"/>
      <c r="J147" s="117"/>
      <c r="K147" s="141">
        <f t="shared" si="74"/>
        <v>0</v>
      </c>
      <c r="L147" s="97"/>
      <c r="M147" s="141">
        <f t="shared" si="75"/>
        <v>0</v>
      </c>
      <c r="N147" s="97"/>
      <c r="O147" s="141">
        <f t="shared" si="76"/>
        <v>0</v>
      </c>
      <c r="P147" s="97"/>
      <c r="Q147" s="141">
        <f t="shared" si="77"/>
        <v>0</v>
      </c>
      <c r="R147" s="117"/>
      <c r="S147" s="141">
        <f t="shared" si="78"/>
        <v>0</v>
      </c>
      <c r="T147" s="117"/>
      <c r="U147" s="141">
        <f t="shared" si="79"/>
        <v>0</v>
      </c>
      <c r="V147" s="117"/>
      <c r="W147" s="141">
        <f t="shared" si="80"/>
        <v>0</v>
      </c>
      <c r="X147" s="117"/>
      <c r="Y147" s="141">
        <f t="shared" si="81"/>
        <v>0</v>
      </c>
      <c r="Z147" s="156"/>
      <c r="AA147" s="141">
        <f t="shared" si="82"/>
        <v>0</v>
      </c>
      <c r="AB147" s="117"/>
      <c r="AC147" s="141">
        <f t="shared" si="83"/>
        <v>0</v>
      </c>
      <c r="AD147" s="117"/>
      <c r="AE147" s="141">
        <f t="shared" si="84"/>
        <v>0</v>
      </c>
      <c r="AF147" s="117"/>
      <c r="AG147" s="141">
        <f t="shared" si="85"/>
        <v>0</v>
      </c>
      <c r="AH147" s="117"/>
      <c r="AI147" s="274">
        <f t="shared" si="86"/>
        <v>0</v>
      </c>
      <c r="AJ147" s="156"/>
      <c r="AK147" s="157">
        <f t="shared" si="87"/>
        <v>0</v>
      </c>
      <c r="AL147" s="117"/>
      <c r="AM147" s="141">
        <f t="shared" si="88"/>
        <v>0</v>
      </c>
      <c r="AN147" s="117"/>
      <c r="AO147" s="141">
        <f t="shared" si="89"/>
        <v>0</v>
      </c>
      <c r="AP147" s="154"/>
    </row>
    <row r="148" spans="1:42" ht="18" customHeight="1" x14ac:dyDescent="0.15">
      <c r="A148" s="113">
        <f t="shared" si="72"/>
        <v>73</v>
      </c>
      <c r="B148" s="169"/>
      <c r="C148" s="113"/>
      <c r="D148" s="186"/>
      <c r="E148" s="186"/>
      <c r="F148" s="186"/>
      <c r="G148" s="238"/>
      <c r="H148" s="111"/>
      <c r="I148" s="246"/>
      <c r="J148" s="117"/>
      <c r="K148" s="141">
        <f t="shared" si="74"/>
        <v>0</v>
      </c>
      <c r="L148" s="97"/>
      <c r="M148" s="141">
        <f t="shared" si="75"/>
        <v>0</v>
      </c>
      <c r="N148" s="97"/>
      <c r="O148" s="141">
        <f t="shared" si="76"/>
        <v>0</v>
      </c>
      <c r="P148" s="97"/>
      <c r="Q148" s="141">
        <f t="shared" si="77"/>
        <v>0</v>
      </c>
      <c r="R148" s="117"/>
      <c r="S148" s="141">
        <f t="shared" si="78"/>
        <v>0</v>
      </c>
      <c r="T148" s="117"/>
      <c r="U148" s="141">
        <f t="shared" si="79"/>
        <v>0</v>
      </c>
      <c r="V148" s="117"/>
      <c r="W148" s="141">
        <f t="shared" si="80"/>
        <v>0</v>
      </c>
      <c r="X148" s="117"/>
      <c r="Y148" s="141">
        <f t="shared" si="81"/>
        <v>0</v>
      </c>
      <c r="Z148" s="156"/>
      <c r="AA148" s="141">
        <f t="shared" si="82"/>
        <v>0</v>
      </c>
      <c r="AB148" s="117"/>
      <c r="AC148" s="141">
        <f t="shared" si="83"/>
        <v>0</v>
      </c>
      <c r="AD148" s="117"/>
      <c r="AE148" s="141">
        <f t="shared" si="84"/>
        <v>0</v>
      </c>
      <c r="AF148" s="117"/>
      <c r="AG148" s="141">
        <f t="shared" si="85"/>
        <v>0</v>
      </c>
      <c r="AH148" s="117"/>
      <c r="AI148" s="274">
        <f t="shared" si="86"/>
        <v>0</v>
      </c>
      <c r="AJ148" s="156"/>
      <c r="AK148" s="157">
        <f t="shared" si="87"/>
        <v>0</v>
      </c>
      <c r="AL148" s="117"/>
      <c r="AM148" s="141">
        <f t="shared" si="88"/>
        <v>0</v>
      </c>
      <c r="AN148" s="117"/>
      <c r="AO148" s="141">
        <f t="shared" si="89"/>
        <v>0</v>
      </c>
      <c r="AP148" s="154"/>
    </row>
    <row r="149" spans="1:42" ht="18" customHeight="1" x14ac:dyDescent="0.15">
      <c r="A149" s="113">
        <f t="shared" si="72"/>
        <v>73</v>
      </c>
      <c r="B149" s="169"/>
      <c r="C149" s="113"/>
      <c r="D149" s="186"/>
      <c r="E149" s="186"/>
      <c r="F149" s="186"/>
      <c r="G149" s="238"/>
      <c r="H149" s="111"/>
      <c r="I149" s="246"/>
      <c r="J149" s="117"/>
      <c r="K149" s="141">
        <f t="shared" si="74"/>
        <v>0</v>
      </c>
      <c r="L149" s="97"/>
      <c r="M149" s="141">
        <f t="shared" si="75"/>
        <v>0</v>
      </c>
      <c r="N149" s="97"/>
      <c r="O149" s="141">
        <f t="shared" si="76"/>
        <v>0</v>
      </c>
      <c r="P149" s="97"/>
      <c r="Q149" s="141">
        <f t="shared" si="77"/>
        <v>0</v>
      </c>
      <c r="R149" s="117"/>
      <c r="S149" s="141">
        <f t="shared" si="78"/>
        <v>0</v>
      </c>
      <c r="T149" s="117"/>
      <c r="U149" s="141">
        <f t="shared" si="79"/>
        <v>0</v>
      </c>
      <c r="V149" s="117"/>
      <c r="W149" s="141">
        <f t="shared" si="80"/>
        <v>0</v>
      </c>
      <c r="X149" s="117"/>
      <c r="Y149" s="141">
        <f t="shared" si="81"/>
        <v>0</v>
      </c>
      <c r="Z149" s="156"/>
      <c r="AA149" s="141">
        <f t="shared" si="82"/>
        <v>0</v>
      </c>
      <c r="AB149" s="117"/>
      <c r="AC149" s="141">
        <f t="shared" si="83"/>
        <v>0</v>
      </c>
      <c r="AD149" s="117"/>
      <c r="AE149" s="141">
        <f t="shared" si="84"/>
        <v>0</v>
      </c>
      <c r="AF149" s="117"/>
      <c r="AG149" s="141">
        <f t="shared" si="85"/>
        <v>0</v>
      </c>
      <c r="AH149" s="117"/>
      <c r="AI149" s="274">
        <f t="shared" si="86"/>
        <v>0</v>
      </c>
      <c r="AJ149" s="156"/>
      <c r="AK149" s="157">
        <f t="shared" si="87"/>
        <v>0</v>
      </c>
      <c r="AL149" s="117"/>
      <c r="AM149" s="141">
        <f t="shared" si="88"/>
        <v>0</v>
      </c>
      <c r="AN149" s="117"/>
      <c r="AO149" s="141">
        <f t="shared" si="89"/>
        <v>0</v>
      </c>
      <c r="AP149" s="154"/>
    </row>
    <row r="150" spans="1:42" ht="18" customHeight="1" x14ac:dyDescent="0.15">
      <c r="A150" s="113">
        <f t="shared" si="72"/>
        <v>73</v>
      </c>
      <c r="B150" s="169"/>
      <c r="C150" s="113"/>
      <c r="D150" s="186"/>
      <c r="E150" s="186"/>
      <c r="F150" s="186"/>
      <c r="G150" s="238"/>
      <c r="H150" s="111"/>
      <c r="I150" s="246"/>
      <c r="J150" s="117"/>
      <c r="K150" s="141">
        <f t="shared" si="74"/>
        <v>0</v>
      </c>
      <c r="L150" s="97"/>
      <c r="M150" s="141">
        <f t="shared" si="75"/>
        <v>0</v>
      </c>
      <c r="N150" s="97"/>
      <c r="O150" s="141">
        <f t="shared" si="76"/>
        <v>0</v>
      </c>
      <c r="P150" s="97"/>
      <c r="Q150" s="141">
        <f t="shared" si="77"/>
        <v>0</v>
      </c>
      <c r="R150" s="117"/>
      <c r="S150" s="141">
        <f t="shared" si="78"/>
        <v>0</v>
      </c>
      <c r="T150" s="117"/>
      <c r="U150" s="141">
        <f t="shared" si="79"/>
        <v>0</v>
      </c>
      <c r="V150" s="117"/>
      <c r="W150" s="141">
        <f t="shared" si="80"/>
        <v>0</v>
      </c>
      <c r="X150" s="117"/>
      <c r="Y150" s="141">
        <f t="shared" si="81"/>
        <v>0</v>
      </c>
      <c r="Z150" s="156"/>
      <c r="AA150" s="141">
        <f t="shared" si="82"/>
        <v>0</v>
      </c>
      <c r="AB150" s="117"/>
      <c r="AC150" s="141">
        <f t="shared" si="83"/>
        <v>0</v>
      </c>
      <c r="AD150" s="117"/>
      <c r="AE150" s="141">
        <f t="shared" si="84"/>
        <v>0</v>
      </c>
      <c r="AF150" s="117"/>
      <c r="AG150" s="141">
        <f t="shared" si="85"/>
        <v>0</v>
      </c>
      <c r="AH150" s="117"/>
      <c r="AI150" s="274">
        <f t="shared" si="86"/>
        <v>0</v>
      </c>
      <c r="AJ150" s="156"/>
      <c r="AK150" s="157">
        <f t="shared" si="87"/>
        <v>0</v>
      </c>
      <c r="AL150" s="117"/>
      <c r="AM150" s="141">
        <f t="shared" si="88"/>
        <v>0</v>
      </c>
      <c r="AN150" s="117"/>
      <c r="AO150" s="141">
        <f t="shared" si="89"/>
        <v>0</v>
      </c>
      <c r="AP150" s="154"/>
    </row>
    <row r="151" spans="1:42" ht="18" customHeight="1" x14ac:dyDescent="0.15">
      <c r="A151" s="113">
        <f t="shared" si="72"/>
        <v>73</v>
      </c>
      <c r="B151" s="169"/>
      <c r="C151" s="113"/>
      <c r="D151" s="186"/>
      <c r="E151" s="186"/>
      <c r="F151" s="186"/>
      <c r="G151" s="238"/>
      <c r="H151" s="111"/>
      <c r="I151" s="246"/>
      <c r="J151" s="117"/>
      <c r="K151" s="141">
        <f t="shared" si="74"/>
        <v>0</v>
      </c>
      <c r="L151" s="97"/>
      <c r="M151" s="141">
        <f t="shared" si="75"/>
        <v>0</v>
      </c>
      <c r="N151" s="97"/>
      <c r="O151" s="141">
        <f t="shared" si="76"/>
        <v>0</v>
      </c>
      <c r="P151" s="97"/>
      <c r="Q151" s="141">
        <f t="shared" si="77"/>
        <v>0</v>
      </c>
      <c r="R151" s="117"/>
      <c r="S151" s="141">
        <f t="shared" si="78"/>
        <v>0</v>
      </c>
      <c r="T151" s="117"/>
      <c r="U151" s="141">
        <f t="shared" si="79"/>
        <v>0</v>
      </c>
      <c r="V151" s="117"/>
      <c r="W151" s="141">
        <f t="shared" si="80"/>
        <v>0</v>
      </c>
      <c r="X151" s="117"/>
      <c r="Y151" s="141">
        <f t="shared" si="81"/>
        <v>0</v>
      </c>
      <c r="Z151" s="156"/>
      <c r="AA151" s="141">
        <f t="shared" si="82"/>
        <v>0</v>
      </c>
      <c r="AB151" s="117"/>
      <c r="AC151" s="141">
        <f t="shared" si="83"/>
        <v>0</v>
      </c>
      <c r="AD151" s="117"/>
      <c r="AE151" s="141">
        <f t="shared" si="84"/>
        <v>0</v>
      </c>
      <c r="AF151" s="117"/>
      <c r="AG151" s="141">
        <f t="shared" si="85"/>
        <v>0</v>
      </c>
      <c r="AH151" s="117"/>
      <c r="AI151" s="274">
        <f t="shared" si="86"/>
        <v>0</v>
      </c>
      <c r="AJ151" s="156"/>
      <c r="AK151" s="157">
        <f t="shared" si="87"/>
        <v>0</v>
      </c>
      <c r="AL151" s="117"/>
      <c r="AM151" s="141">
        <f t="shared" si="88"/>
        <v>0</v>
      </c>
      <c r="AN151" s="117"/>
      <c r="AO151" s="141">
        <f t="shared" si="89"/>
        <v>0</v>
      </c>
      <c r="AP151" s="154"/>
    </row>
    <row r="152" spans="1:42" ht="18" customHeight="1" x14ac:dyDescent="0.15">
      <c r="A152" s="113">
        <f t="shared" si="72"/>
        <v>73</v>
      </c>
      <c r="B152" s="169"/>
      <c r="C152" s="113"/>
      <c r="D152" s="186"/>
      <c r="E152" s="186"/>
      <c r="F152" s="186"/>
      <c r="G152" s="238"/>
      <c r="H152" s="111"/>
      <c r="I152" s="246"/>
      <c r="J152" s="117"/>
      <c r="K152" s="141">
        <f t="shared" si="74"/>
        <v>0</v>
      </c>
      <c r="L152" s="97"/>
      <c r="M152" s="141">
        <f t="shared" si="75"/>
        <v>0</v>
      </c>
      <c r="N152" s="97"/>
      <c r="O152" s="141">
        <f t="shared" si="76"/>
        <v>0</v>
      </c>
      <c r="P152" s="97"/>
      <c r="Q152" s="141">
        <f t="shared" si="77"/>
        <v>0</v>
      </c>
      <c r="R152" s="117"/>
      <c r="S152" s="141">
        <f t="shared" si="78"/>
        <v>0</v>
      </c>
      <c r="T152" s="117"/>
      <c r="U152" s="141">
        <f t="shared" si="79"/>
        <v>0</v>
      </c>
      <c r="V152" s="117"/>
      <c r="W152" s="141">
        <f t="shared" si="80"/>
        <v>0</v>
      </c>
      <c r="X152" s="117"/>
      <c r="Y152" s="141">
        <f t="shared" si="81"/>
        <v>0</v>
      </c>
      <c r="Z152" s="156"/>
      <c r="AA152" s="141">
        <f t="shared" si="82"/>
        <v>0</v>
      </c>
      <c r="AB152" s="117"/>
      <c r="AC152" s="141">
        <f t="shared" si="83"/>
        <v>0</v>
      </c>
      <c r="AD152" s="117"/>
      <c r="AE152" s="141">
        <f t="shared" si="84"/>
        <v>0</v>
      </c>
      <c r="AF152" s="117"/>
      <c r="AG152" s="141">
        <f t="shared" si="85"/>
        <v>0</v>
      </c>
      <c r="AH152" s="117"/>
      <c r="AI152" s="274">
        <f t="shared" si="86"/>
        <v>0</v>
      </c>
      <c r="AJ152" s="156"/>
      <c r="AK152" s="157">
        <f t="shared" si="87"/>
        <v>0</v>
      </c>
      <c r="AL152" s="117"/>
      <c r="AM152" s="141">
        <f t="shared" si="88"/>
        <v>0</v>
      </c>
      <c r="AN152" s="117"/>
      <c r="AO152" s="141">
        <f t="shared" si="89"/>
        <v>0</v>
      </c>
      <c r="AP152" s="154"/>
    </row>
    <row r="153" spans="1:42" ht="18" customHeight="1" x14ac:dyDescent="0.15">
      <c r="A153" s="113">
        <f t="shared" si="72"/>
        <v>73</v>
      </c>
      <c r="B153" s="170"/>
      <c r="C153" s="164"/>
      <c r="D153" s="186"/>
      <c r="E153" s="186"/>
      <c r="F153" s="186"/>
      <c r="G153" s="238"/>
      <c r="H153" s="111"/>
      <c r="I153" s="246"/>
      <c r="J153" s="117"/>
      <c r="K153" s="141">
        <f t="shared" si="74"/>
        <v>0</v>
      </c>
      <c r="L153" s="97"/>
      <c r="M153" s="141">
        <f t="shared" si="75"/>
        <v>0</v>
      </c>
      <c r="N153" s="97"/>
      <c r="O153" s="141">
        <f t="shared" si="76"/>
        <v>0</v>
      </c>
      <c r="P153" s="97"/>
      <c r="Q153" s="141">
        <f t="shared" si="77"/>
        <v>0</v>
      </c>
      <c r="R153" s="117"/>
      <c r="S153" s="141">
        <f t="shared" si="78"/>
        <v>0</v>
      </c>
      <c r="T153" s="117"/>
      <c r="U153" s="141">
        <f t="shared" si="79"/>
        <v>0</v>
      </c>
      <c r="V153" s="117"/>
      <c r="W153" s="141">
        <f t="shared" si="80"/>
        <v>0</v>
      </c>
      <c r="X153" s="117"/>
      <c r="Y153" s="141">
        <f t="shared" si="81"/>
        <v>0</v>
      </c>
      <c r="Z153" s="156"/>
      <c r="AA153" s="141">
        <f t="shared" si="82"/>
        <v>0</v>
      </c>
      <c r="AB153" s="117"/>
      <c r="AC153" s="141">
        <f t="shared" si="83"/>
        <v>0</v>
      </c>
      <c r="AD153" s="117"/>
      <c r="AE153" s="141">
        <f t="shared" si="84"/>
        <v>0</v>
      </c>
      <c r="AF153" s="117"/>
      <c r="AG153" s="141">
        <f t="shared" si="85"/>
        <v>0</v>
      </c>
      <c r="AH153" s="117"/>
      <c r="AI153" s="274">
        <f t="shared" si="86"/>
        <v>0</v>
      </c>
      <c r="AJ153" s="156"/>
      <c r="AK153" s="157">
        <f t="shared" si="87"/>
        <v>0</v>
      </c>
      <c r="AL153" s="117"/>
      <c r="AM153" s="141">
        <f t="shared" si="88"/>
        <v>0</v>
      </c>
      <c r="AN153" s="117"/>
      <c r="AO153" s="141">
        <f t="shared" si="89"/>
        <v>0</v>
      </c>
      <c r="AP153" s="154"/>
    </row>
    <row r="154" spans="1:42" ht="18" customHeight="1" x14ac:dyDescent="0.15">
      <c r="A154" s="113">
        <f t="shared" si="72"/>
        <v>73</v>
      </c>
      <c r="B154" s="169"/>
      <c r="C154" s="113"/>
      <c r="D154" s="186"/>
      <c r="E154" s="186"/>
      <c r="F154" s="186"/>
      <c r="G154" s="238"/>
      <c r="H154" s="111"/>
      <c r="I154" s="246"/>
      <c r="J154" s="117"/>
      <c r="K154" s="141">
        <f t="shared" si="74"/>
        <v>0</v>
      </c>
      <c r="L154" s="97"/>
      <c r="M154" s="141">
        <f t="shared" si="75"/>
        <v>0</v>
      </c>
      <c r="N154" s="97"/>
      <c r="O154" s="141">
        <f t="shared" si="76"/>
        <v>0</v>
      </c>
      <c r="P154" s="97"/>
      <c r="Q154" s="141">
        <f t="shared" si="77"/>
        <v>0</v>
      </c>
      <c r="R154" s="117"/>
      <c r="S154" s="141">
        <f t="shared" si="78"/>
        <v>0</v>
      </c>
      <c r="T154" s="117"/>
      <c r="U154" s="141">
        <f t="shared" si="79"/>
        <v>0</v>
      </c>
      <c r="V154" s="117"/>
      <c r="W154" s="141">
        <f t="shared" si="80"/>
        <v>0</v>
      </c>
      <c r="X154" s="117"/>
      <c r="Y154" s="141">
        <f t="shared" si="81"/>
        <v>0</v>
      </c>
      <c r="Z154" s="156"/>
      <c r="AA154" s="141">
        <f t="shared" si="82"/>
        <v>0</v>
      </c>
      <c r="AB154" s="117"/>
      <c r="AC154" s="141">
        <f t="shared" si="83"/>
        <v>0</v>
      </c>
      <c r="AD154" s="117"/>
      <c r="AE154" s="141">
        <f t="shared" si="84"/>
        <v>0</v>
      </c>
      <c r="AF154" s="117"/>
      <c r="AG154" s="141">
        <f t="shared" si="85"/>
        <v>0</v>
      </c>
      <c r="AH154" s="117"/>
      <c r="AI154" s="274">
        <f t="shared" si="86"/>
        <v>0</v>
      </c>
      <c r="AJ154" s="156"/>
      <c r="AK154" s="157">
        <f t="shared" si="87"/>
        <v>0</v>
      </c>
      <c r="AL154" s="117"/>
      <c r="AM154" s="141">
        <f t="shared" si="88"/>
        <v>0</v>
      </c>
      <c r="AN154" s="117"/>
      <c r="AO154" s="141">
        <f t="shared" si="89"/>
        <v>0</v>
      </c>
      <c r="AP154" s="154"/>
    </row>
    <row r="155" spans="1:42" ht="18" customHeight="1" x14ac:dyDescent="0.15">
      <c r="A155" s="113">
        <f t="shared" si="72"/>
        <v>73</v>
      </c>
      <c r="B155" s="169"/>
      <c r="C155" s="113"/>
      <c r="D155" s="186"/>
      <c r="E155" s="186"/>
      <c r="F155" s="186"/>
      <c r="G155" s="238"/>
      <c r="H155" s="111"/>
      <c r="I155" s="246"/>
      <c r="J155" s="117"/>
      <c r="K155" s="141">
        <f t="shared" si="74"/>
        <v>0</v>
      </c>
      <c r="L155" s="97"/>
      <c r="M155" s="141">
        <f t="shared" si="75"/>
        <v>0</v>
      </c>
      <c r="N155" s="97"/>
      <c r="O155" s="141">
        <f t="shared" si="76"/>
        <v>0</v>
      </c>
      <c r="P155" s="97"/>
      <c r="Q155" s="141">
        <f t="shared" si="77"/>
        <v>0</v>
      </c>
      <c r="R155" s="117"/>
      <c r="S155" s="141">
        <f t="shared" si="78"/>
        <v>0</v>
      </c>
      <c r="T155" s="117"/>
      <c r="U155" s="141">
        <f t="shared" si="79"/>
        <v>0</v>
      </c>
      <c r="V155" s="117"/>
      <c r="W155" s="141">
        <f t="shared" si="80"/>
        <v>0</v>
      </c>
      <c r="X155" s="117"/>
      <c r="Y155" s="141">
        <f t="shared" si="81"/>
        <v>0</v>
      </c>
      <c r="Z155" s="156"/>
      <c r="AA155" s="141">
        <f t="shared" si="82"/>
        <v>0</v>
      </c>
      <c r="AB155" s="117"/>
      <c r="AC155" s="141">
        <f t="shared" si="83"/>
        <v>0</v>
      </c>
      <c r="AD155" s="117"/>
      <c r="AE155" s="141">
        <f t="shared" si="84"/>
        <v>0</v>
      </c>
      <c r="AF155" s="117"/>
      <c r="AG155" s="141">
        <f t="shared" si="85"/>
        <v>0</v>
      </c>
      <c r="AH155" s="117"/>
      <c r="AI155" s="274">
        <f t="shared" si="86"/>
        <v>0</v>
      </c>
      <c r="AJ155" s="156"/>
      <c r="AK155" s="157">
        <f t="shared" si="87"/>
        <v>0</v>
      </c>
      <c r="AL155" s="117"/>
      <c r="AM155" s="141">
        <f t="shared" si="88"/>
        <v>0</v>
      </c>
      <c r="AN155" s="117"/>
      <c r="AO155" s="141">
        <f t="shared" si="89"/>
        <v>0</v>
      </c>
      <c r="AP155" s="154"/>
    </row>
    <row r="156" spans="1:42" ht="18" customHeight="1" x14ac:dyDescent="0.15">
      <c r="A156" s="113">
        <f t="shared" si="72"/>
        <v>73</v>
      </c>
      <c r="B156" s="169"/>
      <c r="C156" s="113"/>
      <c r="D156" s="186"/>
      <c r="E156" s="186"/>
      <c r="F156" s="186"/>
      <c r="G156" s="238"/>
      <c r="H156" s="111"/>
      <c r="I156" s="246"/>
      <c r="J156" s="117"/>
      <c r="K156" s="141">
        <f t="shared" si="74"/>
        <v>0</v>
      </c>
      <c r="L156" s="97"/>
      <c r="M156" s="141">
        <f t="shared" si="75"/>
        <v>0</v>
      </c>
      <c r="N156" s="97"/>
      <c r="O156" s="141">
        <f t="shared" si="76"/>
        <v>0</v>
      </c>
      <c r="P156" s="97"/>
      <c r="Q156" s="141">
        <f t="shared" si="77"/>
        <v>0</v>
      </c>
      <c r="R156" s="117"/>
      <c r="S156" s="141">
        <f t="shared" si="78"/>
        <v>0</v>
      </c>
      <c r="T156" s="117"/>
      <c r="U156" s="141">
        <f t="shared" si="79"/>
        <v>0</v>
      </c>
      <c r="V156" s="117"/>
      <c r="W156" s="141">
        <f t="shared" si="80"/>
        <v>0</v>
      </c>
      <c r="X156" s="117"/>
      <c r="Y156" s="141">
        <f t="shared" si="81"/>
        <v>0</v>
      </c>
      <c r="Z156" s="156"/>
      <c r="AA156" s="141">
        <f t="shared" si="82"/>
        <v>0</v>
      </c>
      <c r="AB156" s="117"/>
      <c r="AC156" s="141">
        <f t="shared" si="83"/>
        <v>0</v>
      </c>
      <c r="AD156" s="117"/>
      <c r="AE156" s="141">
        <f t="shared" si="84"/>
        <v>0</v>
      </c>
      <c r="AF156" s="117"/>
      <c r="AG156" s="141">
        <f t="shared" si="85"/>
        <v>0</v>
      </c>
      <c r="AH156" s="117"/>
      <c r="AI156" s="274">
        <f t="shared" si="86"/>
        <v>0</v>
      </c>
      <c r="AJ156" s="156"/>
      <c r="AK156" s="157">
        <f t="shared" si="87"/>
        <v>0</v>
      </c>
      <c r="AL156" s="117"/>
      <c r="AM156" s="141">
        <f t="shared" si="88"/>
        <v>0</v>
      </c>
      <c r="AN156" s="117"/>
      <c r="AO156" s="141">
        <f t="shared" si="89"/>
        <v>0</v>
      </c>
      <c r="AP156" s="104"/>
    </row>
    <row r="157" spans="1:42" ht="18" customHeight="1" x14ac:dyDescent="0.15">
      <c r="A157" s="113">
        <f t="shared" si="72"/>
        <v>73</v>
      </c>
      <c r="B157" s="169"/>
      <c r="C157" s="113"/>
      <c r="D157" s="186"/>
      <c r="E157" s="186"/>
      <c r="F157" s="186"/>
      <c r="G157" s="238"/>
      <c r="H157" s="111"/>
      <c r="I157" s="246"/>
      <c r="J157" s="117"/>
      <c r="K157" s="141">
        <f t="shared" si="74"/>
        <v>0</v>
      </c>
      <c r="L157" s="97"/>
      <c r="M157" s="141">
        <f t="shared" si="75"/>
        <v>0</v>
      </c>
      <c r="N157" s="97"/>
      <c r="O157" s="141">
        <f t="shared" si="76"/>
        <v>0</v>
      </c>
      <c r="P157" s="97"/>
      <c r="Q157" s="141">
        <f t="shared" si="77"/>
        <v>0</v>
      </c>
      <c r="R157" s="117"/>
      <c r="S157" s="141">
        <f t="shared" si="78"/>
        <v>0</v>
      </c>
      <c r="T157" s="117"/>
      <c r="U157" s="141">
        <f t="shared" si="79"/>
        <v>0</v>
      </c>
      <c r="V157" s="117"/>
      <c r="W157" s="141">
        <f t="shared" si="80"/>
        <v>0</v>
      </c>
      <c r="X157" s="117"/>
      <c r="Y157" s="141">
        <f t="shared" si="81"/>
        <v>0</v>
      </c>
      <c r="Z157" s="156"/>
      <c r="AA157" s="141">
        <f t="shared" si="82"/>
        <v>0</v>
      </c>
      <c r="AB157" s="117"/>
      <c r="AC157" s="141">
        <f t="shared" si="83"/>
        <v>0</v>
      </c>
      <c r="AD157" s="117"/>
      <c r="AE157" s="141">
        <f t="shared" si="84"/>
        <v>0</v>
      </c>
      <c r="AF157" s="117"/>
      <c r="AG157" s="141">
        <f t="shared" si="85"/>
        <v>0</v>
      </c>
      <c r="AH157" s="117"/>
      <c r="AI157" s="274">
        <f t="shared" si="86"/>
        <v>0</v>
      </c>
      <c r="AJ157" s="156"/>
      <c r="AK157" s="157">
        <f t="shared" si="87"/>
        <v>0</v>
      </c>
      <c r="AL157" s="117"/>
      <c r="AM157" s="141">
        <f t="shared" si="88"/>
        <v>0</v>
      </c>
      <c r="AN157" s="117"/>
      <c r="AO157" s="141">
        <f t="shared" si="89"/>
        <v>0</v>
      </c>
      <c r="AP157" s="154"/>
    </row>
    <row r="158" spans="1:42" ht="18" customHeight="1" x14ac:dyDescent="0.15">
      <c r="A158" s="113">
        <f t="shared" si="72"/>
        <v>73</v>
      </c>
      <c r="B158" s="169"/>
      <c r="C158" s="113"/>
      <c r="D158" s="186"/>
      <c r="E158" s="186"/>
      <c r="F158" s="186"/>
      <c r="G158" s="238"/>
      <c r="H158" s="111"/>
      <c r="I158" s="246"/>
      <c r="J158" s="117"/>
      <c r="K158" s="141">
        <f t="shared" si="74"/>
        <v>0</v>
      </c>
      <c r="L158" s="97"/>
      <c r="M158" s="141">
        <f t="shared" si="75"/>
        <v>0</v>
      </c>
      <c r="N158" s="97"/>
      <c r="O158" s="141">
        <f t="shared" si="76"/>
        <v>0</v>
      </c>
      <c r="P158" s="97"/>
      <c r="Q158" s="141">
        <f t="shared" si="77"/>
        <v>0</v>
      </c>
      <c r="R158" s="117"/>
      <c r="S158" s="141">
        <f t="shared" si="78"/>
        <v>0</v>
      </c>
      <c r="T158" s="117"/>
      <c r="U158" s="141">
        <f t="shared" si="79"/>
        <v>0</v>
      </c>
      <c r="V158" s="117"/>
      <c r="W158" s="141">
        <f t="shared" si="80"/>
        <v>0</v>
      </c>
      <c r="X158" s="117"/>
      <c r="Y158" s="141">
        <f t="shared" si="81"/>
        <v>0</v>
      </c>
      <c r="Z158" s="156"/>
      <c r="AA158" s="141">
        <f t="shared" si="82"/>
        <v>0</v>
      </c>
      <c r="AB158" s="117"/>
      <c r="AC158" s="141">
        <f t="shared" si="83"/>
        <v>0</v>
      </c>
      <c r="AD158" s="117"/>
      <c r="AE158" s="141">
        <f t="shared" si="84"/>
        <v>0</v>
      </c>
      <c r="AF158" s="117"/>
      <c r="AG158" s="141">
        <f t="shared" si="85"/>
        <v>0</v>
      </c>
      <c r="AH158" s="117"/>
      <c r="AI158" s="274">
        <f t="shared" si="86"/>
        <v>0</v>
      </c>
      <c r="AJ158" s="156"/>
      <c r="AK158" s="157">
        <f t="shared" si="87"/>
        <v>0</v>
      </c>
      <c r="AL158" s="117"/>
      <c r="AM158" s="141">
        <f t="shared" si="88"/>
        <v>0</v>
      </c>
      <c r="AN158" s="117"/>
      <c r="AO158" s="141">
        <f t="shared" si="89"/>
        <v>0</v>
      </c>
      <c r="AP158" s="154"/>
    </row>
    <row r="159" spans="1:42" ht="18" customHeight="1" x14ac:dyDescent="0.15">
      <c r="A159" s="113">
        <f t="shared" si="72"/>
        <v>73</v>
      </c>
      <c r="B159" s="170"/>
      <c r="C159" s="164"/>
      <c r="D159" s="186"/>
      <c r="E159" s="186"/>
      <c r="F159" s="186"/>
      <c r="G159" s="238"/>
      <c r="H159" s="111"/>
      <c r="I159" s="246"/>
      <c r="J159" s="117"/>
      <c r="K159" s="141">
        <f t="shared" si="74"/>
        <v>0</v>
      </c>
      <c r="L159" s="97"/>
      <c r="M159" s="141">
        <f t="shared" si="75"/>
        <v>0</v>
      </c>
      <c r="N159" s="97"/>
      <c r="O159" s="141">
        <f t="shared" si="76"/>
        <v>0</v>
      </c>
      <c r="P159" s="97"/>
      <c r="Q159" s="141">
        <f t="shared" si="77"/>
        <v>0</v>
      </c>
      <c r="R159" s="117"/>
      <c r="S159" s="141">
        <f t="shared" si="78"/>
        <v>0</v>
      </c>
      <c r="T159" s="117"/>
      <c r="U159" s="141">
        <f t="shared" si="79"/>
        <v>0</v>
      </c>
      <c r="V159" s="117"/>
      <c r="W159" s="141">
        <f t="shared" si="80"/>
        <v>0</v>
      </c>
      <c r="X159" s="117"/>
      <c r="Y159" s="141">
        <f t="shared" si="81"/>
        <v>0</v>
      </c>
      <c r="Z159" s="156"/>
      <c r="AA159" s="141">
        <f t="shared" si="82"/>
        <v>0</v>
      </c>
      <c r="AB159" s="117"/>
      <c r="AC159" s="141">
        <f t="shared" si="83"/>
        <v>0</v>
      </c>
      <c r="AD159" s="117"/>
      <c r="AE159" s="141">
        <f t="shared" si="84"/>
        <v>0</v>
      </c>
      <c r="AF159" s="117"/>
      <c r="AG159" s="141">
        <f t="shared" si="85"/>
        <v>0</v>
      </c>
      <c r="AH159" s="117"/>
      <c r="AI159" s="274">
        <f t="shared" si="86"/>
        <v>0</v>
      </c>
      <c r="AJ159" s="156"/>
      <c r="AK159" s="157">
        <f t="shared" si="87"/>
        <v>0</v>
      </c>
      <c r="AL159" s="117"/>
      <c r="AM159" s="141">
        <f t="shared" si="88"/>
        <v>0</v>
      </c>
      <c r="AN159" s="117"/>
      <c r="AO159" s="141">
        <f t="shared" si="89"/>
        <v>0</v>
      </c>
      <c r="AP159" s="154"/>
    </row>
    <row r="160" spans="1:42" ht="18" customHeight="1" x14ac:dyDescent="0.15">
      <c r="A160" s="113">
        <f t="shared" si="72"/>
        <v>73</v>
      </c>
      <c r="B160" s="169"/>
      <c r="C160" s="113"/>
      <c r="D160" s="186"/>
      <c r="E160" s="186"/>
      <c r="F160" s="186"/>
      <c r="G160" s="238"/>
      <c r="H160" s="111"/>
      <c r="I160" s="246"/>
      <c r="J160" s="117"/>
      <c r="K160" s="141">
        <f t="shared" si="74"/>
        <v>0</v>
      </c>
      <c r="L160" s="97"/>
      <c r="M160" s="141">
        <f t="shared" si="75"/>
        <v>0</v>
      </c>
      <c r="N160" s="97"/>
      <c r="O160" s="141">
        <f t="shared" si="76"/>
        <v>0</v>
      </c>
      <c r="P160" s="97"/>
      <c r="Q160" s="141">
        <f t="shared" si="77"/>
        <v>0</v>
      </c>
      <c r="R160" s="117"/>
      <c r="S160" s="141">
        <f t="shared" si="78"/>
        <v>0</v>
      </c>
      <c r="T160" s="117"/>
      <c r="U160" s="141">
        <f t="shared" si="79"/>
        <v>0</v>
      </c>
      <c r="V160" s="117"/>
      <c r="W160" s="141">
        <f t="shared" si="80"/>
        <v>0</v>
      </c>
      <c r="X160" s="117"/>
      <c r="Y160" s="141">
        <f t="shared" si="81"/>
        <v>0</v>
      </c>
      <c r="Z160" s="156"/>
      <c r="AA160" s="141">
        <f t="shared" si="82"/>
        <v>0</v>
      </c>
      <c r="AB160" s="117"/>
      <c r="AC160" s="141">
        <f t="shared" si="83"/>
        <v>0</v>
      </c>
      <c r="AD160" s="117"/>
      <c r="AE160" s="141">
        <f t="shared" si="84"/>
        <v>0</v>
      </c>
      <c r="AF160" s="117"/>
      <c r="AG160" s="141">
        <f t="shared" si="85"/>
        <v>0</v>
      </c>
      <c r="AH160" s="117"/>
      <c r="AI160" s="274">
        <f t="shared" si="86"/>
        <v>0</v>
      </c>
      <c r="AJ160" s="156"/>
      <c r="AK160" s="157">
        <f t="shared" si="87"/>
        <v>0</v>
      </c>
      <c r="AL160" s="117"/>
      <c r="AM160" s="141">
        <f t="shared" si="88"/>
        <v>0</v>
      </c>
      <c r="AN160" s="117"/>
      <c r="AO160" s="141">
        <f t="shared" si="89"/>
        <v>0</v>
      </c>
      <c r="AP160" s="154"/>
    </row>
    <row r="161" spans="1:42" ht="18" customHeight="1" x14ac:dyDescent="0.15">
      <c r="A161" s="113">
        <f t="shared" si="72"/>
        <v>73</v>
      </c>
      <c r="B161" s="169"/>
      <c r="C161" s="113"/>
      <c r="D161" s="186"/>
      <c r="E161" s="186"/>
      <c r="F161" s="186"/>
      <c r="G161" s="238"/>
      <c r="H161" s="111"/>
      <c r="I161" s="246"/>
      <c r="J161" s="117"/>
      <c r="K161" s="141">
        <f t="shared" si="74"/>
        <v>0</v>
      </c>
      <c r="L161" s="97"/>
      <c r="M161" s="141">
        <f t="shared" si="75"/>
        <v>0</v>
      </c>
      <c r="N161" s="97"/>
      <c r="O161" s="141">
        <f t="shared" si="76"/>
        <v>0</v>
      </c>
      <c r="P161" s="97"/>
      <c r="Q161" s="141">
        <f t="shared" si="77"/>
        <v>0</v>
      </c>
      <c r="R161" s="117"/>
      <c r="S161" s="141">
        <f t="shared" si="78"/>
        <v>0</v>
      </c>
      <c r="T161" s="117"/>
      <c r="U161" s="141">
        <f t="shared" si="79"/>
        <v>0</v>
      </c>
      <c r="V161" s="117"/>
      <c r="W161" s="141">
        <f t="shared" si="80"/>
        <v>0</v>
      </c>
      <c r="X161" s="117"/>
      <c r="Y161" s="141">
        <f t="shared" si="81"/>
        <v>0</v>
      </c>
      <c r="Z161" s="156"/>
      <c r="AA161" s="141">
        <f t="shared" si="82"/>
        <v>0</v>
      </c>
      <c r="AB161" s="117"/>
      <c r="AC161" s="141">
        <f t="shared" si="83"/>
        <v>0</v>
      </c>
      <c r="AD161" s="117"/>
      <c r="AE161" s="141">
        <f t="shared" si="84"/>
        <v>0</v>
      </c>
      <c r="AF161" s="117"/>
      <c r="AG161" s="141">
        <f t="shared" si="85"/>
        <v>0</v>
      </c>
      <c r="AH161" s="117"/>
      <c r="AI161" s="274">
        <f t="shared" si="86"/>
        <v>0</v>
      </c>
      <c r="AJ161" s="156"/>
      <c r="AK161" s="157">
        <f t="shared" si="87"/>
        <v>0</v>
      </c>
      <c r="AL161" s="117"/>
      <c r="AM161" s="141">
        <f t="shared" si="88"/>
        <v>0</v>
      </c>
      <c r="AN161" s="117"/>
      <c r="AO161" s="141">
        <f t="shared" si="89"/>
        <v>0</v>
      </c>
      <c r="AP161" s="154"/>
    </row>
    <row r="162" spans="1:42" ht="18" customHeight="1" x14ac:dyDescent="0.15">
      <c r="A162" s="113">
        <f t="shared" si="72"/>
        <v>73</v>
      </c>
      <c r="B162" s="169"/>
      <c r="C162" s="113"/>
      <c r="D162" s="186"/>
      <c r="E162" s="186"/>
      <c r="F162" s="186"/>
      <c r="G162" s="238"/>
      <c r="H162" s="111"/>
      <c r="I162" s="246"/>
      <c r="J162" s="117"/>
      <c r="K162" s="141">
        <f t="shared" si="74"/>
        <v>0</v>
      </c>
      <c r="L162" s="97"/>
      <c r="M162" s="141">
        <f t="shared" si="75"/>
        <v>0</v>
      </c>
      <c r="N162" s="97"/>
      <c r="O162" s="141">
        <f t="shared" si="76"/>
        <v>0</v>
      </c>
      <c r="P162" s="97"/>
      <c r="Q162" s="141">
        <f t="shared" si="77"/>
        <v>0</v>
      </c>
      <c r="R162" s="117"/>
      <c r="S162" s="141">
        <f t="shared" si="78"/>
        <v>0</v>
      </c>
      <c r="T162" s="117"/>
      <c r="U162" s="141">
        <f t="shared" si="79"/>
        <v>0</v>
      </c>
      <c r="V162" s="117"/>
      <c r="W162" s="141">
        <f t="shared" si="80"/>
        <v>0</v>
      </c>
      <c r="X162" s="117"/>
      <c r="Y162" s="141">
        <f t="shared" si="81"/>
        <v>0</v>
      </c>
      <c r="Z162" s="156"/>
      <c r="AA162" s="141">
        <f t="shared" si="82"/>
        <v>0</v>
      </c>
      <c r="AB162" s="117"/>
      <c r="AC162" s="141">
        <f t="shared" si="83"/>
        <v>0</v>
      </c>
      <c r="AD162" s="117"/>
      <c r="AE162" s="141">
        <f t="shared" si="84"/>
        <v>0</v>
      </c>
      <c r="AF162" s="117"/>
      <c r="AG162" s="141">
        <f t="shared" si="85"/>
        <v>0</v>
      </c>
      <c r="AH162" s="117"/>
      <c r="AI162" s="274">
        <f t="shared" si="86"/>
        <v>0</v>
      </c>
      <c r="AJ162" s="156"/>
      <c r="AK162" s="157">
        <f t="shared" si="87"/>
        <v>0</v>
      </c>
      <c r="AL162" s="117"/>
      <c r="AM162" s="141">
        <f t="shared" si="88"/>
        <v>0</v>
      </c>
      <c r="AN162" s="117"/>
      <c r="AO162" s="141">
        <f t="shared" si="89"/>
        <v>0</v>
      </c>
      <c r="AP162" s="154"/>
    </row>
    <row r="163" spans="1:42" ht="18" customHeight="1" x14ac:dyDescent="0.15">
      <c r="A163" s="113">
        <f t="shared" si="72"/>
        <v>73</v>
      </c>
      <c r="B163" s="169"/>
      <c r="C163" s="113"/>
      <c r="D163" s="186"/>
      <c r="E163" s="186"/>
      <c r="F163" s="186"/>
      <c r="G163" s="238"/>
      <c r="H163" s="111"/>
      <c r="I163" s="246"/>
      <c r="J163" s="117"/>
      <c r="K163" s="141">
        <f t="shared" si="74"/>
        <v>0</v>
      </c>
      <c r="L163" s="97"/>
      <c r="M163" s="141">
        <f t="shared" si="75"/>
        <v>0</v>
      </c>
      <c r="N163" s="97"/>
      <c r="O163" s="141">
        <f t="shared" si="76"/>
        <v>0</v>
      </c>
      <c r="P163" s="97"/>
      <c r="Q163" s="141">
        <f t="shared" si="77"/>
        <v>0</v>
      </c>
      <c r="R163" s="117"/>
      <c r="S163" s="141">
        <f t="shared" si="78"/>
        <v>0</v>
      </c>
      <c r="T163" s="117"/>
      <c r="U163" s="141">
        <f t="shared" si="79"/>
        <v>0</v>
      </c>
      <c r="V163" s="117"/>
      <c r="W163" s="141">
        <f t="shared" si="80"/>
        <v>0</v>
      </c>
      <c r="X163" s="117"/>
      <c r="Y163" s="141">
        <f t="shared" si="81"/>
        <v>0</v>
      </c>
      <c r="Z163" s="156"/>
      <c r="AA163" s="141">
        <f t="shared" si="82"/>
        <v>0</v>
      </c>
      <c r="AB163" s="117"/>
      <c r="AC163" s="141">
        <f t="shared" si="83"/>
        <v>0</v>
      </c>
      <c r="AD163" s="117"/>
      <c r="AE163" s="141">
        <f t="shared" si="84"/>
        <v>0</v>
      </c>
      <c r="AF163" s="117"/>
      <c r="AG163" s="141">
        <f t="shared" si="85"/>
        <v>0</v>
      </c>
      <c r="AH163" s="117"/>
      <c r="AI163" s="274">
        <f t="shared" si="86"/>
        <v>0</v>
      </c>
      <c r="AJ163" s="156"/>
      <c r="AK163" s="157">
        <f t="shared" si="87"/>
        <v>0</v>
      </c>
      <c r="AL163" s="117"/>
      <c r="AM163" s="141">
        <f t="shared" si="88"/>
        <v>0</v>
      </c>
      <c r="AN163" s="117"/>
      <c r="AO163" s="141">
        <f t="shared" si="89"/>
        <v>0</v>
      </c>
      <c r="AP163" s="154"/>
    </row>
    <row r="164" spans="1:42" ht="18" customHeight="1" x14ac:dyDescent="0.15">
      <c r="A164" s="113">
        <f t="shared" si="72"/>
        <v>73</v>
      </c>
      <c r="B164" s="102"/>
      <c r="C164" s="99"/>
      <c r="D164" s="186"/>
      <c r="E164" s="186"/>
      <c r="F164" s="186"/>
      <c r="G164" s="238"/>
      <c r="H164" s="111"/>
      <c r="I164" s="246"/>
      <c r="J164" s="117"/>
      <c r="K164" s="141">
        <f t="shared" si="74"/>
        <v>0</v>
      </c>
      <c r="L164" s="97"/>
      <c r="M164" s="141">
        <f t="shared" si="75"/>
        <v>0</v>
      </c>
      <c r="N164" s="97"/>
      <c r="O164" s="141">
        <f t="shared" si="76"/>
        <v>0</v>
      </c>
      <c r="P164" s="97"/>
      <c r="Q164" s="141">
        <f t="shared" si="77"/>
        <v>0</v>
      </c>
      <c r="R164" s="117"/>
      <c r="S164" s="141">
        <f t="shared" si="78"/>
        <v>0</v>
      </c>
      <c r="T164" s="117"/>
      <c r="U164" s="141">
        <f t="shared" si="79"/>
        <v>0</v>
      </c>
      <c r="V164" s="117"/>
      <c r="W164" s="141">
        <f t="shared" si="80"/>
        <v>0</v>
      </c>
      <c r="X164" s="117"/>
      <c r="Y164" s="141">
        <f t="shared" si="81"/>
        <v>0</v>
      </c>
      <c r="Z164" s="156"/>
      <c r="AA164" s="141">
        <f t="shared" si="82"/>
        <v>0</v>
      </c>
      <c r="AB164" s="117"/>
      <c r="AC164" s="141">
        <f t="shared" si="83"/>
        <v>0</v>
      </c>
      <c r="AD164" s="117"/>
      <c r="AE164" s="141">
        <f t="shared" si="84"/>
        <v>0</v>
      </c>
      <c r="AF164" s="117"/>
      <c r="AG164" s="141">
        <f t="shared" si="85"/>
        <v>0</v>
      </c>
      <c r="AH164" s="117"/>
      <c r="AI164" s="274">
        <f t="shared" si="86"/>
        <v>0</v>
      </c>
      <c r="AJ164" s="156"/>
      <c r="AK164" s="157">
        <f t="shared" si="87"/>
        <v>0</v>
      </c>
      <c r="AL164" s="117"/>
      <c r="AM164" s="141">
        <f t="shared" si="88"/>
        <v>0</v>
      </c>
      <c r="AN164" s="117"/>
      <c r="AO164" s="141">
        <f t="shared" si="89"/>
        <v>0</v>
      </c>
      <c r="AP164" s="154"/>
    </row>
    <row r="165" spans="1:42" ht="18" customHeight="1" x14ac:dyDescent="0.15">
      <c r="A165" s="113">
        <f t="shared" si="72"/>
        <v>73</v>
      </c>
      <c r="B165" s="169"/>
      <c r="C165" s="113"/>
      <c r="D165" s="186"/>
      <c r="E165" s="186"/>
      <c r="F165" s="186"/>
      <c r="G165" s="238"/>
      <c r="H165" s="111"/>
      <c r="I165" s="246"/>
      <c r="J165" s="117"/>
      <c r="K165" s="141">
        <f t="shared" si="74"/>
        <v>0</v>
      </c>
      <c r="L165" s="97"/>
      <c r="M165" s="141">
        <f t="shared" si="75"/>
        <v>0</v>
      </c>
      <c r="N165" s="97"/>
      <c r="O165" s="141">
        <f t="shared" si="76"/>
        <v>0</v>
      </c>
      <c r="P165" s="97"/>
      <c r="Q165" s="141">
        <f t="shared" si="77"/>
        <v>0</v>
      </c>
      <c r="R165" s="117"/>
      <c r="S165" s="141">
        <f t="shared" si="78"/>
        <v>0</v>
      </c>
      <c r="T165" s="117"/>
      <c r="U165" s="141">
        <f t="shared" si="79"/>
        <v>0</v>
      </c>
      <c r="V165" s="117"/>
      <c r="W165" s="141">
        <f t="shared" si="80"/>
        <v>0</v>
      </c>
      <c r="X165" s="117"/>
      <c r="Y165" s="141">
        <f t="shared" si="81"/>
        <v>0</v>
      </c>
      <c r="Z165" s="156"/>
      <c r="AA165" s="141">
        <f t="shared" si="82"/>
        <v>0</v>
      </c>
      <c r="AB165" s="117"/>
      <c r="AC165" s="141">
        <f t="shared" si="83"/>
        <v>0</v>
      </c>
      <c r="AD165" s="117"/>
      <c r="AE165" s="141">
        <f t="shared" si="84"/>
        <v>0</v>
      </c>
      <c r="AF165" s="117"/>
      <c r="AG165" s="141">
        <f t="shared" si="85"/>
        <v>0</v>
      </c>
      <c r="AH165" s="117"/>
      <c r="AI165" s="274">
        <f t="shared" si="86"/>
        <v>0</v>
      </c>
      <c r="AJ165" s="156"/>
      <c r="AK165" s="157">
        <f t="shared" si="87"/>
        <v>0</v>
      </c>
      <c r="AL165" s="117"/>
      <c r="AM165" s="141">
        <f t="shared" si="88"/>
        <v>0</v>
      </c>
      <c r="AN165" s="117"/>
      <c r="AO165" s="141">
        <f t="shared" si="89"/>
        <v>0</v>
      </c>
      <c r="AP165" s="154"/>
    </row>
    <row r="166" spans="1:42" ht="18" customHeight="1" x14ac:dyDescent="0.15">
      <c r="A166" s="113">
        <f t="shared" si="72"/>
        <v>73</v>
      </c>
      <c r="B166" s="169"/>
      <c r="C166" s="113"/>
      <c r="D166" s="186"/>
      <c r="E166" s="186"/>
      <c r="F166" s="186"/>
      <c r="G166" s="238"/>
      <c r="H166" s="111"/>
      <c r="I166" s="246"/>
      <c r="J166" s="117"/>
      <c r="K166" s="141">
        <f t="shared" si="74"/>
        <v>0</v>
      </c>
      <c r="L166" s="97"/>
      <c r="M166" s="141">
        <f t="shared" si="75"/>
        <v>0</v>
      </c>
      <c r="N166" s="97"/>
      <c r="O166" s="141">
        <f t="shared" si="76"/>
        <v>0</v>
      </c>
      <c r="P166" s="97"/>
      <c r="Q166" s="141">
        <f t="shared" si="77"/>
        <v>0</v>
      </c>
      <c r="R166" s="117"/>
      <c r="S166" s="141">
        <f t="shared" si="78"/>
        <v>0</v>
      </c>
      <c r="T166" s="117"/>
      <c r="U166" s="141">
        <f t="shared" si="79"/>
        <v>0</v>
      </c>
      <c r="V166" s="117"/>
      <c r="W166" s="141">
        <f t="shared" si="80"/>
        <v>0</v>
      </c>
      <c r="X166" s="117"/>
      <c r="Y166" s="141">
        <f t="shared" si="81"/>
        <v>0</v>
      </c>
      <c r="Z166" s="156"/>
      <c r="AA166" s="141">
        <f t="shared" si="82"/>
        <v>0</v>
      </c>
      <c r="AB166" s="117"/>
      <c r="AC166" s="141">
        <f t="shared" si="83"/>
        <v>0</v>
      </c>
      <c r="AD166" s="117"/>
      <c r="AE166" s="141">
        <f t="shared" si="84"/>
        <v>0</v>
      </c>
      <c r="AF166" s="117"/>
      <c r="AG166" s="141">
        <f t="shared" si="85"/>
        <v>0</v>
      </c>
      <c r="AH166" s="117"/>
      <c r="AI166" s="274">
        <f t="shared" si="86"/>
        <v>0</v>
      </c>
      <c r="AJ166" s="156"/>
      <c r="AK166" s="157">
        <f t="shared" si="87"/>
        <v>0</v>
      </c>
      <c r="AL166" s="117"/>
      <c r="AM166" s="141">
        <f t="shared" si="88"/>
        <v>0</v>
      </c>
      <c r="AN166" s="245"/>
      <c r="AO166" s="245"/>
      <c r="AP166" s="154"/>
    </row>
    <row r="167" spans="1:42" ht="18" customHeight="1" x14ac:dyDescent="0.15">
      <c r="A167" s="113">
        <f t="shared" si="72"/>
        <v>73</v>
      </c>
      <c r="B167" s="169"/>
      <c r="C167" s="113"/>
      <c r="D167" s="186"/>
      <c r="E167" s="186"/>
      <c r="F167" s="186"/>
      <c r="G167" s="238"/>
      <c r="H167" s="111"/>
      <c r="I167" s="246"/>
      <c r="J167" s="117"/>
      <c r="K167" s="141">
        <f t="shared" si="74"/>
        <v>0</v>
      </c>
      <c r="L167" s="97"/>
      <c r="M167" s="141">
        <f t="shared" si="75"/>
        <v>0</v>
      </c>
      <c r="N167" s="97"/>
      <c r="O167" s="141">
        <f t="shared" si="76"/>
        <v>0</v>
      </c>
      <c r="P167" s="97"/>
      <c r="Q167" s="141">
        <f t="shared" si="77"/>
        <v>0</v>
      </c>
      <c r="R167" s="117"/>
      <c r="S167" s="141">
        <f t="shared" si="78"/>
        <v>0</v>
      </c>
      <c r="T167" s="117"/>
      <c r="U167" s="141">
        <f t="shared" si="79"/>
        <v>0</v>
      </c>
      <c r="V167" s="117"/>
      <c r="W167" s="141">
        <f t="shared" si="80"/>
        <v>0</v>
      </c>
      <c r="X167" s="117"/>
      <c r="Y167" s="141">
        <f t="shared" si="81"/>
        <v>0</v>
      </c>
      <c r="Z167" s="156"/>
      <c r="AA167" s="141">
        <f t="shared" si="82"/>
        <v>0</v>
      </c>
      <c r="AB167" s="117"/>
      <c r="AC167" s="141">
        <f t="shared" si="83"/>
        <v>0</v>
      </c>
      <c r="AD167" s="117"/>
      <c r="AE167" s="141">
        <f t="shared" si="84"/>
        <v>0</v>
      </c>
      <c r="AF167" s="117"/>
      <c r="AG167" s="141">
        <f t="shared" si="85"/>
        <v>0</v>
      </c>
      <c r="AH167" s="117"/>
      <c r="AI167" s="274">
        <f t="shared" si="86"/>
        <v>0</v>
      </c>
      <c r="AJ167" s="156"/>
      <c r="AK167" s="157">
        <f t="shared" si="87"/>
        <v>0</v>
      </c>
      <c r="AL167" s="117"/>
      <c r="AM167" s="141">
        <f t="shared" si="88"/>
        <v>0</v>
      </c>
      <c r="AN167" s="245"/>
      <c r="AO167" s="245"/>
      <c r="AP167" s="154"/>
    </row>
    <row r="168" spans="1:42" ht="18" customHeight="1" x14ac:dyDescent="0.15">
      <c r="A168" s="113">
        <f t="shared" si="72"/>
        <v>73</v>
      </c>
      <c r="B168" s="169"/>
      <c r="C168" s="113"/>
      <c r="D168" s="186"/>
      <c r="E168" s="186"/>
      <c r="F168" s="186"/>
      <c r="G168" s="238"/>
      <c r="H168" s="111"/>
      <c r="I168" s="246"/>
      <c r="J168" s="117"/>
      <c r="K168" s="141">
        <f t="shared" si="74"/>
        <v>0</v>
      </c>
      <c r="L168" s="97"/>
      <c r="M168" s="141">
        <f t="shared" si="75"/>
        <v>0</v>
      </c>
      <c r="N168" s="97"/>
      <c r="O168" s="141">
        <f t="shared" si="76"/>
        <v>0</v>
      </c>
      <c r="P168" s="97"/>
      <c r="Q168" s="141">
        <f t="shared" si="77"/>
        <v>0</v>
      </c>
      <c r="R168" s="117"/>
      <c r="S168" s="141">
        <f t="shared" si="78"/>
        <v>0</v>
      </c>
      <c r="T168" s="117"/>
      <c r="U168" s="141">
        <f t="shared" si="79"/>
        <v>0</v>
      </c>
      <c r="V168" s="117"/>
      <c r="W168" s="141">
        <f t="shared" si="80"/>
        <v>0</v>
      </c>
      <c r="X168" s="117"/>
      <c r="Y168" s="141">
        <f t="shared" si="81"/>
        <v>0</v>
      </c>
      <c r="Z168" s="156"/>
      <c r="AA168" s="141">
        <f t="shared" si="82"/>
        <v>0</v>
      </c>
      <c r="AB168" s="117"/>
      <c r="AC168" s="141">
        <f t="shared" si="83"/>
        <v>0</v>
      </c>
      <c r="AD168" s="117"/>
      <c r="AE168" s="141">
        <f t="shared" si="84"/>
        <v>0</v>
      </c>
      <c r="AF168" s="117"/>
      <c r="AG168" s="141">
        <f t="shared" si="85"/>
        <v>0</v>
      </c>
      <c r="AH168" s="117"/>
      <c r="AI168" s="274">
        <f t="shared" si="86"/>
        <v>0</v>
      </c>
      <c r="AJ168" s="156"/>
      <c r="AK168" s="157">
        <f t="shared" si="87"/>
        <v>0</v>
      </c>
      <c r="AL168" s="117"/>
      <c r="AM168" s="141">
        <f t="shared" si="88"/>
        <v>0</v>
      </c>
      <c r="AN168" s="245"/>
      <c r="AO168" s="245"/>
      <c r="AP168" s="154"/>
    </row>
    <row r="169" spans="1:42" ht="18" customHeight="1" x14ac:dyDescent="0.15">
      <c r="A169" s="113">
        <f t="shared" si="72"/>
        <v>73</v>
      </c>
      <c r="B169" s="170"/>
      <c r="C169" s="164"/>
      <c r="D169" s="186"/>
      <c r="E169" s="186"/>
      <c r="F169" s="186"/>
      <c r="G169" s="238"/>
      <c r="H169" s="111"/>
      <c r="I169" s="246"/>
      <c r="J169" s="117"/>
      <c r="K169" s="141">
        <f t="shared" si="74"/>
        <v>0</v>
      </c>
      <c r="L169" s="97"/>
      <c r="M169" s="141">
        <f t="shared" si="75"/>
        <v>0</v>
      </c>
      <c r="N169" s="97"/>
      <c r="O169" s="141">
        <f t="shared" si="76"/>
        <v>0</v>
      </c>
      <c r="P169" s="97"/>
      <c r="Q169" s="141">
        <f t="shared" si="77"/>
        <v>0</v>
      </c>
      <c r="R169" s="117"/>
      <c r="S169" s="141">
        <f t="shared" si="78"/>
        <v>0</v>
      </c>
      <c r="T169" s="117"/>
      <c r="U169" s="141">
        <f t="shared" si="79"/>
        <v>0</v>
      </c>
      <c r="V169" s="117"/>
      <c r="W169" s="141">
        <f t="shared" si="80"/>
        <v>0</v>
      </c>
      <c r="X169" s="117"/>
      <c r="Y169" s="141">
        <f t="shared" si="81"/>
        <v>0</v>
      </c>
      <c r="Z169" s="156"/>
      <c r="AA169" s="141">
        <f t="shared" si="82"/>
        <v>0</v>
      </c>
      <c r="AB169" s="117"/>
      <c r="AC169" s="141">
        <f t="shared" si="83"/>
        <v>0</v>
      </c>
      <c r="AD169" s="117"/>
      <c r="AE169" s="141">
        <f t="shared" si="84"/>
        <v>0</v>
      </c>
      <c r="AF169" s="117"/>
      <c r="AG169" s="141">
        <f t="shared" si="85"/>
        <v>0</v>
      </c>
      <c r="AH169" s="117"/>
      <c r="AI169" s="274">
        <f t="shared" si="86"/>
        <v>0</v>
      </c>
      <c r="AJ169" s="156"/>
      <c r="AK169" s="157">
        <f t="shared" si="87"/>
        <v>0</v>
      </c>
      <c r="AL169" s="117"/>
      <c r="AM169" s="141">
        <f t="shared" si="88"/>
        <v>0</v>
      </c>
      <c r="AN169" s="245"/>
      <c r="AO169" s="245"/>
      <c r="AP169" s="154"/>
    </row>
    <row r="170" spans="1:42" ht="18" customHeight="1" x14ac:dyDescent="0.15">
      <c r="A170" s="113">
        <f t="shared" si="72"/>
        <v>73</v>
      </c>
      <c r="B170" s="169"/>
      <c r="C170" s="113"/>
      <c r="D170" s="186"/>
      <c r="E170" s="186"/>
      <c r="F170" s="186"/>
      <c r="G170" s="238"/>
      <c r="H170" s="111"/>
      <c r="I170" s="246"/>
      <c r="J170" s="117"/>
      <c r="K170" s="141">
        <f t="shared" si="74"/>
        <v>0</v>
      </c>
      <c r="L170" s="97"/>
      <c r="M170" s="141">
        <f t="shared" si="75"/>
        <v>0</v>
      </c>
      <c r="N170" s="97"/>
      <c r="O170" s="141">
        <f t="shared" si="76"/>
        <v>0</v>
      </c>
      <c r="P170" s="97"/>
      <c r="Q170" s="141">
        <f t="shared" si="77"/>
        <v>0</v>
      </c>
      <c r="R170" s="117"/>
      <c r="S170" s="141">
        <f t="shared" si="78"/>
        <v>0</v>
      </c>
      <c r="T170" s="117"/>
      <c r="U170" s="141">
        <f t="shared" si="79"/>
        <v>0</v>
      </c>
      <c r="V170" s="117"/>
      <c r="W170" s="141">
        <f t="shared" si="80"/>
        <v>0</v>
      </c>
      <c r="X170" s="117"/>
      <c r="Y170" s="141">
        <f t="shared" si="81"/>
        <v>0</v>
      </c>
      <c r="Z170" s="156"/>
      <c r="AA170" s="141">
        <f t="shared" si="82"/>
        <v>0</v>
      </c>
      <c r="AB170" s="117"/>
      <c r="AC170" s="141">
        <f t="shared" si="83"/>
        <v>0</v>
      </c>
      <c r="AD170" s="117"/>
      <c r="AE170" s="141">
        <f t="shared" si="84"/>
        <v>0</v>
      </c>
      <c r="AF170" s="117"/>
      <c r="AG170" s="141">
        <f t="shared" si="85"/>
        <v>0</v>
      </c>
      <c r="AH170" s="117"/>
      <c r="AI170" s="274">
        <f t="shared" si="86"/>
        <v>0</v>
      </c>
      <c r="AJ170" s="156"/>
      <c r="AK170" s="157">
        <f t="shared" si="87"/>
        <v>0</v>
      </c>
      <c r="AL170" s="117"/>
      <c r="AM170" s="141">
        <f t="shared" si="88"/>
        <v>0</v>
      </c>
      <c r="AN170" s="245"/>
      <c r="AO170" s="245"/>
      <c r="AP170" s="154"/>
    </row>
    <row r="171" spans="1:42" ht="18" customHeight="1" x14ac:dyDescent="0.15">
      <c r="A171" s="113">
        <f t="shared" ref="A171:A202" si="90">RANK($H171,($H$11:$H$223),0)</f>
        <v>73</v>
      </c>
      <c r="B171" s="169"/>
      <c r="C171" s="113"/>
      <c r="D171" s="186"/>
      <c r="E171" s="186"/>
      <c r="F171" s="186"/>
      <c r="G171" s="238"/>
      <c r="H171" s="111"/>
      <c r="I171" s="246"/>
      <c r="J171" s="117"/>
      <c r="K171" s="141">
        <f t="shared" ref="K171:K202" si="91">IF(((J171&gt;=1)*AND(J171&lt;=J$5)),J$9*(1-J$7)^(J171-1),0)</f>
        <v>0</v>
      </c>
      <c r="L171" s="97"/>
      <c r="M171" s="141">
        <f t="shared" ref="M171:M202" si="92">IF(((L171&gt;=1)*AND(L171&lt;=L$5)),L$9*(1-L$7)^(L171-1),0)</f>
        <v>0</v>
      </c>
      <c r="N171" s="97"/>
      <c r="O171" s="141">
        <f t="shared" ref="O171:O202" si="93">IF(((N171&gt;=1)*AND(N171&lt;=N$5)),N$9*(1-N$7)^(N171-1),0)</f>
        <v>0</v>
      </c>
      <c r="P171" s="156"/>
      <c r="Q171" s="141">
        <f t="shared" ref="Q171:Q202" si="94">IF(((P171&gt;=1)*AND(P171&lt;=P$5)),P$9*(1-P$7)^(P171-1),0)</f>
        <v>0</v>
      </c>
      <c r="R171" s="117"/>
      <c r="S171" s="141">
        <f t="shared" ref="S171:S202" si="95">IF(((R171&gt;=1)*AND(R171&lt;=R$5)),R$9*(1-R$7)^(R171-1),0)</f>
        <v>0</v>
      </c>
      <c r="T171" s="117"/>
      <c r="U171" s="141">
        <f t="shared" ref="U171:U202" si="96">IF(((T171&gt;=1)*AND(T171&lt;=T$5)),T$9*(1-T$7)^(T171-1),0)</f>
        <v>0</v>
      </c>
      <c r="V171" s="117"/>
      <c r="W171" s="141">
        <f t="shared" ref="W171:W202" si="97">IF(((V171&gt;=1)*AND(V171&lt;=V$5)),V$9*(1-V$7)^(V171-1),0)</f>
        <v>0</v>
      </c>
      <c r="X171" s="117"/>
      <c r="Y171" s="141">
        <f t="shared" ref="Y171:Y202" si="98">IF(((X171&gt;=1)*AND(X171&lt;=X$5)),X$9*(1-X$7)^(X171-1),0)</f>
        <v>0</v>
      </c>
      <c r="Z171" s="156"/>
      <c r="AA171" s="141">
        <f t="shared" ref="AA171:AA202" si="99">IF(((Z171&gt;=1)*AND(Z171&lt;=Z$5)),Z$9*(1-Z$7)^(Z171-1),0)</f>
        <v>0</v>
      </c>
      <c r="AB171" s="117"/>
      <c r="AC171" s="141">
        <f t="shared" ref="AC171:AC202" si="100">IF(((AB171&gt;=1)*AND(AB171&lt;=AB$4)),AB$9*(1-AB$7)^(AB171-1),0)</f>
        <v>0</v>
      </c>
      <c r="AD171" s="117"/>
      <c r="AE171" s="141">
        <f t="shared" ref="AE171:AE202" si="101">IF(((AD171&gt;=1)*AND(AD171&lt;=AD$5)),AD$9*(1-AD$7)^(AD171-1),0)</f>
        <v>0</v>
      </c>
      <c r="AF171" s="117"/>
      <c r="AG171" s="141">
        <f t="shared" ref="AG171:AG202" si="102">IF(((AF171&gt;=1)*AND(AF171&lt;=AF$5)),AF$9*(1-AF$7)^(AF171-1),0)</f>
        <v>0</v>
      </c>
      <c r="AH171" s="117"/>
      <c r="AI171" s="274">
        <f t="shared" ref="AI171:AI202" si="103">IF(((AH171&gt;=1)*AND(AH171&lt;=AH$5)),AH$9*(1-AH$7)^(AH171-1),0)</f>
        <v>0</v>
      </c>
      <c r="AJ171" s="156"/>
      <c r="AK171" s="157">
        <f t="shared" ref="AK171:AK202" si="104">IF(((AJ171&gt;=1)*AND(AJ171&lt;=AJ$4)),AJ$9*(1-AJ$7)^(AJ171-1),0)</f>
        <v>0</v>
      </c>
      <c r="AL171" s="117"/>
      <c r="AM171" s="141">
        <f t="shared" ref="AM171:AM202" si="105">IF(((AL171&gt;=1)*AND(AL171&lt;=AL$4)),AL$9*(1-AL$7)^(AL171-1),0)</f>
        <v>0</v>
      </c>
      <c r="AN171" s="245"/>
      <c r="AO171" s="245"/>
      <c r="AP171" s="154"/>
    </row>
    <row r="172" spans="1:42" ht="18" customHeight="1" x14ac:dyDescent="0.15">
      <c r="A172" s="113">
        <f t="shared" si="90"/>
        <v>73</v>
      </c>
      <c r="B172" s="169"/>
      <c r="C172" s="113"/>
      <c r="D172" s="186"/>
      <c r="E172" s="186"/>
      <c r="F172" s="186"/>
      <c r="G172" s="238"/>
      <c r="H172" s="111"/>
      <c r="I172" s="246"/>
      <c r="J172" s="117"/>
      <c r="K172" s="141">
        <f t="shared" si="91"/>
        <v>0</v>
      </c>
      <c r="L172" s="97"/>
      <c r="M172" s="141">
        <f t="shared" si="92"/>
        <v>0</v>
      </c>
      <c r="N172" s="97"/>
      <c r="O172" s="141">
        <f t="shared" si="93"/>
        <v>0</v>
      </c>
      <c r="P172" s="156"/>
      <c r="Q172" s="141">
        <f t="shared" si="94"/>
        <v>0</v>
      </c>
      <c r="R172" s="117"/>
      <c r="S172" s="141">
        <f t="shared" si="95"/>
        <v>0</v>
      </c>
      <c r="T172" s="117"/>
      <c r="U172" s="141">
        <f t="shared" si="96"/>
        <v>0</v>
      </c>
      <c r="V172" s="117"/>
      <c r="W172" s="141">
        <f t="shared" si="97"/>
        <v>0</v>
      </c>
      <c r="X172" s="117"/>
      <c r="Y172" s="141">
        <f t="shared" si="98"/>
        <v>0</v>
      </c>
      <c r="Z172" s="156"/>
      <c r="AA172" s="141">
        <f t="shared" si="99"/>
        <v>0</v>
      </c>
      <c r="AB172" s="117"/>
      <c r="AC172" s="141">
        <f t="shared" si="100"/>
        <v>0</v>
      </c>
      <c r="AD172" s="117"/>
      <c r="AE172" s="141">
        <f t="shared" si="101"/>
        <v>0</v>
      </c>
      <c r="AF172" s="117"/>
      <c r="AG172" s="141">
        <f t="shared" si="102"/>
        <v>0</v>
      </c>
      <c r="AH172" s="117"/>
      <c r="AI172" s="274">
        <f t="shared" si="103"/>
        <v>0</v>
      </c>
      <c r="AJ172" s="156"/>
      <c r="AK172" s="157">
        <f t="shared" si="104"/>
        <v>0</v>
      </c>
      <c r="AL172" s="117"/>
      <c r="AM172" s="141">
        <f t="shared" si="105"/>
        <v>0</v>
      </c>
      <c r="AN172" s="245"/>
      <c r="AO172" s="245"/>
      <c r="AP172" s="154"/>
    </row>
    <row r="173" spans="1:42" ht="18" customHeight="1" x14ac:dyDescent="0.15">
      <c r="A173" s="113">
        <f t="shared" si="90"/>
        <v>73</v>
      </c>
      <c r="B173" s="169"/>
      <c r="C173" s="113"/>
      <c r="D173" s="186"/>
      <c r="E173" s="186"/>
      <c r="F173" s="186"/>
      <c r="G173" s="238"/>
      <c r="H173" s="111"/>
      <c r="I173" s="246"/>
      <c r="J173" s="117"/>
      <c r="K173" s="141">
        <f t="shared" si="91"/>
        <v>0</v>
      </c>
      <c r="L173" s="97"/>
      <c r="M173" s="141">
        <f t="shared" si="92"/>
        <v>0</v>
      </c>
      <c r="N173" s="97"/>
      <c r="O173" s="141">
        <f t="shared" si="93"/>
        <v>0</v>
      </c>
      <c r="P173" s="156"/>
      <c r="Q173" s="141">
        <f t="shared" si="94"/>
        <v>0</v>
      </c>
      <c r="R173" s="117"/>
      <c r="S173" s="141">
        <f t="shared" si="95"/>
        <v>0</v>
      </c>
      <c r="T173" s="117"/>
      <c r="U173" s="141">
        <f t="shared" si="96"/>
        <v>0</v>
      </c>
      <c r="V173" s="117"/>
      <c r="W173" s="141">
        <f t="shared" si="97"/>
        <v>0</v>
      </c>
      <c r="X173" s="117"/>
      <c r="Y173" s="141">
        <f t="shared" si="98"/>
        <v>0</v>
      </c>
      <c r="Z173" s="156"/>
      <c r="AA173" s="141">
        <f t="shared" si="99"/>
        <v>0</v>
      </c>
      <c r="AB173" s="117"/>
      <c r="AC173" s="141">
        <f t="shared" si="100"/>
        <v>0</v>
      </c>
      <c r="AD173" s="117"/>
      <c r="AE173" s="141">
        <f t="shared" si="101"/>
        <v>0</v>
      </c>
      <c r="AF173" s="117"/>
      <c r="AG173" s="141">
        <f t="shared" si="102"/>
        <v>0</v>
      </c>
      <c r="AH173" s="117"/>
      <c r="AI173" s="274">
        <f t="shared" si="103"/>
        <v>0</v>
      </c>
      <c r="AJ173" s="156"/>
      <c r="AK173" s="157">
        <f t="shared" si="104"/>
        <v>0</v>
      </c>
      <c r="AL173" s="117"/>
      <c r="AM173" s="141">
        <f t="shared" si="105"/>
        <v>0</v>
      </c>
      <c r="AN173" s="245"/>
      <c r="AO173" s="245"/>
      <c r="AP173" s="154"/>
    </row>
    <row r="174" spans="1:42" ht="18" customHeight="1" x14ac:dyDescent="0.15">
      <c r="A174" s="113">
        <f t="shared" si="90"/>
        <v>73</v>
      </c>
      <c r="B174" s="169"/>
      <c r="C174" s="113"/>
      <c r="D174" s="186"/>
      <c r="E174" s="186"/>
      <c r="F174" s="186"/>
      <c r="G174" s="238"/>
      <c r="H174" s="111"/>
      <c r="I174" s="246"/>
      <c r="J174" s="117"/>
      <c r="K174" s="141">
        <f t="shared" si="91"/>
        <v>0</v>
      </c>
      <c r="L174" s="97"/>
      <c r="M174" s="141">
        <f t="shared" si="92"/>
        <v>0</v>
      </c>
      <c r="N174" s="97"/>
      <c r="O174" s="141">
        <f t="shared" si="93"/>
        <v>0</v>
      </c>
      <c r="P174" s="156"/>
      <c r="Q174" s="141">
        <f t="shared" si="94"/>
        <v>0</v>
      </c>
      <c r="R174" s="117"/>
      <c r="S174" s="141">
        <f t="shared" si="95"/>
        <v>0</v>
      </c>
      <c r="T174" s="117"/>
      <c r="U174" s="141">
        <f t="shared" si="96"/>
        <v>0</v>
      </c>
      <c r="V174" s="117"/>
      <c r="W174" s="141">
        <f t="shared" si="97"/>
        <v>0</v>
      </c>
      <c r="X174" s="117"/>
      <c r="Y174" s="141">
        <f t="shared" si="98"/>
        <v>0</v>
      </c>
      <c r="Z174" s="156"/>
      <c r="AA174" s="141">
        <f t="shared" si="99"/>
        <v>0</v>
      </c>
      <c r="AB174" s="117"/>
      <c r="AC174" s="141">
        <f t="shared" si="100"/>
        <v>0</v>
      </c>
      <c r="AD174" s="117"/>
      <c r="AE174" s="141">
        <f t="shared" si="101"/>
        <v>0</v>
      </c>
      <c r="AF174" s="117"/>
      <c r="AG174" s="141">
        <f t="shared" si="102"/>
        <v>0</v>
      </c>
      <c r="AH174" s="117"/>
      <c r="AI174" s="274">
        <f t="shared" si="103"/>
        <v>0</v>
      </c>
      <c r="AJ174" s="156"/>
      <c r="AK174" s="157">
        <f t="shared" si="104"/>
        <v>0</v>
      </c>
      <c r="AL174" s="117"/>
      <c r="AM174" s="141">
        <f t="shared" si="105"/>
        <v>0</v>
      </c>
      <c r="AN174" s="245"/>
      <c r="AO174" s="245"/>
      <c r="AP174" s="154"/>
    </row>
    <row r="175" spans="1:42" ht="18" customHeight="1" x14ac:dyDescent="0.15">
      <c r="A175" s="113">
        <f t="shared" si="90"/>
        <v>73</v>
      </c>
      <c r="B175" s="169"/>
      <c r="C175" s="113"/>
      <c r="D175" s="186"/>
      <c r="E175" s="186"/>
      <c r="F175" s="186"/>
      <c r="G175" s="238"/>
      <c r="H175" s="111"/>
      <c r="I175" s="246"/>
      <c r="J175" s="117"/>
      <c r="K175" s="141">
        <f t="shared" si="91"/>
        <v>0</v>
      </c>
      <c r="L175" s="97"/>
      <c r="M175" s="141">
        <f t="shared" si="92"/>
        <v>0</v>
      </c>
      <c r="N175" s="97"/>
      <c r="O175" s="141">
        <f t="shared" si="93"/>
        <v>0</v>
      </c>
      <c r="P175" s="156"/>
      <c r="Q175" s="141">
        <f t="shared" si="94"/>
        <v>0</v>
      </c>
      <c r="R175" s="117"/>
      <c r="S175" s="141">
        <f t="shared" si="95"/>
        <v>0</v>
      </c>
      <c r="T175" s="117"/>
      <c r="U175" s="141">
        <f t="shared" si="96"/>
        <v>0</v>
      </c>
      <c r="V175" s="117"/>
      <c r="W175" s="141">
        <f t="shared" si="97"/>
        <v>0</v>
      </c>
      <c r="X175" s="117"/>
      <c r="Y175" s="141">
        <f t="shared" si="98"/>
        <v>0</v>
      </c>
      <c r="Z175" s="156"/>
      <c r="AA175" s="141">
        <f t="shared" si="99"/>
        <v>0</v>
      </c>
      <c r="AB175" s="117"/>
      <c r="AC175" s="141">
        <f t="shared" si="100"/>
        <v>0</v>
      </c>
      <c r="AD175" s="117"/>
      <c r="AE175" s="141">
        <f t="shared" si="101"/>
        <v>0</v>
      </c>
      <c r="AF175" s="117"/>
      <c r="AG175" s="141">
        <f t="shared" si="102"/>
        <v>0</v>
      </c>
      <c r="AH175" s="117"/>
      <c r="AI175" s="274">
        <f t="shared" si="103"/>
        <v>0</v>
      </c>
      <c r="AJ175" s="156"/>
      <c r="AK175" s="157">
        <f t="shared" si="104"/>
        <v>0</v>
      </c>
      <c r="AL175" s="117"/>
      <c r="AM175" s="141">
        <f t="shared" si="105"/>
        <v>0</v>
      </c>
      <c r="AN175" s="245"/>
      <c r="AO175" s="245"/>
      <c r="AP175" s="154"/>
    </row>
    <row r="176" spans="1:42" ht="18" customHeight="1" x14ac:dyDescent="0.15">
      <c r="A176" s="113">
        <f t="shared" si="90"/>
        <v>73</v>
      </c>
      <c r="B176" s="169"/>
      <c r="C176" s="113"/>
      <c r="D176" s="186"/>
      <c r="E176" s="186"/>
      <c r="F176" s="186"/>
      <c r="G176" s="238"/>
      <c r="H176" s="111"/>
      <c r="I176" s="246"/>
      <c r="J176" s="117"/>
      <c r="K176" s="141">
        <f t="shared" si="91"/>
        <v>0</v>
      </c>
      <c r="L176" s="97"/>
      <c r="M176" s="141">
        <f t="shared" si="92"/>
        <v>0</v>
      </c>
      <c r="N176" s="97"/>
      <c r="O176" s="141">
        <f t="shared" si="93"/>
        <v>0</v>
      </c>
      <c r="P176" s="156"/>
      <c r="Q176" s="141">
        <f t="shared" si="94"/>
        <v>0</v>
      </c>
      <c r="R176" s="117"/>
      <c r="S176" s="141">
        <f t="shared" si="95"/>
        <v>0</v>
      </c>
      <c r="T176" s="117"/>
      <c r="U176" s="141">
        <f t="shared" si="96"/>
        <v>0</v>
      </c>
      <c r="V176" s="117"/>
      <c r="W176" s="141">
        <f t="shared" si="97"/>
        <v>0</v>
      </c>
      <c r="X176" s="117"/>
      <c r="Y176" s="141">
        <f t="shared" si="98"/>
        <v>0</v>
      </c>
      <c r="Z176" s="156"/>
      <c r="AA176" s="141">
        <f t="shared" si="99"/>
        <v>0</v>
      </c>
      <c r="AB176" s="117"/>
      <c r="AC176" s="141">
        <f t="shared" si="100"/>
        <v>0</v>
      </c>
      <c r="AD176" s="117"/>
      <c r="AE176" s="141">
        <f t="shared" si="101"/>
        <v>0</v>
      </c>
      <c r="AF176" s="117"/>
      <c r="AG176" s="141">
        <f t="shared" si="102"/>
        <v>0</v>
      </c>
      <c r="AH176" s="117"/>
      <c r="AI176" s="274">
        <f t="shared" si="103"/>
        <v>0</v>
      </c>
      <c r="AJ176" s="156"/>
      <c r="AK176" s="157">
        <f t="shared" si="104"/>
        <v>0</v>
      </c>
      <c r="AL176" s="117"/>
      <c r="AM176" s="141">
        <f t="shared" si="105"/>
        <v>0</v>
      </c>
      <c r="AN176" s="245"/>
      <c r="AO176" s="245"/>
      <c r="AP176" s="154"/>
    </row>
    <row r="177" spans="1:42" ht="18" customHeight="1" x14ac:dyDescent="0.15">
      <c r="A177" s="113">
        <f t="shared" si="90"/>
        <v>73</v>
      </c>
      <c r="B177" s="169"/>
      <c r="C177" s="113"/>
      <c r="D177" s="186"/>
      <c r="E177" s="186"/>
      <c r="F177" s="186"/>
      <c r="G177" s="238"/>
      <c r="H177" s="111"/>
      <c r="I177" s="246"/>
      <c r="J177" s="117"/>
      <c r="K177" s="141">
        <f t="shared" si="91"/>
        <v>0</v>
      </c>
      <c r="L177" s="97"/>
      <c r="M177" s="141">
        <f t="shared" si="92"/>
        <v>0</v>
      </c>
      <c r="N177" s="97"/>
      <c r="O177" s="141">
        <f t="shared" si="93"/>
        <v>0</v>
      </c>
      <c r="P177" s="156"/>
      <c r="Q177" s="141">
        <f t="shared" si="94"/>
        <v>0</v>
      </c>
      <c r="R177" s="117"/>
      <c r="S177" s="141">
        <f t="shared" si="95"/>
        <v>0</v>
      </c>
      <c r="T177" s="117"/>
      <c r="U177" s="141">
        <f t="shared" si="96"/>
        <v>0</v>
      </c>
      <c r="V177" s="117"/>
      <c r="W177" s="141">
        <f t="shared" si="97"/>
        <v>0</v>
      </c>
      <c r="X177" s="117"/>
      <c r="Y177" s="141">
        <f t="shared" si="98"/>
        <v>0</v>
      </c>
      <c r="Z177" s="156"/>
      <c r="AA177" s="141">
        <f t="shared" si="99"/>
        <v>0</v>
      </c>
      <c r="AB177" s="117"/>
      <c r="AC177" s="141">
        <f t="shared" si="100"/>
        <v>0</v>
      </c>
      <c r="AD177" s="117"/>
      <c r="AE177" s="141">
        <f t="shared" si="101"/>
        <v>0</v>
      </c>
      <c r="AF177" s="117"/>
      <c r="AG177" s="141">
        <f t="shared" si="102"/>
        <v>0</v>
      </c>
      <c r="AH177" s="117"/>
      <c r="AI177" s="274">
        <f t="shared" si="103"/>
        <v>0</v>
      </c>
      <c r="AJ177" s="156"/>
      <c r="AK177" s="157">
        <f t="shared" si="104"/>
        <v>0</v>
      </c>
      <c r="AL177" s="117"/>
      <c r="AM177" s="141">
        <f t="shared" si="105"/>
        <v>0</v>
      </c>
      <c r="AN177" s="245"/>
      <c r="AO177" s="245"/>
      <c r="AP177" s="154"/>
    </row>
    <row r="178" spans="1:42" ht="18" customHeight="1" x14ac:dyDescent="0.15">
      <c r="A178" s="113">
        <f t="shared" si="90"/>
        <v>73</v>
      </c>
      <c r="B178" s="169"/>
      <c r="C178" s="113"/>
      <c r="D178" s="186"/>
      <c r="E178" s="186"/>
      <c r="F178" s="186"/>
      <c r="G178" s="238"/>
      <c r="H178" s="111"/>
      <c r="I178" s="246"/>
      <c r="J178" s="117"/>
      <c r="K178" s="141">
        <f t="shared" si="91"/>
        <v>0</v>
      </c>
      <c r="L178" s="97"/>
      <c r="M178" s="141">
        <f t="shared" si="92"/>
        <v>0</v>
      </c>
      <c r="N178" s="97"/>
      <c r="O178" s="141">
        <f t="shared" si="93"/>
        <v>0</v>
      </c>
      <c r="P178" s="156"/>
      <c r="Q178" s="141">
        <f t="shared" si="94"/>
        <v>0</v>
      </c>
      <c r="R178" s="117"/>
      <c r="S178" s="141">
        <f t="shared" si="95"/>
        <v>0</v>
      </c>
      <c r="T178" s="117"/>
      <c r="U178" s="141">
        <f t="shared" si="96"/>
        <v>0</v>
      </c>
      <c r="V178" s="117"/>
      <c r="W178" s="141">
        <f t="shared" si="97"/>
        <v>0</v>
      </c>
      <c r="X178" s="117"/>
      <c r="Y178" s="141">
        <f t="shared" si="98"/>
        <v>0</v>
      </c>
      <c r="Z178" s="156"/>
      <c r="AA178" s="141">
        <f t="shared" si="99"/>
        <v>0</v>
      </c>
      <c r="AB178" s="117"/>
      <c r="AC178" s="141">
        <f t="shared" si="100"/>
        <v>0</v>
      </c>
      <c r="AD178" s="117"/>
      <c r="AE178" s="141">
        <f t="shared" si="101"/>
        <v>0</v>
      </c>
      <c r="AF178" s="117"/>
      <c r="AG178" s="141">
        <f t="shared" si="102"/>
        <v>0</v>
      </c>
      <c r="AH178" s="117"/>
      <c r="AI178" s="274">
        <f t="shared" si="103"/>
        <v>0</v>
      </c>
      <c r="AJ178" s="156"/>
      <c r="AK178" s="157">
        <f t="shared" si="104"/>
        <v>0</v>
      </c>
      <c r="AL178" s="117"/>
      <c r="AM178" s="141">
        <f t="shared" si="105"/>
        <v>0</v>
      </c>
      <c r="AN178" s="245"/>
      <c r="AO178" s="245"/>
      <c r="AP178" s="154"/>
    </row>
    <row r="179" spans="1:42" ht="18" customHeight="1" x14ac:dyDescent="0.15">
      <c r="A179" s="113">
        <f t="shared" si="90"/>
        <v>73</v>
      </c>
      <c r="B179" s="169"/>
      <c r="C179" s="113"/>
      <c r="D179" s="186"/>
      <c r="E179" s="186"/>
      <c r="F179" s="186"/>
      <c r="G179" s="238"/>
      <c r="H179" s="111"/>
      <c r="I179" s="246"/>
      <c r="J179" s="117"/>
      <c r="K179" s="141">
        <f t="shared" si="91"/>
        <v>0</v>
      </c>
      <c r="L179" s="97"/>
      <c r="M179" s="141">
        <f t="shared" si="92"/>
        <v>0</v>
      </c>
      <c r="N179" s="97"/>
      <c r="O179" s="141">
        <f t="shared" si="93"/>
        <v>0</v>
      </c>
      <c r="P179" s="156"/>
      <c r="Q179" s="141">
        <f t="shared" si="94"/>
        <v>0</v>
      </c>
      <c r="R179" s="117"/>
      <c r="S179" s="141">
        <f t="shared" si="95"/>
        <v>0</v>
      </c>
      <c r="T179" s="117"/>
      <c r="U179" s="141">
        <f t="shared" si="96"/>
        <v>0</v>
      </c>
      <c r="V179" s="117"/>
      <c r="W179" s="141">
        <f t="shared" si="97"/>
        <v>0</v>
      </c>
      <c r="X179" s="117"/>
      <c r="Y179" s="141">
        <f t="shared" si="98"/>
        <v>0</v>
      </c>
      <c r="Z179" s="156"/>
      <c r="AA179" s="141">
        <f t="shared" si="99"/>
        <v>0</v>
      </c>
      <c r="AB179" s="117"/>
      <c r="AC179" s="141">
        <f t="shared" si="100"/>
        <v>0</v>
      </c>
      <c r="AD179" s="117"/>
      <c r="AE179" s="141">
        <f t="shared" si="101"/>
        <v>0</v>
      </c>
      <c r="AF179" s="117"/>
      <c r="AG179" s="141">
        <f t="shared" si="102"/>
        <v>0</v>
      </c>
      <c r="AH179" s="117"/>
      <c r="AI179" s="274">
        <f t="shared" si="103"/>
        <v>0</v>
      </c>
      <c r="AJ179" s="156"/>
      <c r="AK179" s="157">
        <f t="shared" si="104"/>
        <v>0</v>
      </c>
      <c r="AL179" s="117"/>
      <c r="AM179" s="141">
        <f t="shared" si="105"/>
        <v>0</v>
      </c>
      <c r="AN179" s="245"/>
      <c r="AO179" s="245"/>
      <c r="AP179" s="154"/>
    </row>
    <row r="180" spans="1:42" ht="18" customHeight="1" x14ac:dyDescent="0.15">
      <c r="A180" s="113">
        <f t="shared" si="90"/>
        <v>73</v>
      </c>
      <c r="B180" s="169"/>
      <c r="C180" s="113"/>
      <c r="D180" s="186"/>
      <c r="E180" s="186"/>
      <c r="F180" s="186"/>
      <c r="G180" s="238"/>
      <c r="H180" s="111"/>
      <c r="I180" s="246"/>
      <c r="J180" s="117"/>
      <c r="K180" s="141">
        <f t="shared" si="91"/>
        <v>0</v>
      </c>
      <c r="L180" s="97"/>
      <c r="M180" s="141">
        <f t="shared" si="92"/>
        <v>0</v>
      </c>
      <c r="N180" s="97"/>
      <c r="O180" s="141">
        <f t="shared" si="93"/>
        <v>0</v>
      </c>
      <c r="P180" s="156"/>
      <c r="Q180" s="141">
        <f t="shared" si="94"/>
        <v>0</v>
      </c>
      <c r="R180" s="117"/>
      <c r="S180" s="141">
        <f t="shared" si="95"/>
        <v>0</v>
      </c>
      <c r="T180" s="117"/>
      <c r="U180" s="141">
        <f t="shared" si="96"/>
        <v>0</v>
      </c>
      <c r="V180" s="117"/>
      <c r="W180" s="141">
        <f t="shared" si="97"/>
        <v>0</v>
      </c>
      <c r="X180" s="117"/>
      <c r="Y180" s="141">
        <f t="shared" si="98"/>
        <v>0</v>
      </c>
      <c r="Z180" s="156"/>
      <c r="AA180" s="141">
        <f t="shared" si="99"/>
        <v>0</v>
      </c>
      <c r="AB180" s="117"/>
      <c r="AC180" s="141">
        <f t="shared" si="100"/>
        <v>0</v>
      </c>
      <c r="AD180" s="117"/>
      <c r="AE180" s="141">
        <f t="shared" si="101"/>
        <v>0</v>
      </c>
      <c r="AF180" s="117"/>
      <c r="AG180" s="141">
        <f t="shared" si="102"/>
        <v>0</v>
      </c>
      <c r="AH180" s="117"/>
      <c r="AI180" s="274">
        <f t="shared" si="103"/>
        <v>0</v>
      </c>
      <c r="AJ180" s="156"/>
      <c r="AK180" s="157">
        <f t="shared" si="104"/>
        <v>0</v>
      </c>
      <c r="AL180" s="117"/>
      <c r="AM180" s="141">
        <f t="shared" si="105"/>
        <v>0</v>
      </c>
      <c r="AN180" s="245"/>
      <c r="AO180" s="245"/>
      <c r="AP180" s="154"/>
    </row>
    <row r="181" spans="1:42" ht="18" customHeight="1" x14ac:dyDescent="0.15">
      <c r="A181" s="113">
        <f t="shared" si="90"/>
        <v>73</v>
      </c>
      <c r="B181" s="169"/>
      <c r="C181" s="113"/>
      <c r="D181" s="186"/>
      <c r="E181" s="186"/>
      <c r="F181" s="186"/>
      <c r="G181" s="238"/>
      <c r="H181" s="111"/>
      <c r="I181" s="246"/>
      <c r="J181" s="117"/>
      <c r="K181" s="141">
        <f t="shared" si="91"/>
        <v>0</v>
      </c>
      <c r="L181" s="97"/>
      <c r="M181" s="141">
        <f t="shared" si="92"/>
        <v>0</v>
      </c>
      <c r="N181" s="97"/>
      <c r="O181" s="141">
        <f t="shared" si="93"/>
        <v>0</v>
      </c>
      <c r="P181" s="156"/>
      <c r="Q181" s="141">
        <f t="shared" si="94"/>
        <v>0</v>
      </c>
      <c r="R181" s="117"/>
      <c r="S181" s="141">
        <f t="shared" si="95"/>
        <v>0</v>
      </c>
      <c r="T181" s="117"/>
      <c r="U181" s="141">
        <f t="shared" si="96"/>
        <v>0</v>
      </c>
      <c r="V181" s="117"/>
      <c r="W181" s="141">
        <f t="shared" si="97"/>
        <v>0</v>
      </c>
      <c r="X181" s="117"/>
      <c r="Y181" s="141">
        <f t="shared" si="98"/>
        <v>0</v>
      </c>
      <c r="Z181" s="156"/>
      <c r="AA181" s="141">
        <f t="shared" si="99"/>
        <v>0</v>
      </c>
      <c r="AB181" s="117"/>
      <c r="AC181" s="141">
        <f t="shared" si="100"/>
        <v>0</v>
      </c>
      <c r="AD181" s="117"/>
      <c r="AE181" s="141">
        <f t="shared" si="101"/>
        <v>0</v>
      </c>
      <c r="AF181" s="117"/>
      <c r="AG181" s="141">
        <f t="shared" si="102"/>
        <v>0</v>
      </c>
      <c r="AH181" s="117"/>
      <c r="AI181" s="274">
        <f t="shared" si="103"/>
        <v>0</v>
      </c>
      <c r="AJ181" s="156"/>
      <c r="AK181" s="157">
        <f t="shared" si="104"/>
        <v>0</v>
      </c>
      <c r="AL181" s="117"/>
      <c r="AM181" s="141">
        <f t="shared" si="105"/>
        <v>0</v>
      </c>
      <c r="AN181" s="245"/>
      <c r="AO181" s="245"/>
      <c r="AP181" s="154"/>
    </row>
    <row r="182" spans="1:42" ht="18" customHeight="1" x14ac:dyDescent="0.15">
      <c r="A182" s="113">
        <f t="shared" si="90"/>
        <v>73</v>
      </c>
      <c r="B182" s="169"/>
      <c r="C182" s="113"/>
      <c r="D182" s="186"/>
      <c r="E182" s="186"/>
      <c r="F182" s="186"/>
      <c r="G182" s="238"/>
      <c r="H182" s="111"/>
      <c r="I182" s="246"/>
      <c r="J182" s="117"/>
      <c r="K182" s="141">
        <f t="shared" si="91"/>
        <v>0</v>
      </c>
      <c r="L182" s="97"/>
      <c r="M182" s="141">
        <f t="shared" si="92"/>
        <v>0</v>
      </c>
      <c r="N182" s="97"/>
      <c r="O182" s="141">
        <f t="shared" si="93"/>
        <v>0</v>
      </c>
      <c r="P182" s="156"/>
      <c r="Q182" s="141">
        <f t="shared" si="94"/>
        <v>0</v>
      </c>
      <c r="R182" s="117"/>
      <c r="S182" s="141">
        <f t="shared" si="95"/>
        <v>0</v>
      </c>
      <c r="T182" s="117"/>
      <c r="U182" s="141">
        <f t="shared" si="96"/>
        <v>0</v>
      </c>
      <c r="V182" s="117"/>
      <c r="W182" s="141">
        <f t="shared" si="97"/>
        <v>0</v>
      </c>
      <c r="X182" s="117"/>
      <c r="Y182" s="141">
        <f t="shared" si="98"/>
        <v>0</v>
      </c>
      <c r="Z182" s="156"/>
      <c r="AA182" s="141">
        <f t="shared" si="99"/>
        <v>0</v>
      </c>
      <c r="AB182" s="117"/>
      <c r="AC182" s="141">
        <f t="shared" si="100"/>
        <v>0</v>
      </c>
      <c r="AD182" s="117"/>
      <c r="AE182" s="141">
        <f t="shared" si="101"/>
        <v>0</v>
      </c>
      <c r="AF182" s="117"/>
      <c r="AG182" s="141">
        <f t="shared" si="102"/>
        <v>0</v>
      </c>
      <c r="AH182" s="117"/>
      <c r="AI182" s="274">
        <f t="shared" si="103"/>
        <v>0</v>
      </c>
      <c r="AJ182" s="156"/>
      <c r="AK182" s="157">
        <f t="shared" si="104"/>
        <v>0</v>
      </c>
      <c r="AL182" s="117"/>
      <c r="AM182" s="141">
        <f t="shared" si="105"/>
        <v>0</v>
      </c>
      <c r="AN182" s="245"/>
      <c r="AO182" s="245"/>
      <c r="AP182" s="154"/>
    </row>
    <row r="183" spans="1:42" ht="18" customHeight="1" x14ac:dyDescent="0.15">
      <c r="A183" s="113">
        <f t="shared" si="90"/>
        <v>73</v>
      </c>
      <c r="B183" s="169"/>
      <c r="C183" s="113"/>
      <c r="D183" s="186"/>
      <c r="E183" s="186"/>
      <c r="F183" s="186"/>
      <c r="G183" s="238"/>
      <c r="H183" s="111"/>
      <c r="I183" s="246"/>
      <c r="J183" s="117"/>
      <c r="K183" s="141">
        <f t="shared" si="91"/>
        <v>0</v>
      </c>
      <c r="L183" s="97"/>
      <c r="M183" s="141">
        <f t="shared" si="92"/>
        <v>0</v>
      </c>
      <c r="N183" s="97"/>
      <c r="O183" s="141">
        <f t="shared" si="93"/>
        <v>0</v>
      </c>
      <c r="P183" s="156"/>
      <c r="Q183" s="141">
        <f t="shared" si="94"/>
        <v>0</v>
      </c>
      <c r="R183" s="117"/>
      <c r="S183" s="141">
        <f t="shared" si="95"/>
        <v>0</v>
      </c>
      <c r="T183" s="117"/>
      <c r="U183" s="141">
        <f t="shared" si="96"/>
        <v>0</v>
      </c>
      <c r="V183" s="117"/>
      <c r="W183" s="141">
        <f t="shared" si="97"/>
        <v>0</v>
      </c>
      <c r="X183" s="117"/>
      <c r="Y183" s="141">
        <f t="shared" si="98"/>
        <v>0</v>
      </c>
      <c r="Z183" s="156"/>
      <c r="AA183" s="141">
        <f t="shared" si="99"/>
        <v>0</v>
      </c>
      <c r="AB183" s="117"/>
      <c r="AC183" s="141">
        <f t="shared" si="100"/>
        <v>0</v>
      </c>
      <c r="AD183" s="117"/>
      <c r="AE183" s="141">
        <f t="shared" si="101"/>
        <v>0</v>
      </c>
      <c r="AF183" s="117"/>
      <c r="AG183" s="141">
        <f t="shared" si="102"/>
        <v>0</v>
      </c>
      <c r="AH183" s="117"/>
      <c r="AI183" s="274">
        <f t="shared" si="103"/>
        <v>0</v>
      </c>
      <c r="AJ183" s="156"/>
      <c r="AK183" s="157">
        <f t="shared" si="104"/>
        <v>0</v>
      </c>
      <c r="AL183" s="117"/>
      <c r="AM183" s="141">
        <f t="shared" si="105"/>
        <v>0</v>
      </c>
      <c r="AN183" s="245"/>
      <c r="AO183" s="245"/>
      <c r="AP183" s="154"/>
    </row>
    <row r="184" spans="1:42" ht="18" customHeight="1" x14ac:dyDescent="0.15">
      <c r="A184" s="113">
        <f t="shared" si="90"/>
        <v>73</v>
      </c>
      <c r="B184" s="169"/>
      <c r="C184" s="113"/>
      <c r="D184" s="186"/>
      <c r="E184" s="186"/>
      <c r="F184" s="186"/>
      <c r="G184" s="238"/>
      <c r="H184" s="111"/>
      <c r="I184" s="246"/>
      <c r="J184" s="117"/>
      <c r="K184" s="141">
        <f t="shared" si="91"/>
        <v>0</v>
      </c>
      <c r="L184" s="97"/>
      <c r="M184" s="141">
        <f t="shared" si="92"/>
        <v>0</v>
      </c>
      <c r="N184" s="97"/>
      <c r="O184" s="141">
        <f t="shared" si="93"/>
        <v>0</v>
      </c>
      <c r="P184" s="156"/>
      <c r="Q184" s="141">
        <f t="shared" si="94"/>
        <v>0</v>
      </c>
      <c r="R184" s="117"/>
      <c r="S184" s="141">
        <f t="shared" si="95"/>
        <v>0</v>
      </c>
      <c r="T184" s="117"/>
      <c r="U184" s="141">
        <f t="shared" si="96"/>
        <v>0</v>
      </c>
      <c r="V184" s="117"/>
      <c r="W184" s="141">
        <f t="shared" si="97"/>
        <v>0</v>
      </c>
      <c r="X184" s="117"/>
      <c r="Y184" s="141">
        <f t="shared" si="98"/>
        <v>0</v>
      </c>
      <c r="Z184" s="156"/>
      <c r="AA184" s="141">
        <f t="shared" si="99"/>
        <v>0</v>
      </c>
      <c r="AB184" s="117"/>
      <c r="AC184" s="141">
        <f t="shared" si="100"/>
        <v>0</v>
      </c>
      <c r="AD184" s="117"/>
      <c r="AE184" s="141">
        <f t="shared" si="101"/>
        <v>0</v>
      </c>
      <c r="AF184" s="117"/>
      <c r="AG184" s="141">
        <f t="shared" si="102"/>
        <v>0</v>
      </c>
      <c r="AH184" s="117"/>
      <c r="AI184" s="274">
        <f t="shared" si="103"/>
        <v>0</v>
      </c>
      <c r="AJ184" s="156"/>
      <c r="AK184" s="157">
        <f t="shared" si="104"/>
        <v>0</v>
      </c>
      <c r="AL184" s="117"/>
      <c r="AM184" s="141">
        <f t="shared" si="105"/>
        <v>0</v>
      </c>
      <c r="AN184" s="245"/>
      <c r="AO184" s="245"/>
      <c r="AP184" s="154"/>
    </row>
    <row r="185" spans="1:42" ht="18" customHeight="1" x14ac:dyDescent="0.15">
      <c r="A185" s="113">
        <f t="shared" si="90"/>
        <v>73</v>
      </c>
      <c r="B185" s="169"/>
      <c r="C185" s="113"/>
      <c r="D185" s="186"/>
      <c r="E185" s="186"/>
      <c r="F185" s="186"/>
      <c r="G185" s="238"/>
      <c r="H185" s="111"/>
      <c r="I185" s="246"/>
      <c r="J185" s="117"/>
      <c r="K185" s="141">
        <f t="shared" si="91"/>
        <v>0</v>
      </c>
      <c r="L185" s="97"/>
      <c r="M185" s="141">
        <f t="shared" si="92"/>
        <v>0</v>
      </c>
      <c r="N185" s="97"/>
      <c r="O185" s="141">
        <f t="shared" si="93"/>
        <v>0</v>
      </c>
      <c r="P185" s="156"/>
      <c r="Q185" s="141">
        <f t="shared" si="94"/>
        <v>0</v>
      </c>
      <c r="R185" s="117"/>
      <c r="S185" s="141">
        <f t="shared" si="95"/>
        <v>0</v>
      </c>
      <c r="T185" s="117"/>
      <c r="U185" s="141">
        <f t="shared" si="96"/>
        <v>0</v>
      </c>
      <c r="V185" s="117"/>
      <c r="W185" s="141">
        <f t="shared" si="97"/>
        <v>0</v>
      </c>
      <c r="X185" s="117"/>
      <c r="Y185" s="141">
        <f t="shared" si="98"/>
        <v>0</v>
      </c>
      <c r="Z185" s="156"/>
      <c r="AA185" s="141">
        <f t="shared" si="99"/>
        <v>0</v>
      </c>
      <c r="AB185" s="117"/>
      <c r="AC185" s="141">
        <f t="shared" si="100"/>
        <v>0</v>
      </c>
      <c r="AD185" s="117"/>
      <c r="AE185" s="141">
        <f t="shared" si="101"/>
        <v>0</v>
      </c>
      <c r="AF185" s="117"/>
      <c r="AG185" s="141">
        <f t="shared" si="102"/>
        <v>0</v>
      </c>
      <c r="AH185" s="117"/>
      <c r="AI185" s="274">
        <f t="shared" si="103"/>
        <v>0</v>
      </c>
      <c r="AJ185" s="156"/>
      <c r="AK185" s="157">
        <f t="shared" si="104"/>
        <v>0</v>
      </c>
      <c r="AL185" s="117"/>
      <c r="AM185" s="141">
        <f t="shared" si="105"/>
        <v>0</v>
      </c>
      <c r="AN185" s="245"/>
      <c r="AO185" s="245"/>
      <c r="AP185" s="154"/>
    </row>
    <row r="186" spans="1:42" ht="18" customHeight="1" x14ac:dyDescent="0.15">
      <c r="A186" s="113">
        <f t="shared" si="90"/>
        <v>73</v>
      </c>
      <c r="B186" s="169"/>
      <c r="C186" s="113"/>
      <c r="D186" s="186"/>
      <c r="E186" s="186"/>
      <c r="F186" s="186"/>
      <c r="G186" s="238"/>
      <c r="H186" s="111"/>
      <c r="I186" s="246"/>
      <c r="J186" s="117"/>
      <c r="K186" s="141">
        <f t="shared" si="91"/>
        <v>0</v>
      </c>
      <c r="L186" s="97"/>
      <c r="M186" s="141">
        <f t="shared" si="92"/>
        <v>0</v>
      </c>
      <c r="N186" s="97"/>
      <c r="O186" s="141">
        <f t="shared" si="93"/>
        <v>0</v>
      </c>
      <c r="P186" s="156"/>
      <c r="Q186" s="141">
        <f t="shared" si="94"/>
        <v>0</v>
      </c>
      <c r="R186" s="117"/>
      <c r="S186" s="141">
        <f t="shared" si="95"/>
        <v>0</v>
      </c>
      <c r="T186" s="117"/>
      <c r="U186" s="141">
        <f t="shared" si="96"/>
        <v>0</v>
      </c>
      <c r="V186" s="117"/>
      <c r="W186" s="141">
        <f t="shared" si="97"/>
        <v>0</v>
      </c>
      <c r="X186" s="117"/>
      <c r="Y186" s="141">
        <f t="shared" si="98"/>
        <v>0</v>
      </c>
      <c r="Z186" s="156"/>
      <c r="AA186" s="141">
        <f t="shared" si="99"/>
        <v>0</v>
      </c>
      <c r="AB186" s="117"/>
      <c r="AC186" s="141">
        <f t="shared" si="100"/>
        <v>0</v>
      </c>
      <c r="AD186" s="117"/>
      <c r="AE186" s="141">
        <f t="shared" si="101"/>
        <v>0</v>
      </c>
      <c r="AF186" s="117"/>
      <c r="AG186" s="141">
        <f t="shared" si="102"/>
        <v>0</v>
      </c>
      <c r="AH186" s="117"/>
      <c r="AI186" s="274">
        <f t="shared" si="103"/>
        <v>0</v>
      </c>
      <c r="AJ186" s="156"/>
      <c r="AK186" s="157">
        <f t="shared" si="104"/>
        <v>0</v>
      </c>
      <c r="AL186" s="117"/>
      <c r="AM186" s="141">
        <f t="shared" si="105"/>
        <v>0</v>
      </c>
      <c r="AN186" s="245"/>
      <c r="AO186" s="245"/>
      <c r="AP186" s="154"/>
    </row>
    <row r="187" spans="1:42" s="113" customFormat="1" ht="18" customHeight="1" x14ac:dyDescent="0.2">
      <c r="A187" s="113">
        <f t="shared" si="90"/>
        <v>73</v>
      </c>
      <c r="B187" s="179"/>
      <c r="C187" s="184"/>
      <c r="D187" s="186"/>
      <c r="E187" s="186"/>
      <c r="F187" s="186"/>
      <c r="G187" s="238"/>
      <c r="H187" s="111"/>
      <c r="I187" s="246"/>
      <c r="J187" s="117"/>
      <c r="K187" s="141">
        <f t="shared" si="91"/>
        <v>0</v>
      </c>
      <c r="L187" s="97"/>
      <c r="M187" s="141">
        <f t="shared" si="92"/>
        <v>0</v>
      </c>
      <c r="N187" s="97"/>
      <c r="O187" s="141">
        <f t="shared" si="93"/>
        <v>0</v>
      </c>
      <c r="P187" s="156"/>
      <c r="Q187" s="141">
        <f t="shared" si="94"/>
        <v>0</v>
      </c>
      <c r="R187" s="117"/>
      <c r="S187" s="141">
        <f t="shared" si="95"/>
        <v>0</v>
      </c>
      <c r="T187" s="117"/>
      <c r="U187" s="141">
        <f t="shared" si="96"/>
        <v>0</v>
      </c>
      <c r="V187" s="117"/>
      <c r="W187" s="141">
        <f t="shared" si="97"/>
        <v>0</v>
      </c>
      <c r="X187" s="117"/>
      <c r="Y187" s="141">
        <f t="shared" si="98"/>
        <v>0</v>
      </c>
      <c r="Z187" s="156"/>
      <c r="AA187" s="141">
        <f t="shared" si="99"/>
        <v>0</v>
      </c>
      <c r="AB187" s="117"/>
      <c r="AC187" s="141">
        <f t="shared" si="100"/>
        <v>0</v>
      </c>
      <c r="AD187" s="117"/>
      <c r="AE187" s="141">
        <f t="shared" si="101"/>
        <v>0</v>
      </c>
      <c r="AF187" s="117"/>
      <c r="AG187" s="141">
        <f t="shared" si="102"/>
        <v>0</v>
      </c>
      <c r="AH187" s="117"/>
      <c r="AI187" s="274">
        <f t="shared" si="103"/>
        <v>0</v>
      </c>
      <c r="AJ187" s="156"/>
      <c r="AK187" s="157">
        <f t="shared" si="104"/>
        <v>0</v>
      </c>
      <c r="AL187" s="117"/>
      <c r="AM187" s="141">
        <f t="shared" si="105"/>
        <v>0</v>
      </c>
      <c r="AN187" s="244"/>
      <c r="AO187" s="244"/>
      <c r="AP187" s="112"/>
    </row>
    <row r="188" spans="1:42" s="113" customFormat="1" ht="18" customHeight="1" x14ac:dyDescent="0.2">
      <c r="A188" s="113">
        <f t="shared" si="90"/>
        <v>73</v>
      </c>
      <c r="B188" s="179"/>
      <c r="C188" s="184"/>
      <c r="D188" s="186"/>
      <c r="E188" s="186"/>
      <c r="F188" s="186"/>
      <c r="G188" s="238"/>
      <c r="H188" s="111"/>
      <c r="I188" s="246"/>
      <c r="J188" s="117"/>
      <c r="K188" s="141">
        <f t="shared" si="91"/>
        <v>0</v>
      </c>
      <c r="L188" s="97"/>
      <c r="M188" s="141">
        <f t="shared" si="92"/>
        <v>0</v>
      </c>
      <c r="N188" s="97"/>
      <c r="O188" s="141">
        <f t="shared" si="93"/>
        <v>0</v>
      </c>
      <c r="P188" s="156"/>
      <c r="Q188" s="141">
        <f t="shared" si="94"/>
        <v>0</v>
      </c>
      <c r="R188" s="117"/>
      <c r="S188" s="141">
        <f t="shared" si="95"/>
        <v>0</v>
      </c>
      <c r="T188" s="117"/>
      <c r="U188" s="141">
        <f t="shared" si="96"/>
        <v>0</v>
      </c>
      <c r="V188" s="117"/>
      <c r="W188" s="141">
        <f t="shared" si="97"/>
        <v>0</v>
      </c>
      <c r="X188" s="117"/>
      <c r="Y188" s="141">
        <f t="shared" si="98"/>
        <v>0</v>
      </c>
      <c r="Z188" s="156"/>
      <c r="AA188" s="141">
        <f t="shared" si="99"/>
        <v>0</v>
      </c>
      <c r="AB188" s="117"/>
      <c r="AC188" s="141">
        <f t="shared" si="100"/>
        <v>0</v>
      </c>
      <c r="AD188" s="117"/>
      <c r="AE188" s="141">
        <f t="shared" si="101"/>
        <v>0</v>
      </c>
      <c r="AF188" s="117"/>
      <c r="AG188" s="141">
        <f t="shared" si="102"/>
        <v>0</v>
      </c>
      <c r="AH188" s="117"/>
      <c r="AI188" s="274">
        <f t="shared" si="103"/>
        <v>0</v>
      </c>
      <c r="AJ188" s="156"/>
      <c r="AK188" s="157">
        <f t="shared" si="104"/>
        <v>0</v>
      </c>
      <c r="AL188" s="117"/>
      <c r="AM188" s="141">
        <f t="shared" si="105"/>
        <v>0</v>
      </c>
      <c r="AN188" s="244"/>
      <c r="AO188" s="244"/>
      <c r="AP188" s="112"/>
    </row>
    <row r="189" spans="1:42" s="113" customFormat="1" ht="18" customHeight="1" x14ac:dyDescent="0.2">
      <c r="A189" s="113">
        <f t="shared" si="90"/>
        <v>73</v>
      </c>
      <c r="B189" s="179"/>
      <c r="C189" s="184"/>
      <c r="D189" s="186"/>
      <c r="E189" s="186"/>
      <c r="F189" s="186"/>
      <c r="G189" s="238"/>
      <c r="H189" s="111"/>
      <c r="I189" s="246"/>
      <c r="J189" s="117"/>
      <c r="K189" s="141">
        <f t="shared" si="91"/>
        <v>0</v>
      </c>
      <c r="L189" s="97"/>
      <c r="M189" s="141">
        <f t="shared" si="92"/>
        <v>0</v>
      </c>
      <c r="N189" s="97"/>
      <c r="O189" s="141">
        <f t="shared" si="93"/>
        <v>0</v>
      </c>
      <c r="P189" s="156"/>
      <c r="Q189" s="141">
        <f t="shared" si="94"/>
        <v>0</v>
      </c>
      <c r="R189" s="117"/>
      <c r="S189" s="141">
        <f t="shared" si="95"/>
        <v>0</v>
      </c>
      <c r="T189" s="117"/>
      <c r="U189" s="141">
        <f t="shared" si="96"/>
        <v>0</v>
      </c>
      <c r="V189" s="117"/>
      <c r="W189" s="141">
        <f t="shared" si="97"/>
        <v>0</v>
      </c>
      <c r="X189" s="117"/>
      <c r="Y189" s="141">
        <f t="shared" si="98"/>
        <v>0</v>
      </c>
      <c r="Z189" s="156"/>
      <c r="AA189" s="141">
        <f t="shared" si="99"/>
        <v>0</v>
      </c>
      <c r="AB189" s="117"/>
      <c r="AC189" s="141">
        <f t="shared" si="100"/>
        <v>0</v>
      </c>
      <c r="AD189" s="117"/>
      <c r="AE189" s="141">
        <f t="shared" si="101"/>
        <v>0</v>
      </c>
      <c r="AF189" s="117"/>
      <c r="AG189" s="141">
        <f t="shared" si="102"/>
        <v>0</v>
      </c>
      <c r="AH189" s="117"/>
      <c r="AI189" s="274">
        <f t="shared" si="103"/>
        <v>0</v>
      </c>
      <c r="AJ189" s="156"/>
      <c r="AK189" s="157">
        <f t="shared" si="104"/>
        <v>0</v>
      </c>
      <c r="AL189" s="117"/>
      <c r="AM189" s="141">
        <f t="shared" si="105"/>
        <v>0</v>
      </c>
      <c r="AN189" s="244"/>
      <c r="AO189" s="244"/>
      <c r="AP189" s="112"/>
    </row>
    <row r="190" spans="1:42" s="113" customFormat="1" ht="18" customHeight="1" x14ac:dyDescent="0.2">
      <c r="A190" s="113">
        <f t="shared" si="90"/>
        <v>73</v>
      </c>
      <c r="B190" s="179"/>
      <c r="C190" s="184"/>
      <c r="D190" s="186"/>
      <c r="E190" s="186"/>
      <c r="F190" s="186"/>
      <c r="G190" s="238"/>
      <c r="H190" s="111"/>
      <c r="I190" s="246"/>
      <c r="J190" s="117"/>
      <c r="K190" s="141">
        <f t="shared" si="91"/>
        <v>0</v>
      </c>
      <c r="L190" s="97"/>
      <c r="M190" s="141">
        <f t="shared" si="92"/>
        <v>0</v>
      </c>
      <c r="N190" s="97"/>
      <c r="O190" s="141">
        <f t="shared" si="93"/>
        <v>0</v>
      </c>
      <c r="P190" s="156"/>
      <c r="Q190" s="141">
        <f t="shared" si="94"/>
        <v>0</v>
      </c>
      <c r="R190" s="117"/>
      <c r="S190" s="141">
        <f t="shared" si="95"/>
        <v>0</v>
      </c>
      <c r="T190" s="117"/>
      <c r="U190" s="141">
        <f t="shared" si="96"/>
        <v>0</v>
      </c>
      <c r="V190" s="117"/>
      <c r="W190" s="141">
        <f t="shared" si="97"/>
        <v>0</v>
      </c>
      <c r="X190" s="117"/>
      <c r="Y190" s="141">
        <f t="shared" si="98"/>
        <v>0</v>
      </c>
      <c r="Z190" s="156"/>
      <c r="AA190" s="141">
        <f t="shared" si="99"/>
        <v>0</v>
      </c>
      <c r="AB190" s="117"/>
      <c r="AC190" s="141">
        <f t="shared" si="100"/>
        <v>0</v>
      </c>
      <c r="AD190" s="117"/>
      <c r="AE190" s="141">
        <f t="shared" si="101"/>
        <v>0</v>
      </c>
      <c r="AF190" s="117"/>
      <c r="AG190" s="141">
        <f t="shared" si="102"/>
        <v>0</v>
      </c>
      <c r="AH190" s="117"/>
      <c r="AI190" s="274">
        <f t="shared" si="103"/>
        <v>0</v>
      </c>
      <c r="AJ190" s="156"/>
      <c r="AK190" s="157">
        <f t="shared" si="104"/>
        <v>0</v>
      </c>
      <c r="AL190" s="117"/>
      <c r="AM190" s="141">
        <f t="shared" si="105"/>
        <v>0</v>
      </c>
      <c r="AN190" s="244"/>
      <c r="AO190" s="244"/>
      <c r="AP190" s="112"/>
    </row>
    <row r="191" spans="1:42" ht="18" customHeight="1" x14ac:dyDescent="0.15">
      <c r="A191" s="113">
        <f t="shared" si="90"/>
        <v>73</v>
      </c>
      <c r="B191" s="169"/>
      <c r="C191" s="113"/>
      <c r="D191" s="186"/>
      <c r="E191" s="186"/>
      <c r="F191" s="186"/>
      <c r="G191" s="238"/>
      <c r="H191" s="111"/>
      <c r="I191" s="246"/>
      <c r="J191" s="117"/>
      <c r="K191" s="141">
        <f t="shared" si="91"/>
        <v>0</v>
      </c>
      <c r="L191" s="97"/>
      <c r="M191" s="141">
        <f t="shared" si="92"/>
        <v>0</v>
      </c>
      <c r="N191" s="97"/>
      <c r="O191" s="141">
        <f t="shared" si="93"/>
        <v>0</v>
      </c>
      <c r="P191" s="156"/>
      <c r="Q191" s="141">
        <f t="shared" si="94"/>
        <v>0</v>
      </c>
      <c r="R191" s="117"/>
      <c r="S191" s="141">
        <f t="shared" si="95"/>
        <v>0</v>
      </c>
      <c r="T191" s="117"/>
      <c r="U191" s="141">
        <f t="shared" si="96"/>
        <v>0</v>
      </c>
      <c r="V191" s="117"/>
      <c r="W191" s="141">
        <f t="shared" si="97"/>
        <v>0</v>
      </c>
      <c r="X191" s="117"/>
      <c r="Y191" s="141">
        <f t="shared" si="98"/>
        <v>0</v>
      </c>
      <c r="Z191" s="156"/>
      <c r="AA191" s="141">
        <f t="shared" si="99"/>
        <v>0</v>
      </c>
      <c r="AB191" s="117"/>
      <c r="AC191" s="141">
        <f t="shared" si="100"/>
        <v>0</v>
      </c>
      <c r="AD191" s="117"/>
      <c r="AE191" s="141">
        <f t="shared" si="101"/>
        <v>0</v>
      </c>
      <c r="AF191" s="117"/>
      <c r="AG191" s="141">
        <f t="shared" si="102"/>
        <v>0</v>
      </c>
      <c r="AH191" s="117"/>
      <c r="AI191" s="274">
        <f t="shared" si="103"/>
        <v>0</v>
      </c>
      <c r="AJ191" s="156"/>
      <c r="AK191" s="157">
        <f t="shared" si="104"/>
        <v>0</v>
      </c>
      <c r="AL191" s="117"/>
      <c r="AM191" s="141">
        <f t="shared" si="105"/>
        <v>0</v>
      </c>
      <c r="AN191" s="245"/>
      <c r="AO191" s="245"/>
      <c r="AP191" s="154"/>
    </row>
    <row r="192" spans="1:42" ht="18" customHeight="1" x14ac:dyDescent="0.15">
      <c r="A192" s="113">
        <f t="shared" si="90"/>
        <v>73</v>
      </c>
      <c r="B192" s="179"/>
      <c r="C192" s="184"/>
      <c r="D192" s="186"/>
      <c r="E192" s="186"/>
      <c r="F192" s="186"/>
      <c r="G192" s="238"/>
      <c r="H192" s="111"/>
      <c r="I192" s="246"/>
      <c r="J192" s="117"/>
      <c r="K192" s="141">
        <f t="shared" si="91"/>
        <v>0</v>
      </c>
      <c r="L192" s="97"/>
      <c r="M192" s="141">
        <f t="shared" si="92"/>
        <v>0</v>
      </c>
      <c r="N192" s="97"/>
      <c r="O192" s="141">
        <f t="shared" si="93"/>
        <v>0</v>
      </c>
      <c r="P192" s="156"/>
      <c r="Q192" s="141">
        <f t="shared" si="94"/>
        <v>0</v>
      </c>
      <c r="R192" s="117"/>
      <c r="S192" s="141">
        <f t="shared" si="95"/>
        <v>0</v>
      </c>
      <c r="T192" s="117"/>
      <c r="U192" s="141">
        <f t="shared" si="96"/>
        <v>0</v>
      </c>
      <c r="V192" s="117"/>
      <c r="W192" s="141">
        <f t="shared" si="97"/>
        <v>0</v>
      </c>
      <c r="X192" s="117"/>
      <c r="Y192" s="141">
        <f t="shared" si="98"/>
        <v>0</v>
      </c>
      <c r="Z192" s="156"/>
      <c r="AA192" s="141">
        <f t="shared" si="99"/>
        <v>0</v>
      </c>
      <c r="AB192" s="117"/>
      <c r="AC192" s="141">
        <f t="shared" si="100"/>
        <v>0</v>
      </c>
      <c r="AD192" s="117"/>
      <c r="AE192" s="141">
        <f t="shared" si="101"/>
        <v>0</v>
      </c>
      <c r="AF192" s="117"/>
      <c r="AG192" s="141">
        <f t="shared" si="102"/>
        <v>0</v>
      </c>
      <c r="AH192" s="117"/>
      <c r="AI192" s="274">
        <f t="shared" si="103"/>
        <v>0</v>
      </c>
      <c r="AJ192" s="156"/>
      <c r="AK192" s="157">
        <f t="shared" si="104"/>
        <v>0</v>
      </c>
      <c r="AL192" s="117"/>
      <c r="AM192" s="141">
        <f t="shared" si="105"/>
        <v>0</v>
      </c>
      <c r="AN192" s="245"/>
      <c r="AO192" s="245"/>
      <c r="AP192" s="154"/>
    </row>
    <row r="193" spans="1:42" ht="18" customHeight="1" x14ac:dyDescent="0.15">
      <c r="A193" s="113">
        <f t="shared" si="90"/>
        <v>73</v>
      </c>
      <c r="B193" s="179"/>
      <c r="C193" s="184"/>
      <c r="D193" s="186"/>
      <c r="E193" s="186"/>
      <c r="F193" s="186"/>
      <c r="G193" s="238"/>
      <c r="H193" s="111"/>
      <c r="I193" s="246"/>
      <c r="J193" s="117"/>
      <c r="K193" s="141">
        <f t="shared" si="91"/>
        <v>0</v>
      </c>
      <c r="L193" s="97"/>
      <c r="M193" s="141">
        <f t="shared" si="92"/>
        <v>0</v>
      </c>
      <c r="N193" s="97"/>
      <c r="O193" s="141">
        <f t="shared" si="93"/>
        <v>0</v>
      </c>
      <c r="P193" s="156"/>
      <c r="Q193" s="141">
        <f t="shared" si="94"/>
        <v>0</v>
      </c>
      <c r="R193" s="117"/>
      <c r="S193" s="141">
        <f t="shared" si="95"/>
        <v>0</v>
      </c>
      <c r="T193" s="117"/>
      <c r="U193" s="141">
        <f t="shared" si="96"/>
        <v>0</v>
      </c>
      <c r="V193" s="117"/>
      <c r="W193" s="141">
        <f t="shared" si="97"/>
        <v>0</v>
      </c>
      <c r="X193" s="117"/>
      <c r="Y193" s="141">
        <f t="shared" si="98"/>
        <v>0</v>
      </c>
      <c r="Z193" s="156"/>
      <c r="AA193" s="141">
        <f t="shared" si="99"/>
        <v>0</v>
      </c>
      <c r="AB193" s="117"/>
      <c r="AC193" s="141">
        <f t="shared" si="100"/>
        <v>0</v>
      </c>
      <c r="AD193" s="117"/>
      <c r="AE193" s="141">
        <f t="shared" si="101"/>
        <v>0</v>
      </c>
      <c r="AF193" s="117"/>
      <c r="AG193" s="141">
        <f t="shared" si="102"/>
        <v>0</v>
      </c>
      <c r="AH193" s="117"/>
      <c r="AI193" s="274">
        <f t="shared" si="103"/>
        <v>0</v>
      </c>
      <c r="AJ193" s="156"/>
      <c r="AK193" s="157">
        <f t="shared" si="104"/>
        <v>0</v>
      </c>
      <c r="AL193" s="117"/>
      <c r="AM193" s="141">
        <f t="shared" si="105"/>
        <v>0</v>
      </c>
      <c r="AN193" s="245"/>
      <c r="AO193" s="245"/>
      <c r="AP193" s="154"/>
    </row>
    <row r="194" spans="1:42" ht="18" customHeight="1" x14ac:dyDescent="0.15">
      <c r="A194" s="113">
        <f t="shared" si="90"/>
        <v>73</v>
      </c>
      <c r="B194" s="179"/>
      <c r="C194" s="184"/>
      <c r="D194" s="186"/>
      <c r="E194" s="186"/>
      <c r="F194" s="186"/>
      <c r="G194" s="238"/>
      <c r="H194" s="111"/>
      <c r="I194" s="246"/>
      <c r="J194" s="117"/>
      <c r="K194" s="141">
        <f t="shared" si="91"/>
        <v>0</v>
      </c>
      <c r="L194" s="97"/>
      <c r="M194" s="141">
        <f t="shared" si="92"/>
        <v>0</v>
      </c>
      <c r="N194" s="97"/>
      <c r="O194" s="141">
        <f t="shared" si="93"/>
        <v>0</v>
      </c>
      <c r="P194" s="156"/>
      <c r="Q194" s="141">
        <f t="shared" si="94"/>
        <v>0</v>
      </c>
      <c r="R194" s="117"/>
      <c r="S194" s="141">
        <f t="shared" si="95"/>
        <v>0</v>
      </c>
      <c r="T194" s="117"/>
      <c r="U194" s="141">
        <f t="shared" si="96"/>
        <v>0</v>
      </c>
      <c r="V194" s="117"/>
      <c r="W194" s="141">
        <f t="shared" si="97"/>
        <v>0</v>
      </c>
      <c r="X194" s="117"/>
      <c r="Y194" s="141">
        <f t="shared" si="98"/>
        <v>0</v>
      </c>
      <c r="Z194" s="156"/>
      <c r="AA194" s="141">
        <f t="shared" si="99"/>
        <v>0</v>
      </c>
      <c r="AB194" s="117"/>
      <c r="AC194" s="141">
        <f t="shared" si="100"/>
        <v>0</v>
      </c>
      <c r="AD194" s="117"/>
      <c r="AE194" s="141">
        <f t="shared" si="101"/>
        <v>0</v>
      </c>
      <c r="AF194" s="117"/>
      <c r="AG194" s="141">
        <f t="shared" si="102"/>
        <v>0</v>
      </c>
      <c r="AH194" s="117"/>
      <c r="AI194" s="274">
        <f t="shared" si="103"/>
        <v>0</v>
      </c>
      <c r="AJ194" s="156"/>
      <c r="AK194" s="157">
        <f t="shared" si="104"/>
        <v>0</v>
      </c>
      <c r="AL194" s="117"/>
      <c r="AM194" s="141">
        <f t="shared" si="105"/>
        <v>0</v>
      </c>
      <c r="AN194" s="245"/>
      <c r="AO194" s="245"/>
      <c r="AP194" s="154"/>
    </row>
    <row r="195" spans="1:42" ht="18" customHeight="1" x14ac:dyDescent="0.15">
      <c r="A195" s="113">
        <f t="shared" si="90"/>
        <v>73</v>
      </c>
      <c r="B195" s="179"/>
      <c r="C195" s="184"/>
      <c r="D195" s="186"/>
      <c r="E195" s="186"/>
      <c r="F195" s="186"/>
      <c r="G195" s="238"/>
      <c r="H195" s="111"/>
      <c r="I195" s="246"/>
      <c r="J195" s="117"/>
      <c r="K195" s="141">
        <f t="shared" si="91"/>
        <v>0</v>
      </c>
      <c r="L195" s="97"/>
      <c r="M195" s="141">
        <f t="shared" si="92"/>
        <v>0</v>
      </c>
      <c r="N195" s="97"/>
      <c r="O195" s="141">
        <f t="shared" si="93"/>
        <v>0</v>
      </c>
      <c r="P195" s="156"/>
      <c r="Q195" s="141">
        <f t="shared" si="94"/>
        <v>0</v>
      </c>
      <c r="R195" s="117"/>
      <c r="S195" s="141">
        <f t="shared" si="95"/>
        <v>0</v>
      </c>
      <c r="T195" s="117"/>
      <c r="U195" s="141">
        <f t="shared" si="96"/>
        <v>0</v>
      </c>
      <c r="V195" s="117"/>
      <c r="W195" s="141">
        <f t="shared" si="97"/>
        <v>0</v>
      </c>
      <c r="X195" s="117"/>
      <c r="Y195" s="141">
        <f t="shared" si="98"/>
        <v>0</v>
      </c>
      <c r="Z195" s="156"/>
      <c r="AA195" s="141">
        <f t="shared" si="99"/>
        <v>0</v>
      </c>
      <c r="AB195" s="117"/>
      <c r="AC195" s="141">
        <f t="shared" si="100"/>
        <v>0</v>
      </c>
      <c r="AD195" s="117"/>
      <c r="AE195" s="141">
        <f t="shared" si="101"/>
        <v>0</v>
      </c>
      <c r="AF195" s="117"/>
      <c r="AG195" s="141">
        <f t="shared" si="102"/>
        <v>0</v>
      </c>
      <c r="AH195" s="117"/>
      <c r="AI195" s="274">
        <f t="shared" si="103"/>
        <v>0</v>
      </c>
      <c r="AJ195" s="156"/>
      <c r="AK195" s="157">
        <f t="shared" si="104"/>
        <v>0</v>
      </c>
      <c r="AL195" s="117"/>
      <c r="AM195" s="141">
        <f t="shared" si="105"/>
        <v>0</v>
      </c>
      <c r="AN195" s="245"/>
      <c r="AO195" s="245"/>
      <c r="AP195" s="104"/>
    </row>
    <row r="196" spans="1:42" ht="18" customHeight="1" x14ac:dyDescent="0.15">
      <c r="A196" s="113">
        <f t="shared" si="90"/>
        <v>73</v>
      </c>
      <c r="B196" s="179"/>
      <c r="C196" s="184"/>
      <c r="D196" s="186"/>
      <c r="E196" s="186"/>
      <c r="F196" s="186"/>
      <c r="G196" s="238"/>
      <c r="H196" s="111"/>
      <c r="I196" s="246"/>
      <c r="J196" s="117"/>
      <c r="K196" s="141">
        <f t="shared" si="91"/>
        <v>0</v>
      </c>
      <c r="L196" s="97"/>
      <c r="M196" s="141">
        <f t="shared" si="92"/>
        <v>0</v>
      </c>
      <c r="N196" s="97"/>
      <c r="O196" s="141">
        <f t="shared" si="93"/>
        <v>0</v>
      </c>
      <c r="P196" s="156"/>
      <c r="Q196" s="141">
        <f t="shared" si="94"/>
        <v>0</v>
      </c>
      <c r="R196" s="117"/>
      <c r="S196" s="141">
        <f t="shared" si="95"/>
        <v>0</v>
      </c>
      <c r="T196" s="117"/>
      <c r="U196" s="141">
        <f t="shared" si="96"/>
        <v>0</v>
      </c>
      <c r="V196" s="117"/>
      <c r="W196" s="141">
        <f t="shared" si="97"/>
        <v>0</v>
      </c>
      <c r="X196" s="117"/>
      <c r="Y196" s="141">
        <f t="shared" si="98"/>
        <v>0</v>
      </c>
      <c r="Z196" s="156"/>
      <c r="AA196" s="141">
        <f t="shared" si="99"/>
        <v>0</v>
      </c>
      <c r="AB196" s="117"/>
      <c r="AC196" s="141">
        <f t="shared" si="100"/>
        <v>0</v>
      </c>
      <c r="AD196" s="117"/>
      <c r="AE196" s="141">
        <f t="shared" si="101"/>
        <v>0</v>
      </c>
      <c r="AF196" s="117"/>
      <c r="AG196" s="141">
        <f t="shared" si="102"/>
        <v>0</v>
      </c>
      <c r="AH196" s="117"/>
      <c r="AI196" s="274">
        <f t="shared" si="103"/>
        <v>0</v>
      </c>
      <c r="AJ196" s="156"/>
      <c r="AK196" s="157">
        <f t="shared" si="104"/>
        <v>0</v>
      </c>
      <c r="AL196" s="117"/>
      <c r="AM196" s="141">
        <f t="shared" si="105"/>
        <v>0</v>
      </c>
      <c r="AN196" s="245"/>
      <c r="AO196" s="245"/>
      <c r="AP196" s="154"/>
    </row>
    <row r="197" spans="1:42" ht="18" customHeight="1" x14ac:dyDescent="0.15">
      <c r="A197" s="113">
        <f t="shared" si="90"/>
        <v>73</v>
      </c>
      <c r="B197" s="179"/>
      <c r="C197" s="184"/>
      <c r="D197" s="186"/>
      <c r="E197" s="186"/>
      <c r="F197" s="186"/>
      <c r="G197" s="238"/>
      <c r="H197" s="111"/>
      <c r="I197" s="246"/>
      <c r="J197" s="117"/>
      <c r="K197" s="141">
        <f t="shared" si="91"/>
        <v>0</v>
      </c>
      <c r="L197" s="97"/>
      <c r="M197" s="141">
        <f t="shared" si="92"/>
        <v>0</v>
      </c>
      <c r="N197" s="97"/>
      <c r="O197" s="141">
        <f t="shared" si="93"/>
        <v>0</v>
      </c>
      <c r="P197" s="156"/>
      <c r="Q197" s="141">
        <f t="shared" si="94"/>
        <v>0</v>
      </c>
      <c r="R197" s="117"/>
      <c r="S197" s="141">
        <f t="shared" si="95"/>
        <v>0</v>
      </c>
      <c r="T197" s="117"/>
      <c r="U197" s="141">
        <f t="shared" si="96"/>
        <v>0</v>
      </c>
      <c r="V197" s="117"/>
      <c r="W197" s="141">
        <f t="shared" si="97"/>
        <v>0</v>
      </c>
      <c r="X197" s="117"/>
      <c r="Y197" s="141">
        <f t="shared" si="98"/>
        <v>0</v>
      </c>
      <c r="Z197" s="156"/>
      <c r="AA197" s="141">
        <f t="shared" si="99"/>
        <v>0</v>
      </c>
      <c r="AB197" s="117"/>
      <c r="AC197" s="141">
        <f t="shared" si="100"/>
        <v>0</v>
      </c>
      <c r="AD197" s="117"/>
      <c r="AE197" s="141">
        <f t="shared" si="101"/>
        <v>0</v>
      </c>
      <c r="AF197" s="117"/>
      <c r="AG197" s="141">
        <f t="shared" si="102"/>
        <v>0</v>
      </c>
      <c r="AH197" s="117"/>
      <c r="AI197" s="274">
        <f t="shared" si="103"/>
        <v>0</v>
      </c>
      <c r="AJ197" s="156"/>
      <c r="AK197" s="157">
        <f t="shared" si="104"/>
        <v>0</v>
      </c>
      <c r="AL197" s="117"/>
      <c r="AM197" s="141">
        <f t="shared" si="105"/>
        <v>0</v>
      </c>
      <c r="AN197" s="245"/>
      <c r="AO197" s="245"/>
      <c r="AP197" s="154"/>
    </row>
    <row r="198" spans="1:42" ht="18" customHeight="1" x14ac:dyDescent="0.15">
      <c r="A198" s="113">
        <f t="shared" si="90"/>
        <v>73</v>
      </c>
      <c r="B198" s="169"/>
      <c r="C198" s="113"/>
      <c r="D198" s="186"/>
      <c r="E198" s="186"/>
      <c r="F198" s="186"/>
      <c r="G198" s="238"/>
      <c r="H198" s="111"/>
      <c r="I198" s="246"/>
      <c r="J198" s="117"/>
      <c r="K198" s="141">
        <f t="shared" si="91"/>
        <v>0</v>
      </c>
      <c r="L198" s="97"/>
      <c r="M198" s="141">
        <f t="shared" si="92"/>
        <v>0</v>
      </c>
      <c r="N198" s="97"/>
      <c r="O198" s="141">
        <f t="shared" si="93"/>
        <v>0</v>
      </c>
      <c r="P198" s="156"/>
      <c r="Q198" s="141">
        <f t="shared" si="94"/>
        <v>0</v>
      </c>
      <c r="R198" s="117"/>
      <c r="S198" s="141">
        <f t="shared" si="95"/>
        <v>0</v>
      </c>
      <c r="T198" s="117"/>
      <c r="U198" s="141">
        <f t="shared" si="96"/>
        <v>0</v>
      </c>
      <c r="V198" s="117"/>
      <c r="W198" s="141">
        <f t="shared" si="97"/>
        <v>0</v>
      </c>
      <c r="X198" s="117"/>
      <c r="Y198" s="141">
        <f t="shared" si="98"/>
        <v>0</v>
      </c>
      <c r="Z198" s="156"/>
      <c r="AA198" s="141">
        <f t="shared" si="99"/>
        <v>0</v>
      </c>
      <c r="AB198" s="117"/>
      <c r="AC198" s="141">
        <f t="shared" si="100"/>
        <v>0</v>
      </c>
      <c r="AD198" s="117"/>
      <c r="AE198" s="141">
        <f t="shared" si="101"/>
        <v>0</v>
      </c>
      <c r="AF198" s="117"/>
      <c r="AG198" s="141">
        <f t="shared" si="102"/>
        <v>0</v>
      </c>
      <c r="AH198" s="117"/>
      <c r="AI198" s="274">
        <f t="shared" si="103"/>
        <v>0</v>
      </c>
      <c r="AJ198" s="156"/>
      <c r="AK198" s="157">
        <f t="shared" si="104"/>
        <v>0</v>
      </c>
      <c r="AL198" s="117"/>
      <c r="AM198" s="141">
        <f t="shared" si="105"/>
        <v>0</v>
      </c>
      <c r="AN198" s="245"/>
      <c r="AO198" s="245"/>
      <c r="AP198" s="154"/>
    </row>
    <row r="199" spans="1:42" ht="18" customHeight="1" x14ac:dyDescent="0.15">
      <c r="A199" s="113">
        <f t="shared" si="90"/>
        <v>73</v>
      </c>
      <c r="B199" s="179"/>
      <c r="C199" s="184"/>
      <c r="D199" s="186"/>
      <c r="E199" s="186"/>
      <c r="F199" s="186"/>
      <c r="G199" s="238"/>
      <c r="H199" s="111"/>
      <c r="I199" s="246"/>
      <c r="J199" s="117"/>
      <c r="K199" s="141">
        <f t="shared" si="91"/>
        <v>0</v>
      </c>
      <c r="L199" s="97"/>
      <c r="M199" s="141">
        <f t="shared" si="92"/>
        <v>0</v>
      </c>
      <c r="N199" s="97"/>
      <c r="O199" s="141">
        <f t="shared" si="93"/>
        <v>0</v>
      </c>
      <c r="P199" s="156"/>
      <c r="Q199" s="141">
        <f t="shared" si="94"/>
        <v>0</v>
      </c>
      <c r="R199" s="117"/>
      <c r="S199" s="141">
        <f t="shared" si="95"/>
        <v>0</v>
      </c>
      <c r="T199" s="117"/>
      <c r="U199" s="141">
        <f t="shared" si="96"/>
        <v>0</v>
      </c>
      <c r="V199" s="117"/>
      <c r="W199" s="141">
        <f t="shared" si="97"/>
        <v>0</v>
      </c>
      <c r="X199" s="117"/>
      <c r="Y199" s="141">
        <f t="shared" si="98"/>
        <v>0</v>
      </c>
      <c r="Z199" s="156"/>
      <c r="AA199" s="141">
        <f t="shared" si="99"/>
        <v>0</v>
      </c>
      <c r="AB199" s="117"/>
      <c r="AC199" s="141">
        <f t="shared" si="100"/>
        <v>0</v>
      </c>
      <c r="AD199" s="117"/>
      <c r="AE199" s="141">
        <f t="shared" si="101"/>
        <v>0</v>
      </c>
      <c r="AF199" s="117"/>
      <c r="AG199" s="141">
        <f t="shared" si="102"/>
        <v>0</v>
      </c>
      <c r="AH199" s="117"/>
      <c r="AI199" s="274">
        <f t="shared" si="103"/>
        <v>0</v>
      </c>
      <c r="AJ199" s="156"/>
      <c r="AK199" s="157">
        <f t="shared" si="104"/>
        <v>0</v>
      </c>
      <c r="AL199" s="117"/>
      <c r="AM199" s="141">
        <f t="shared" si="105"/>
        <v>0</v>
      </c>
      <c r="AN199" s="245"/>
      <c r="AO199" s="245"/>
      <c r="AP199" s="154"/>
    </row>
    <row r="200" spans="1:42" s="104" customFormat="1" ht="18" customHeight="1" x14ac:dyDescent="0.15">
      <c r="A200" s="113">
        <f t="shared" si="90"/>
        <v>73</v>
      </c>
      <c r="B200" s="179"/>
      <c r="C200" s="184"/>
      <c r="D200" s="186"/>
      <c r="E200" s="186"/>
      <c r="F200" s="186"/>
      <c r="G200" s="238"/>
      <c r="H200" s="111"/>
      <c r="I200" s="246"/>
      <c r="J200" s="117"/>
      <c r="K200" s="141">
        <f t="shared" si="91"/>
        <v>0</v>
      </c>
      <c r="L200" s="97"/>
      <c r="M200" s="141">
        <f t="shared" si="92"/>
        <v>0</v>
      </c>
      <c r="N200" s="97"/>
      <c r="O200" s="141">
        <f t="shared" si="93"/>
        <v>0</v>
      </c>
      <c r="P200" s="156"/>
      <c r="Q200" s="141">
        <f t="shared" si="94"/>
        <v>0</v>
      </c>
      <c r="R200" s="117"/>
      <c r="S200" s="141">
        <f t="shared" si="95"/>
        <v>0</v>
      </c>
      <c r="T200" s="117"/>
      <c r="U200" s="141">
        <f t="shared" si="96"/>
        <v>0</v>
      </c>
      <c r="V200" s="117"/>
      <c r="W200" s="141">
        <f t="shared" si="97"/>
        <v>0</v>
      </c>
      <c r="X200" s="117"/>
      <c r="Y200" s="141">
        <f t="shared" si="98"/>
        <v>0</v>
      </c>
      <c r="Z200" s="156"/>
      <c r="AA200" s="141">
        <f t="shared" si="99"/>
        <v>0</v>
      </c>
      <c r="AB200" s="117"/>
      <c r="AC200" s="141">
        <f t="shared" si="100"/>
        <v>0</v>
      </c>
      <c r="AD200" s="117"/>
      <c r="AE200" s="141">
        <f t="shared" si="101"/>
        <v>0</v>
      </c>
      <c r="AF200" s="117"/>
      <c r="AG200" s="141">
        <f t="shared" si="102"/>
        <v>0</v>
      </c>
      <c r="AH200" s="117"/>
      <c r="AI200" s="274">
        <f t="shared" si="103"/>
        <v>0</v>
      </c>
      <c r="AJ200" s="156"/>
      <c r="AK200" s="157">
        <f t="shared" si="104"/>
        <v>0</v>
      </c>
      <c r="AL200" s="117"/>
      <c r="AM200" s="141">
        <f t="shared" si="105"/>
        <v>0</v>
      </c>
      <c r="AN200" s="245"/>
      <c r="AO200" s="245"/>
      <c r="AP200" s="154"/>
    </row>
    <row r="201" spans="1:42" s="104" customFormat="1" ht="18" customHeight="1" x14ac:dyDescent="0.15">
      <c r="A201" s="113">
        <f t="shared" si="90"/>
        <v>73</v>
      </c>
      <c r="B201" s="169"/>
      <c r="C201" s="113"/>
      <c r="D201" s="186"/>
      <c r="E201" s="186"/>
      <c r="F201" s="186"/>
      <c r="G201" s="238"/>
      <c r="H201" s="111"/>
      <c r="I201" s="246"/>
      <c r="J201" s="117"/>
      <c r="K201" s="141">
        <f t="shared" si="91"/>
        <v>0</v>
      </c>
      <c r="L201" s="97"/>
      <c r="M201" s="141">
        <f t="shared" si="92"/>
        <v>0</v>
      </c>
      <c r="N201" s="97"/>
      <c r="O201" s="141">
        <f t="shared" si="93"/>
        <v>0</v>
      </c>
      <c r="P201" s="156"/>
      <c r="Q201" s="141">
        <f t="shared" si="94"/>
        <v>0</v>
      </c>
      <c r="R201" s="117"/>
      <c r="S201" s="141">
        <f t="shared" si="95"/>
        <v>0</v>
      </c>
      <c r="T201" s="117"/>
      <c r="U201" s="141">
        <f t="shared" si="96"/>
        <v>0</v>
      </c>
      <c r="V201" s="117"/>
      <c r="W201" s="141">
        <f t="shared" si="97"/>
        <v>0</v>
      </c>
      <c r="X201" s="117"/>
      <c r="Y201" s="141">
        <f t="shared" si="98"/>
        <v>0</v>
      </c>
      <c r="Z201" s="156"/>
      <c r="AA201" s="141">
        <f t="shared" si="99"/>
        <v>0</v>
      </c>
      <c r="AB201" s="117"/>
      <c r="AC201" s="141">
        <f t="shared" si="100"/>
        <v>0</v>
      </c>
      <c r="AD201" s="117"/>
      <c r="AE201" s="141">
        <f t="shared" si="101"/>
        <v>0</v>
      </c>
      <c r="AF201" s="117"/>
      <c r="AG201" s="141">
        <f t="shared" si="102"/>
        <v>0</v>
      </c>
      <c r="AH201" s="117"/>
      <c r="AI201" s="274">
        <f t="shared" si="103"/>
        <v>0</v>
      </c>
      <c r="AJ201" s="156"/>
      <c r="AK201" s="157">
        <f t="shared" si="104"/>
        <v>0</v>
      </c>
      <c r="AL201" s="117"/>
      <c r="AM201" s="141">
        <f t="shared" si="105"/>
        <v>0</v>
      </c>
      <c r="AN201" s="245"/>
      <c r="AO201" s="245"/>
      <c r="AP201" s="154"/>
    </row>
    <row r="202" spans="1:42" s="104" customFormat="1" ht="18" customHeight="1" x14ac:dyDescent="0.15">
      <c r="A202" s="113">
        <f t="shared" si="90"/>
        <v>73</v>
      </c>
      <c r="B202" s="169"/>
      <c r="C202" s="113"/>
      <c r="D202" s="186"/>
      <c r="E202" s="186"/>
      <c r="F202" s="186"/>
      <c r="G202" s="238"/>
      <c r="H202" s="111"/>
      <c r="I202" s="246"/>
      <c r="J202" s="117"/>
      <c r="K202" s="141">
        <f t="shared" si="91"/>
        <v>0</v>
      </c>
      <c r="L202" s="97"/>
      <c r="M202" s="141">
        <f t="shared" si="92"/>
        <v>0</v>
      </c>
      <c r="N202" s="97"/>
      <c r="O202" s="141">
        <f t="shared" si="93"/>
        <v>0</v>
      </c>
      <c r="P202" s="156"/>
      <c r="Q202" s="141">
        <f t="shared" si="94"/>
        <v>0</v>
      </c>
      <c r="R202" s="117"/>
      <c r="S202" s="141">
        <f t="shared" si="95"/>
        <v>0</v>
      </c>
      <c r="T202" s="117"/>
      <c r="U202" s="141">
        <f t="shared" si="96"/>
        <v>0</v>
      </c>
      <c r="V202" s="117"/>
      <c r="W202" s="141">
        <f t="shared" si="97"/>
        <v>0</v>
      </c>
      <c r="X202" s="117"/>
      <c r="Y202" s="141">
        <f t="shared" si="98"/>
        <v>0</v>
      </c>
      <c r="Z202" s="156"/>
      <c r="AA202" s="141">
        <f t="shared" si="99"/>
        <v>0</v>
      </c>
      <c r="AB202" s="117"/>
      <c r="AC202" s="141">
        <f t="shared" si="100"/>
        <v>0</v>
      </c>
      <c r="AD202" s="117"/>
      <c r="AE202" s="141">
        <f t="shared" si="101"/>
        <v>0</v>
      </c>
      <c r="AF202" s="117"/>
      <c r="AG202" s="141">
        <f t="shared" si="102"/>
        <v>0</v>
      </c>
      <c r="AH202" s="117"/>
      <c r="AI202" s="274">
        <f t="shared" si="103"/>
        <v>0</v>
      </c>
      <c r="AJ202" s="156"/>
      <c r="AK202" s="157">
        <f t="shared" si="104"/>
        <v>0</v>
      </c>
      <c r="AL202" s="117"/>
      <c r="AM202" s="141">
        <f t="shared" si="105"/>
        <v>0</v>
      </c>
      <c r="AN202" s="245"/>
      <c r="AO202" s="245"/>
      <c r="AP202" s="154"/>
    </row>
    <row r="203" spans="1:42" s="113" customFormat="1" ht="18" customHeight="1" x14ac:dyDescent="0.15">
      <c r="A203" s="113">
        <f t="shared" ref="A203:A209" si="106">RANK($H203,($H$11:$H$223),0)</f>
        <v>73</v>
      </c>
      <c r="B203" s="180"/>
      <c r="C203" s="185"/>
      <c r="D203" s="186"/>
      <c r="E203" s="186"/>
      <c r="F203" s="186"/>
      <c r="G203" s="238"/>
      <c r="H203" s="111"/>
      <c r="I203" s="246"/>
      <c r="J203" s="117"/>
      <c r="K203" s="141">
        <f t="shared" ref="K203:K234" si="107">IF(((J203&gt;=1)*AND(J203&lt;=J$5)),J$9*(1-J$7)^(J203-1),0)</f>
        <v>0</v>
      </c>
      <c r="L203" s="97"/>
      <c r="M203" s="141">
        <f t="shared" ref="M203:M234" si="108">IF(((L203&gt;=1)*AND(L203&lt;=L$5)),L$9*(1-L$7)^(L203-1),0)</f>
        <v>0</v>
      </c>
      <c r="N203" s="97"/>
      <c r="O203" s="141">
        <f t="shared" ref="O203:O234" si="109">IF(((N203&gt;=1)*AND(N203&lt;=N$5)),N$9*(1-N$7)^(N203-1),0)</f>
        <v>0</v>
      </c>
      <c r="P203" s="156"/>
      <c r="Q203" s="141">
        <f t="shared" ref="Q203:Q234" si="110">IF(((P203&gt;=1)*AND(P203&lt;=P$5)),P$9*(1-P$7)^(P203-1),0)</f>
        <v>0</v>
      </c>
      <c r="R203" s="117"/>
      <c r="S203" s="141">
        <f t="shared" ref="S203:S234" si="111">IF(((R203&gt;=1)*AND(R203&lt;=R$5)),R$9*(1-R$7)^(R203-1),0)</f>
        <v>0</v>
      </c>
      <c r="T203" s="117"/>
      <c r="U203" s="141">
        <f t="shared" ref="U203:U234" si="112">IF(((T203&gt;=1)*AND(T203&lt;=T$5)),T$9*(1-T$7)^(T203-1),0)</f>
        <v>0</v>
      </c>
      <c r="V203" s="117"/>
      <c r="W203" s="141">
        <f t="shared" ref="W203:W234" si="113">IF(((V203&gt;=1)*AND(V203&lt;=V$5)),V$9*(1-V$7)^(V203-1),0)</f>
        <v>0</v>
      </c>
      <c r="X203" s="117"/>
      <c r="Y203" s="141">
        <f t="shared" ref="Y203:Y234" si="114">IF(((X203&gt;=1)*AND(X203&lt;=X$5)),X$9*(1-X$7)^(X203-1),0)</f>
        <v>0</v>
      </c>
      <c r="Z203" s="156"/>
      <c r="AA203" s="141">
        <f t="shared" ref="AA203:AA234" si="115">IF(((Z203&gt;=1)*AND(Z203&lt;=Z$5)),Z$9*(1-Z$7)^(Z203-1),0)</f>
        <v>0</v>
      </c>
      <c r="AB203" s="117"/>
      <c r="AC203" s="141">
        <f t="shared" ref="AC203:AC234" si="116">IF(((AB203&gt;=1)*AND(AB203&lt;=AB$4)),AB$9*(1-AB$7)^(AB203-1),0)</f>
        <v>0</v>
      </c>
      <c r="AD203" s="117"/>
      <c r="AE203" s="141">
        <f t="shared" ref="AE203:AE234" si="117">IF(((AD203&gt;=1)*AND(AD203&lt;=AD$5)),AD$9*(1-AD$7)^(AD203-1),0)</f>
        <v>0</v>
      </c>
      <c r="AF203" s="117"/>
      <c r="AG203" s="141">
        <f t="shared" ref="AG203:AG234" si="118">IF(((AF203&gt;=1)*AND(AF203&lt;=AF$5)),AF$9*(1-AF$7)^(AF203-1),0)</f>
        <v>0</v>
      </c>
      <c r="AH203" s="117"/>
      <c r="AI203" s="274">
        <f t="shared" ref="AI203:AI234" si="119">IF(((AH203&gt;=1)*AND(AH203&lt;=AH$5)),AH$9*(1-AH$7)^(AH203-1),0)</f>
        <v>0</v>
      </c>
      <c r="AJ203" s="156"/>
      <c r="AK203" s="157">
        <f t="shared" ref="AK203:AK209" si="120">IF(((AJ203&gt;=1)*AND(AJ203&lt;=AJ$4)),AJ$9*(1-AJ$7)^(AJ203-1),0)</f>
        <v>0</v>
      </c>
      <c r="AL203" s="117"/>
      <c r="AM203" s="141">
        <f t="shared" ref="AM203:AM209" si="121">IF(((AL203&gt;=1)*AND(AL203&lt;=AL$4)),AL$9*(1-AL$7)^(AL203-1),0)</f>
        <v>0</v>
      </c>
      <c r="AN203" s="244"/>
      <c r="AO203" s="244"/>
      <c r="AP203" s="112"/>
    </row>
    <row r="204" spans="1:42" s="113" customFormat="1" ht="18" customHeight="1" x14ac:dyDescent="0.2">
      <c r="A204" s="113">
        <f t="shared" si="106"/>
        <v>73</v>
      </c>
      <c r="B204" s="179"/>
      <c r="C204" s="184"/>
      <c r="D204" s="186"/>
      <c r="E204" s="186"/>
      <c r="F204" s="186"/>
      <c r="G204" s="238"/>
      <c r="H204" s="111"/>
      <c r="I204" s="246"/>
      <c r="J204" s="117"/>
      <c r="K204" s="141">
        <f t="shared" si="107"/>
        <v>0</v>
      </c>
      <c r="L204" s="97"/>
      <c r="M204" s="141">
        <f t="shared" si="108"/>
        <v>0</v>
      </c>
      <c r="N204" s="97"/>
      <c r="O204" s="141">
        <f t="shared" si="109"/>
        <v>0</v>
      </c>
      <c r="P204" s="156"/>
      <c r="Q204" s="141">
        <f t="shared" si="110"/>
        <v>0</v>
      </c>
      <c r="R204" s="117"/>
      <c r="S204" s="141">
        <f t="shared" si="111"/>
        <v>0</v>
      </c>
      <c r="T204" s="117"/>
      <c r="U204" s="141">
        <f t="shared" si="112"/>
        <v>0</v>
      </c>
      <c r="V204" s="117"/>
      <c r="W204" s="141">
        <f t="shared" si="113"/>
        <v>0</v>
      </c>
      <c r="X204" s="117"/>
      <c r="Y204" s="141">
        <f t="shared" si="114"/>
        <v>0</v>
      </c>
      <c r="Z204" s="156"/>
      <c r="AA204" s="141">
        <f t="shared" si="115"/>
        <v>0</v>
      </c>
      <c r="AB204" s="117"/>
      <c r="AC204" s="141">
        <f t="shared" si="116"/>
        <v>0</v>
      </c>
      <c r="AD204" s="117"/>
      <c r="AE204" s="141">
        <f t="shared" si="117"/>
        <v>0</v>
      </c>
      <c r="AF204" s="117"/>
      <c r="AG204" s="141">
        <f t="shared" si="118"/>
        <v>0</v>
      </c>
      <c r="AH204" s="117"/>
      <c r="AI204" s="274">
        <f t="shared" si="119"/>
        <v>0</v>
      </c>
      <c r="AJ204" s="156"/>
      <c r="AK204" s="157">
        <f t="shared" si="120"/>
        <v>0</v>
      </c>
      <c r="AL204" s="117"/>
      <c r="AM204" s="141">
        <f t="shared" si="121"/>
        <v>0</v>
      </c>
      <c r="AN204" s="244"/>
      <c r="AO204" s="244"/>
      <c r="AP204" s="112"/>
    </row>
    <row r="205" spans="1:42" s="113" customFormat="1" ht="18" customHeight="1" x14ac:dyDescent="0.2">
      <c r="A205" s="113">
        <f t="shared" si="106"/>
        <v>73</v>
      </c>
      <c r="B205" s="169"/>
      <c r="D205" s="186"/>
      <c r="E205" s="186"/>
      <c r="F205" s="186"/>
      <c r="G205" s="238"/>
      <c r="H205" s="111"/>
      <c r="I205" s="246"/>
      <c r="J205" s="117"/>
      <c r="K205" s="141">
        <f t="shared" si="107"/>
        <v>0</v>
      </c>
      <c r="L205" s="97"/>
      <c r="M205" s="141">
        <f t="shared" si="108"/>
        <v>0</v>
      </c>
      <c r="N205" s="97"/>
      <c r="O205" s="141">
        <f t="shared" si="109"/>
        <v>0</v>
      </c>
      <c r="P205" s="156"/>
      <c r="Q205" s="141">
        <f t="shared" si="110"/>
        <v>0</v>
      </c>
      <c r="R205" s="117"/>
      <c r="S205" s="141">
        <f t="shared" si="111"/>
        <v>0</v>
      </c>
      <c r="T205" s="117"/>
      <c r="U205" s="141">
        <f t="shared" si="112"/>
        <v>0</v>
      </c>
      <c r="V205" s="117"/>
      <c r="W205" s="141">
        <f t="shared" si="113"/>
        <v>0</v>
      </c>
      <c r="X205" s="117"/>
      <c r="Y205" s="141">
        <f t="shared" si="114"/>
        <v>0</v>
      </c>
      <c r="Z205" s="156"/>
      <c r="AA205" s="141">
        <f t="shared" si="115"/>
        <v>0</v>
      </c>
      <c r="AB205" s="117"/>
      <c r="AC205" s="141">
        <f t="shared" si="116"/>
        <v>0</v>
      </c>
      <c r="AD205" s="117"/>
      <c r="AE205" s="141">
        <f t="shared" si="117"/>
        <v>0</v>
      </c>
      <c r="AF205" s="117"/>
      <c r="AG205" s="141">
        <f t="shared" si="118"/>
        <v>0</v>
      </c>
      <c r="AH205" s="117"/>
      <c r="AI205" s="274">
        <f t="shared" si="119"/>
        <v>0</v>
      </c>
      <c r="AJ205" s="156"/>
      <c r="AK205" s="157">
        <f t="shared" si="120"/>
        <v>0</v>
      </c>
      <c r="AL205" s="117"/>
      <c r="AM205" s="141">
        <f t="shared" si="121"/>
        <v>0</v>
      </c>
      <c r="AN205" s="244"/>
      <c r="AO205" s="244"/>
      <c r="AP205" s="112"/>
    </row>
    <row r="206" spans="1:42" s="113" customFormat="1" ht="18" customHeight="1" x14ac:dyDescent="0.2">
      <c r="A206" s="113">
        <f t="shared" si="106"/>
        <v>73</v>
      </c>
      <c r="B206" s="179"/>
      <c r="C206" s="184"/>
      <c r="D206" s="186"/>
      <c r="E206" s="186"/>
      <c r="F206" s="186"/>
      <c r="G206" s="238"/>
      <c r="H206" s="111"/>
      <c r="I206" s="246"/>
      <c r="J206" s="117"/>
      <c r="K206" s="141">
        <f t="shared" si="107"/>
        <v>0</v>
      </c>
      <c r="L206" s="97"/>
      <c r="M206" s="141">
        <f t="shared" si="108"/>
        <v>0</v>
      </c>
      <c r="N206" s="97"/>
      <c r="O206" s="141">
        <f t="shared" si="109"/>
        <v>0</v>
      </c>
      <c r="P206" s="156"/>
      <c r="Q206" s="141">
        <f t="shared" si="110"/>
        <v>0</v>
      </c>
      <c r="R206" s="117"/>
      <c r="S206" s="141">
        <f t="shared" si="111"/>
        <v>0</v>
      </c>
      <c r="T206" s="244"/>
      <c r="U206" s="141">
        <f t="shared" si="112"/>
        <v>0</v>
      </c>
      <c r="V206" s="117"/>
      <c r="W206" s="141">
        <f t="shared" si="113"/>
        <v>0</v>
      </c>
      <c r="X206" s="117"/>
      <c r="Y206" s="141">
        <f t="shared" si="114"/>
        <v>0</v>
      </c>
      <c r="Z206" s="156"/>
      <c r="AA206" s="141">
        <f t="shared" si="115"/>
        <v>0</v>
      </c>
      <c r="AB206" s="117"/>
      <c r="AC206" s="141">
        <f t="shared" si="116"/>
        <v>0</v>
      </c>
      <c r="AD206" s="117"/>
      <c r="AE206" s="141">
        <f t="shared" si="117"/>
        <v>0</v>
      </c>
      <c r="AF206" s="117"/>
      <c r="AG206" s="141">
        <f t="shared" si="118"/>
        <v>0</v>
      </c>
      <c r="AH206" s="117"/>
      <c r="AI206" s="274">
        <f t="shared" si="119"/>
        <v>0</v>
      </c>
      <c r="AJ206" s="156"/>
      <c r="AK206" s="157">
        <f t="shared" si="120"/>
        <v>0</v>
      </c>
      <c r="AL206" s="117"/>
      <c r="AM206" s="141">
        <f t="shared" si="121"/>
        <v>0</v>
      </c>
      <c r="AN206" s="244"/>
      <c r="AO206" s="244"/>
      <c r="AP206" s="112"/>
    </row>
    <row r="207" spans="1:42" s="113" customFormat="1" ht="18" customHeight="1" x14ac:dyDescent="0.15">
      <c r="A207" s="113">
        <f t="shared" si="106"/>
        <v>73</v>
      </c>
      <c r="B207" s="180"/>
      <c r="C207" s="185"/>
      <c r="D207" s="186"/>
      <c r="E207" s="186"/>
      <c r="F207" s="186"/>
      <c r="G207" s="238"/>
      <c r="H207" s="111"/>
      <c r="I207" s="246"/>
      <c r="J207" s="117"/>
      <c r="K207" s="141">
        <f t="shared" si="107"/>
        <v>0</v>
      </c>
      <c r="L207" s="97"/>
      <c r="M207" s="141">
        <f t="shared" si="108"/>
        <v>0</v>
      </c>
      <c r="N207" s="97"/>
      <c r="O207" s="141">
        <f t="shared" si="109"/>
        <v>0</v>
      </c>
      <c r="P207" s="156"/>
      <c r="Q207" s="141">
        <f t="shared" si="110"/>
        <v>0</v>
      </c>
      <c r="R207" s="117"/>
      <c r="S207" s="141">
        <f t="shared" si="111"/>
        <v>0</v>
      </c>
      <c r="T207" s="244"/>
      <c r="U207" s="141">
        <f t="shared" si="112"/>
        <v>0</v>
      </c>
      <c r="V207" s="117"/>
      <c r="W207" s="141">
        <f t="shared" si="113"/>
        <v>0</v>
      </c>
      <c r="X207" s="117"/>
      <c r="Y207" s="141">
        <f t="shared" si="114"/>
        <v>0</v>
      </c>
      <c r="Z207" s="156"/>
      <c r="AA207" s="141">
        <f t="shared" si="115"/>
        <v>0</v>
      </c>
      <c r="AB207" s="117"/>
      <c r="AC207" s="141">
        <f t="shared" si="116"/>
        <v>0</v>
      </c>
      <c r="AD207" s="117"/>
      <c r="AE207" s="141">
        <f t="shared" si="117"/>
        <v>0</v>
      </c>
      <c r="AF207" s="117"/>
      <c r="AG207" s="141">
        <f t="shared" si="118"/>
        <v>0</v>
      </c>
      <c r="AH207" s="117"/>
      <c r="AI207" s="274">
        <f t="shared" si="119"/>
        <v>0</v>
      </c>
      <c r="AJ207" s="156"/>
      <c r="AK207" s="157">
        <f t="shared" si="120"/>
        <v>0</v>
      </c>
      <c r="AL207" s="117"/>
      <c r="AM207" s="141">
        <f t="shared" si="121"/>
        <v>0</v>
      </c>
      <c r="AN207" s="244"/>
      <c r="AO207" s="244"/>
      <c r="AP207" s="112"/>
    </row>
    <row r="208" spans="1:42" s="113" customFormat="1" ht="18" customHeight="1" x14ac:dyDescent="0.2">
      <c r="A208" s="113">
        <f t="shared" si="106"/>
        <v>73</v>
      </c>
      <c r="B208" s="179"/>
      <c r="C208" s="184"/>
      <c r="D208" s="186"/>
      <c r="E208" s="186"/>
      <c r="F208" s="186"/>
      <c r="G208" s="238"/>
      <c r="H208" s="111"/>
      <c r="I208" s="246"/>
      <c r="J208" s="117"/>
      <c r="K208" s="141">
        <f t="shared" si="107"/>
        <v>0</v>
      </c>
      <c r="L208" s="97"/>
      <c r="M208" s="141">
        <f t="shared" si="108"/>
        <v>0</v>
      </c>
      <c r="N208" s="97"/>
      <c r="O208" s="141">
        <f t="shared" si="109"/>
        <v>0</v>
      </c>
      <c r="P208" s="156"/>
      <c r="Q208" s="141">
        <f t="shared" si="110"/>
        <v>0</v>
      </c>
      <c r="R208" s="117"/>
      <c r="S208" s="141">
        <f t="shared" si="111"/>
        <v>0</v>
      </c>
      <c r="T208" s="244"/>
      <c r="U208" s="141">
        <f t="shared" si="112"/>
        <v>0</v>
      </c>
      <c r="V208" s="117"/>
      <c r="W208" s="141">
        <f t="shared" si="113"/>
        <v>0</v>
      </c>
      <c r="X208" s="117"/>
      <c r="Y208" s="141">
        <f t="shared" si="114"/>
        <v>0</v>
      </c>
      <c r="Z208" s="156"/>
      <c r="AA208" s="141">
        <f t="shared" si="115"/>
        <v>0</v>
      </c>
      <c r="AB208" s="117"/>
      <c r="AC208" s="141">
        <f t="shared" si="116"/>
        <v>0</v>
      </c>
      <c r="AD208" s="117"/>
      <c r="AE208" s="141">
        <f t="shared" si="117"/>
        <v>0</v>
      </c>
      <c r="AF208" s="117"/>
      <c r="AG208" s="141">
        <f t="shared" si="118"/>
        <v>0</v>
      </c>
      <c r="AH208" s="117"/>
      <c r="AI208" s="274">
        <f t="shared" si="119"/>
        <v>0</v>
      </c>
      <c r="AJ208" s="156"/>
      <c r="AK208" s="157">
        <f t="shared" si="120"/>
        <v>0</v>
      </c>
      <c r="AL208" s="117"/>
      <c r="AM208" s="141">
        <f t="shared" si="121"/>
        <v>0</v>
      </c>
      <c r="AN208" s="244"/>
      <c r="AO208" s="244"/>
      <c r="AP208" s="112"/>
    </row>
    <row r="209" spans="1:41" ht="18" customHeight="1" x14ac:dyDescent="0.15">
      <c r="A209" s="113">
        <f t="shared" si="106"/>
        <v>73</v>
      </c>
      <c r="D209" s="186"/>
      <c r="E209" s="186"/>
      <c r="F209" s="186"/>
      <c r="G209" s="238"/>
      <c r="H209" s="111"/>
      <c r="I209" s="246"/>
      <c r="J209" s="117"/>
      <c r="K209" s="141">
        <f t="shared" si="107"/>
        <v>0</v>
      </c>
      <c r="L209" s="97"/>
      <c r="M209" s="141">
        <f t="shared" si="108"/>
        <v>0</v>
      </c>
      <c r="N209" s="97"/>
      <c r="O209" s="141">
        <f t="shared" si="109"/>
        <v>0</v>
      </c>
      <c r="P209" s="156"/>
      <c r="Q209" s="141">
        <f t="shared" si="110"/>
        <v>0</v>
      </c>
      <c r="R209" s="117"/>
      <c r="S209" s="141">
        <f t="shared" si="111"/>
        <v>0</v>
      </c>
      <c r="T209" s="244"/>
      <c r="U209" s="141">
        <f t="shared" si="112"/>
        <v>0</v>
      </c>
      <c r="V209" s="117"/>
      <c r="W209" s="141">
        <f t="shared" si="113"/>
        <v>0</v>
      </c>
      <c r="X209" s="117"/>
      <c r="Y209" s="141">
        <f t="shared" si="114"/>
        <v>0</v>
      </c>
      <c r="Z209" s="156"/>
      <c r="AA209" s="141">
        <f t="shared" si="115"/>
        <v>0</v>
      </c>
      <c r="AB209" s="117"/>
      <c r="AC209" s="141">
        <f t="shared" si="116"/>
        <v>0</v>
      </c>
      <c r="AD209" s="117"/>
      <c r="AE209" s="141">
        <f t="shared" si="117"/>
        <v>0</v>
      </c>
      <c r="AF209" s="117"/>
      <c r="AG209" s="141">
        <f t="shared" si="118"/>
        <v>0</v>
      </c>
      <c r="AH209" s="117"/>
      <c r="AI209" s="274">
        <f t="shared" si="119"/>
        <v>0</v>
      </c>
      <c r="AJ209" s="156"/>
      <c r="AK209" s="157">
        <f t="shared" si="120"/>
        <v>0</v>
      </c>
      <c r="AL209" s="117"/>
      <c r="AM209" s="141">
        <f t="shared" si="121"/>
        <v>0</v>
      </c>
      <c r="AN209" s="245"/>
      <c r="AO209" s="245"/>
    </row>
    <row r="210" spans="1:41" x14ac:dyDescent="0.15">
      <c r="A210" s="113">
        <f t="shared" ref="A210:A223" si="122">RANK($H210,($H$11:$H$223),0)</f>
        <v>73</v>
      </c>
      <c r="D210" s="186"/>
      <c r="E210" s="186"/>
      <c r="F210" s="186"/>
      <c r="G210" s="238"/>
      <c r="H210" s="111"/>
      <c r="I210" s="247"/>
      <c r="N210" s="161"/>
      <c r="O210" s="162"/>
    </row>
    <row r="211" spans="1:41" x14ac:dyDescent="0.15">
      <c r="A211" s="113">
        <f t="shared" si="122"/>
        <v>73</v>
      </c>
      <c r="D211" s="186"/>
      <c r="E211" s="186"/>
      <c r="F211" s="186"/>
      <c r="G211" s="238"/>
      <c r="H211" s="111"/>
      <c r="I211" s="247"/>
      <c r="N211" s="161"/>
      <c r="O211" s="162"/>
    </row>
    <row r="212" spans="1:41" x14ac:dyDescent="0.15">
      <c r="A212" s="113">
        <f t="shared" si="122"/>
        <v>73</v>
      </c>
      <c r="D212" s="186"/>
      <c r="E212" s="186"/>
      <c r="F212" s="186"/>
      <c r="G212" s="238"/>
      <c r="H212" s="111"/>
      <c r="I212" s="247"/>
      <c r="N212" s="161"/>
      <c r="O212" s="162"/>
    </row>
    <row r="213" spans="1:41" x14ac:dyDescent="0.15">
      <c r="A213" s="113">
        <f t="shared" si="122"/>
        <v>73</v>
      </c>
      <c r="D213" s="186"/>
      <c r="E213" s="186"/>
      <c r="F213" s="186"/>
      <c r="G213" s="238"/>
      <c r="H213" s="111"/>
      <c r="I213" s="247"/>
      <c r="N213" s="161"/>
      <c r="O213" s="162"/>
    </row>
    <row r="214" spans="1:41" x14ac:dyDescent="0.15">
      <c r="A214" s="113">
        <f t="shared" si="122"/>
        <v>73</v>
      </c>
      <c r="D214" s="186"/>
      <c r="E214" s="186"/>
      <c r="F214" s="186"/>
      <c r="G214" s="238"/>
      <c r="H214" s="111"/>
      <c r="I214" s="247"/>
      <c r="N214" s="161"/>
      <c r="O214" s="162"/>
    </row>
    <row r="215" spans="1:41" x14ac:dyDescent="0.15">
      <c r="A215" s="113">
        <f t="shared" si="122"/>
        <v>73</v>
      </c>
      <c r="D215" s="186"/>
      <c r="E215" s="186"/>
      <c r="F215" s="186"/>
      <c r="G215" s="238"/>
      <c r="H215" s="111"/>
      <c r="I215" s="247"/>
      <c r="N215" s="161"/>
      <c r="O215" s="162"/>
    </row>
    <row r="216" spans="1:41" x14ac:dyDescent="0.15">
      <c r="A216" s="113">
        <f t="shared" si="122"/>
        <v>73</v>
      </c>
      <c r="D216" s="186"/>
      <c r="E216" s="186"/>
      <c r="F216" s="186"/>
      <c r="G216" s="238"/>
      <c r="H216" s="111"/>
      <c r="I216" s="247"/>
      <c r="N216" s="161"/>
      <c r="O216" s="162"/>
    </row>
    <row r="217" spans="1:41" x14ac:dyDescent="0.15">
      <c r="A217" s="113">
        <f t="shared" si="122"/>
        <v>73</v>
      </c>
      <c r="D217" s="186"/>
      <c r="E217" s="186"/>
      <c r="F217" s="186"/>
      <c r="G217" s="238"/>
      <c r="H217" s="111"/>
      <c r="I217" s="247"/>
      <c r="N217" s="161"/>
      <c r="O217" s="162"/>
    </row>
    <row r="218" spans="1:41" x14ac:dyDescent="0.15">
      <c r="A218" s="113">
        <f t="shared" si="122"/>
        <v>73</v>
      </c>
      <c r="D218" s="186"/>
      <c r="E218" s="186"/>
      <c r="F218" s="186"/>
      <c r="G218" s="238"/>
      <c r="H218" s="111"/>
      <c r="I218" s="247"/>
      <c r="N218" s="161"/>
      <c r="O218" s="162"/>
    </row>
    <row r="219" spans="1:41" x14ac:dyDescent="0.15">
      <c r="A219" s="113">
        <f t="shared" si="122"/>
        <v>73</v>
      </c>
      <c r="D219" s="186"/>
      <c r="E219" s="186"/>
      <c r="F219" s="186"/>
      <c r="G219" s="238"/>
      <c r="H219" s="111"/>
      <c r="I219" s="247"/>
      <c r="N219" s="161"/>
      <c r="O219" s="162"/>
    </row>
    <row r="220" spans="1:41" x14ac:dyDescent="0.15">
      <c r="A220" s="113">
        <f t="shared" si="122"/>
        <v>73</v>
      </c>
      <c r="D220" s="186"/>
      <c r="E220" s="186"/>
      <c r="F220" s="186"/>
      <c r="G220" s="238"/>
      <c r="H220" s="111"/>
      <c r="I220" s="247"/>
      <c r="N220" s="161"/>
      <c r="O220" s="162"/>
    </row>
    <row r="221" spans="1:41" x14ac:dyDescent="0.15">
      <c r="A221" s="113">
        <f t="shared" si="122"/>
        <v>73</v>
      </c>
      <c r="D221" s="186"/>
      <c r="E221" s="186"/>
      <c r="F221" s="186"/>
      <c r="G221" s="238"/>
      <c r="H221" s="111"/>
      <c r="I221" s="247"/>
    </row>
    <row r="222" spans="1:41" x14ac:dyDescent="0.15">
      <c r="A222" s="113">
        <f t="shared" si="122"/>
        <v>73</v>
      </c>
      <c r="D222" s="186"/>
      <c r="E222" s="186"/>
      <c r="F222" s="186"/>
      <c r="G222" s="238"/>
      <c r="H222" s="111"/>
      <c r="I222" s="247"/>
    </row>
    <row r="223" spans="1:41" x14ac:dyDescent="0.15">
      <c r="A223" s="113">
        <f t="shared" si="122"/>
        <v>73</v>
      </c>
      <c r="D223" s="186"/>
      <c r="E223" s="186"/>
      <c r="F223" s="186"/>
      <c r="G223" s="238"/>
      <c r="H223" s="111"/>
      <c r="I223" s="247"/>
    </row>
    <row r="224" spans="1:41" x14ac:dyDescent="0.15">
      <c r="D224" s="186"/>
      <c r="E224" s="186"/>
      <c r="F224" s="186"/>
      <c r="G224" s="238"/>
      <c r="H224" s="111"/>
      <c r="I224" s="247"/>
    </row>
    <row r="225" spans="4:9" x14ac:dyDescent="0.15">
      <c r="D225" s="186"/>
      <c r="E225" s="186"/>
      <c r="F225" s="186"/>
      <c r="G225" s="238"/>
      <c r="H225" s="111"/>
      <c r="I225" s="247"/>
    </row>
    <row r="226" spans="4:9" x14ac:dyDescent="0.15">
      <c r="D226" s="186"/>
      <c r="E226" s="186"/>
      <c r="F226" s="186"/>
      <c r="G226" s="238"/>
      <c r="H226" s="111"/>
      <c r="I226" s="247"/>
    </row>
    <row r="227" spans="4:9" x14ac:dyDescent="0.15">
      <c r="D227" s="186"/>
      <c r="E227" s="186"/>
      <c r="F227" s="186"/>
      <c r="G227" s="238"/>
      <c r="H227" s="111"/>
      <c r="I227" s="247"/>
    </row>
    <row r="228" spans="4:9" x14ac:dyDescent="0.15">
      <c r="D228" s="186"/>
      <c r="E228" s="186"/>
      <c r="F228" s="186"/>
      <c r="G228" s="238"/>
      <c r="H228" s="111"/>
      <c r="I228" s="247"/>
    </row>
    <row r="229" spans="4:9" x14ac:dyDescent="0.15">
      <c r="D229" s="186"/>
      <c r="E229" s="186"/>
      <c r="F229" s="186"/>
      <c r="G229" s="238"/>
      <c r="H229" s="111"/>
      <c r="I229" s="247"/>
    </row>
    <row r="230" spans="4:9" x14ac:dyDescent="0.15">
      <c r="D230" s="186"/>
      <c r="E230" s="186"/>
      <c r="F230" s="186"/>
      <c r="G230" s="238"/>
      <c r="H230" s="111"/>
      <c r="I230" s="247"/>
    </row>
    <row r="231" spans="4:9" x14ac:dyDescent="0.15">
      <c r="D231" s="186"/>
      <c r="E231" s="186"/>
      <c r="F231" s="186"/>
      <c r="G231" s="238"/>
      <c r="H231" s="111"/>
      <c r="I231" s="247"/>
    </row>
    <row r="232" spans="4:9" x14ac:dyDescent="0.15">
      <c r="D232" s="186"/>
      <c r="E232" s="186"/>
      <c r="F232" s="186"/>
      <c r="G232" s="238"/>
      <c r="H232" s="111"/>
      <c r="I232" s="247"/>
    </row>
    <row r="233" spans="4:9" x14ac:dyDescent="0.15">
      <c r="D233" s="186"/>
      <c r="E233" s="186"/>
      <c r="F233" s="186"/>
      <c r="G233" s="238"/>
      <c r="H233" s="111"/>
      <c r="I233" s="247"/>
    </row>
    <row r="234" spans="4:9" x14ac:dyDescent="0.15">
      <c r="D234" s="186"/>
      <c r="E234" s="186"/>
      <c r="F234" s="186"/>
      <c r="G234" s="238"/>
      <c r="H234" s="111"/>
      <c r="I234" s="247"/>
    </row>
    <row r="235" spans="4:9" x14ac:dyDescent="0.15">
      <c r="D235" s="186"/>
      <c r="E235" s="186"/>
      <c r="F235" s="186"/>
      <c r="G235" s="238"/>
      <c r="H235" s="111"/>
      <c r="I235" s="247"/>
    </row>
    <row r="236" spans="4:9" x14ac:dyDescent="0.15">
      <c r="D236" s="186"/>
      <c r="E236" s="186"/>
      <c r="F236" s="186"/>
      <c r="G236" s="238"/>
      <c r="H236" s="111"/>
      <c r="I236" s="247"/>
    </row>
    <row r="237" spans="4:9" x14ac:dyDescent="0.15">
      <c r="D237" s="186"/>
      <c r="E237" s="186"/>
      <c r="F237" s="186"/>
      <c r="G237" s="238"/>
      <c r="H237" s="111"/>
      <c r="I237" s="247"/>
    </row>
    <row r="238" spans="4:9" x14ac:dyDescent="0.15">
      <c r="D238" s="186"/>
      <c r="E238" s="186"/>
      <c r="F238" s="186"/>
      <c r="G238" s="238"/>
      <c r="H238" s="111"/>
      <c r="I238" s="247"/>
    </row>
    <row r="239" spans="4:9" x14ac:dyDescent="0.15">
      <c r="D239" s="186"/>
      <c r="E239" s="186"/>
      <c r="F239" s="186"/>
      <c r="G239" s="238"/>
      <c r="H239" s="111"/>
      <c r="I239" s="247"/>
    </row>
    <row r="240" spans="4:9" x14ac:dyDescent="0.15">
      <c r="D240" s="186"/>
      <c r="E240" s="186"/>
      <c r="F240" s="186"/>
      <c r="G240" s="238"/>
      <c r="H240" s="111"/>
      <c r="I240" s="247"/>
    </row>
    <row r="241" spans="4:9" x14ac:dyDescent="0.15">
      <c r="D241" s="186"/>
      <c r="E241" s="186"/>
      <c r="F241" s="186"/>
      <c r="G241" s="238"/>
      <c r="H241" s="111"/>
      <c r="I241" s="247"/>
    </row>
    <row r="242" spans="4:9" x14ac:dyDescent="0.15">
      <c r="D242" s="186"/>
      <c r="E242" s="186"/>
      <c r="F242" s="186"/>
      <c r="G242" s="238"/>
      <c r="H242" s="111"/>
      <c r="I242" s="247"/>
    </row>
    <row r="243" spans="4:9" x14ac:dyDescent="0.15">
      <c r="D243" s="186"/>
      <c r="E243" s="186"/>
      <c r="F243" s="186"/>
      <c r="G243" s="238"/>
      <c r="H243" s="111"/>
      <c r="I243" s="247"/>
    </row>
    <row r="244" spans="4:9" x14ac:dyDescent="0.15">
      <c r="D244" s="186"/>
      <c r="E244" s="186"/>
      <c r="F244" s="186"/>
      <c r="G244" s="238"/>
      <c r="H244" s="111"/>
      <c r="I244" s="247"/>
    </row>
    <row r="245" spans="4:9" x14ac:dyDescent="0.15">
      <c r="D245" s="186"/>
      <c r="E245" s="186"/>
      <c r="F245" s="186"/>
      <c r="G245" s="238"/>
      <c r="H245" s="111"/>
      <c r="I245" s="247"/>
    </row>
    <row r="246" spans="4:9" x14ac:dyDescent="0.15">
      <c r="D246" s="186"/>
      <c r="E246" s="186"/>
      <c r="F246" s="186"/>
      <c r="G246" s="238"/>
      <c r="H246" s="111"/>
      <c r="I246" s="247"/>
    </row>
    <row r="247" spans="4:9" x14ac:dyDescent="0.15">
      <c r="D247" s="186"/>
      <c r="E247" s="186"/>
      <c r="F247" s="186"/>
      <c r="G247" s="238"/>
      <c r="H247" s="111"/>
      <c r="I247" s="247"/>
    </row>
    <row r="248" spans="4:9" x14ac:dyDescent="0.15">
      <c r="D248" s="186"/>
      <c r="E248" s="186"/>
      <c r="F248" s="186"/>
      <c r="G248" s="238"/>
      <c r="H248" s="111"/>
      <c r="I248" s="247"/>
    </row>
    <row r="249" spans="4:9" x14ac:dyDescent="0.15">
      <c r="D249" s="186"/>
      <c r="E249" s="186"/>
      <c r="F249" s="186"/>
      <c r="G249" s="238"/>
      <c r="H249" s="111"/>
      <c r="I249" s="247"/>
    </row>
    <row r="250" spans="4:9" x14ac:dyDescent="0.15">
      <c r="D250" s="186"/>
      <c r="E250" s="186"/>
      <c r="F250" s="186"/>
      <c r="G250" s="238"/>
      <c r="H250" s="111"/>
      <c r="I250" s="247"/>
    </row>
    <row r="251" spans="4:9" x14ac:dyDescent="0.15">
      <c r="D251" s="186"/>
      <c r="E251" s="186"/>
      <c r="F251" s="186"/>
      <c r="G251" s="238"/>
      <c r="H251" s="111"/>
      <c r="I251" s="247"/>
    </row>
    <row r="252" spans="4:9" x14ac:dyDescent="0.15">
      <c r="D252" s="186"/>
      <c r="E252" s="186"/>
      <c r="F252" s="186"/>
      <c r="G252" s="238"/>
      <c r="H252" s="111"/>
      <c r="I252" s="247"/>
    </row>
    <row r="253" spans="4:9" x14ac:dyDescent="0.15">
      <c r="D253" s="186"/>
      <c r="E253" s="186"/>
      <c r="F253" s="186"/>
      <c r="G253" s="238"/>
      <c r="H253" s="111"/>
      <c r="I253" s="247"/>
    </row>
    <row r="254" spans="4:9" x14ac:dyDescent="0.15">
      <c r="D254" s="186"/>
      <c r="E254" s="186"/>
      <c r="F254" s="186"/>
      <c r="G254" s="238"/>
      <c r="H254" s="111"/>
      <c r="I254" s="247"/>
    </row>
    <row r="255" spans="4:9" x14ac:dyDescent="0.15">
      <c r="D255" s="186"/>
      <c r="E255" s="186"/>
      <c r="F255" s="186"/>
      <c r="G255" s="238"/>
      <c r="H255" s="111"/>
      <c r="I255" s="247"/>
    </row>
    <row r="256" spans="4:9" x14ac:dyDescent="0.15">
      <c r="D256" s="186"/>
      <c r="E256" s="186"/>
      <c r="F256" s="186"/>
      <c r="G256" s="238"/>
      <c r="H256" s="111"/>
      <c r="I256" s="247"/>
    </row>
    <row r="257" spans="4:9" x14ac:dyDescent="0.15">
      <c r="D257" s="186"/>
      <c r="E257" s="186"/>
      <c r="F257" s="186"/>
      <c r="G257" s="238"/>
      <c r="H257" s="111"/>
      <c r="I257" s="247"/>
    </row>
    <row r="258" spans="4:9" x14ac:dyDescent="0.15">
      <c r="D258" s="186"/>
      <c r="E258" s="186"/>
      <c r="F258" s="186"/>
      <c r="G258" s="238"/>
      <c r="H258" s="111"/>
      <c r="I258" s="247"/>
    </row>
    <row r="259" spans="4:9" x14ac:dyDescent="0.15">
      <c r="D259" s="186"/>
      <c r="E259" s="186"/>
      <c r="F259" s="186"/>
      <c r="G259" s="238"/>
      <c r="H259" s="111"/>
      <c r="I259" s="247"/>
    </row>
    <row r="260" spans="4:9" x14ac:dyDescent="0.15">
      <c r="D260" s="186"/>
      <c r="E260" s="186"/>
      <c r="F260" s="186"/>
      <c r="G260" s="238"/>
      <c r="H260" s="111"/>
      <c r="I260" s="247"/>
    </row>
    <row r="261" spans="4:9" x14ac:dyDescent="0.15">
      <c r="D261" s="186"/>
      <c r="E261" s="186"/>
      <c r="F261" s="186"/>
      <c r="G261" s="238"/>
      <c r="H261" s="111"/>
      <c r="I261" s="247"/>
    </row>
    <row r="262" spans="4:9" x14ac:dyDescent="0.15">
      <c r="D262" s="186"/>
      <c r="E262" s="186"/>
      <c r="F262" s="186"/>
      <c r="G262" s="238"/>
      <c r="H262" s="111"/>
      <c r="I262" s="247"/>
    </row>
    <row r="263" spans="4:9" x14ac:dyDescent="0.15">
      <c r="D263" s="186"/>
      <c r="E263" s="186"/>
      <c r="F263" s="186"/>
      <c r="G263" s="238"/>
      <c r="H263" s="111"/>
      <c r="I263" s="247"/>
    </row>
    <row r="264" spans="4:9" x14ac:dyDescent="0.15">
      <c r="D264" s="186"/>
      <c r="E264" s="186"/>
      <c r="F264" s="186"/>
      <c r="G264" s="238"/>
      <c r="H264" s="111"/>
      <c r="I264" s="247"/>
    </row>
    <row r="265" spans="4:9" x14ac:dyDescent="0.15">
      <c r="D265" s="186"/>
      <c r="E265" s="186"/>
      <c r="F265" s="186"/>
      <c r="G265" s="238"/>
      <c r="H265" s="111"/>
      <c r="I265" s="247"/>
    </row>
    <row r="266" spans="4:9" x14ac:dyDescent="0.15">
      <c r="D266" s="186"/>
      <c r="E266" s="186"/>
      <c r="F266" s="186"/>
      <c r="G266" s="238"/>
      <c r="H266" s="111"/>
      <c r="I266" s="247"/>
    </row>
    <row r="267" spans="4:9" x14ac:dyDescent="0.15">
      <c r="D267" s="186"/>
      <c r="E267" s="186"/>
      <c r="F267" s="186"/>
      <c r="G267" s="238"/>
      <c r="H267" s="111"/>
      <c r="I267" s="247"/>
    </row>
    <row r="268" spans="4:9" x14ac:dyDescent="0.15">
      <c r="D268" s="186"/>
      <c r="E268" s="186"/>
      <c r="F268" s="186"/>
      <c r="G268" s="238"/>
      <c r="H268" s="111"/>
      <c r="I268" s="247"/>
    </row>
    <row r="269" spans="4:9" x14ac:dyDescent="0.15">
      <c r="D269" s="186"/>
      <c r="E269" s="186"/>
      <c r="F269" s="186"/>
      <c r="G269" s="238"/>
      <c r="H269" s="111"/>
      <c r="I269" s="247"/>
    </row>
    <row r="270" spans="4:9" x14ac:dyDescent="0.15">
      <c r="D270" s="186"/>
      <c r="E270" s="186"/>
      <c r="F270" s="186"/>
      <c r="G270" s="238"/>
      <c r="H270" s="111"/>
      <c r="I270" s="247"/>
    </row>
    <row r="271" spans="4:9" x14ac:dyDescent="0.15">
      <c r="D271" s="186"/>
      <c r="E271" s="186"/>
      <c r="F271" s="186"/>
      <c r="G271" s="238"/>
      <c r="H271" s="111"/>
      <c r="I271" s="247"/>
    </row>
    <row r="272" spans="4:9" x14ac:dyDescent="0.15">
      <c r="D272" s="186"/>
      <c r="E272" s="186"/>
      <c r="F272" s="186"/>
      <c r="G272" s="238"/>
      <c r="H272" s="111"/>
      <c r="I272" s="247"/>
    </row>
    <row r="273" spans="4:9" x14ac:dyDescent="0.15">
      <c r="D273" s="186"/>
      <c r="E273" s="186"/>
      <c r="F273" s="186"/>
      <c r="G273" s="238"/>
      <c r="H273" s="111"/>
      <c r="I273" s="247"/>
    </row>
    <row r="274" spans="4:9" x14ac:dyDescent="0.15">
      <c r="D274" s="186"/>
      <c r="E274" s="186"/>
      <c r="F274" s="186"/>
      <c r="G274" s="238"/>
      <c r="H274" s="111"/>
      <c r="I274" s="247"/>
    </row>
    <row r="275" spans="4:9" x14ac:dyDescent="0.15">
      <c r="D275" s="186"/>
      <c r="E275" s="186"/>
      <c r="F275" s="186"/>
      <c r="G275" s="238"/>
      <c r="H275" s="111"/>
      <c r="I275" s="247"/>
    </row>
    <row r="276" spans="4:9" x14ac:dyDescent="0.15">
      <c r="D276" s="186"/>
      <c r="E276" s="186"/>
      <c r="F276" s="186"/>
      <c r="G276" s="238"/>
      <c r="H276" s="111"/>
      <c r="I276" s="247"/>
    </row>
    <row r="277" spans="4:9" x14ac:dyDescent="0.15">
      <c r="D277" s="186"/>
      <c r="E277" s="186"/>
      <c r="F277" s="186"/>
      <c r="G277" s="238"/>
      <c r="H277" s="111"/>
      <c r="I277" s="247"/>
    </row>
    <row r="278" spans="4:9" x14ac:dyDescent="0.15">
      <c r="D278" s="186"/>
      <c r="E278" s="186"/>
      <c r="F278" s="186"/>
      <c r="G278" s="238"/>
      <c r="H278" s="111"/>
      <c r="I278" s="247"/>
    </row>
    <row r="279" spans="4:9" x14ac:dyDescent="0.15">
      <c r="D279" s="186"/>
      <c r="E279" s="186"/>
      <c r="F279" s="186"/>
      <c r="G279" s="238"/>
      <c r="H279" s="111"/>
      <c r="I279" s="247"/>
    </row>
    <row r="280" spans="4:9" x14ac:dyDescent="0.15">
      <c r="D280" s="186"/>
      <c r="E280" s="186"/>
      <c r="F280" s="186"/>
      <c r="G280" s="238"/>
      <c r="H280" s="111"/>
      <c r="I280" s="247"/>
    </row>
    <row r="281" spans="4:9" x14ac:dyDescent="0.15">
      <c r="D281" s="186"/>
      <c r="E281" s="186"/>
      <c r="F281" s="186"/>
      <c r="G281" s="238"/>
      <c r="H281" s="111"/>
      <c r="I281" s="247"/>
    </row>
    <row r="282" spans="4:9" x14ac:dyDescent="0.15">
      <c r="D282" s="186"/>
      <c r="E282" s="186"/>
      <c r="F282" s="186"/>
      <c r="G282" s="238"/>
      <c r="H282" s="111"/>
      <c r="I282" s="247"/>
    </row>
    <row r="283" spans="4:9" x14ac:dyDescent="0.15">
      <c r="D283" s="186"/>
      <c r="E283" s="186"/>
      <c r="F283" s="186"/>
      <c r="G283" s="238"/>
      <c r="H283" s="111"/>
      <c r="I283" s="247"/>
    </row>
    <row r="284" spans="4:9" x14ac:dyDescent="0.15">
      <c r="D284" s="186"/>
      <c r="E284" s="186"/>
      <c r="F284" s="186"/>
      <c r="G284" s="238"/>
      <c r="H284" s="111"/>
      <c r="I284" s="247"/>
    </row>
    <row r="285" spans="4:9" x14ac:dyDescent="0.15">
      <c r="D285" s="186"/>
      <c r="E285" s="186"/>
      <c r="F285" s="186"/>
      <c r="G285" s="238"/>
      <c r="H285" s="111"/>
      <c r="I285" s="247"/>
    </row>
    <row r="286" spans="4:9" x14ac:dyDescent="0.15">
      <c r="D286" s="186"/>
      <c r="E286" s="186"/>
      <c r="F286" s="186"/>
      <c r="G286" s="238"/>
      <c r="H286" s="111"/>
      <c r="I286" s="247"/>
    </row>
    <row r="287" spans="4:9" x14ac:dyDescent="0.15">
      <c r="D287" s="186"/>
      <c r="E287" s="186"/>
      <c r="F287" s="186"/>
      <c r="G287" s="238"/>
      <c r="H287" s="111"/>
      <c r="I287" s="247"/>
    </row>
    <row r="288" spans="4:9" x14ac:dyDescent="0.15">
      <c r="D288" s="186"/>
      <c r="E288" s="186"/>
      <c r="F288" s="186"/>
      <c r="G288" s="238"/>
      <c r="H288" s="111"/>
      <c r="I288" s="247"/>
    </row>
    <row r="289" spans="4:9" x14ac:dyDescent="0.15">
      <c r="D289" s="186"/>
      <c r="E289" s="186"/>
      <c r="F289" s="186"/>
      <c r="G289" s="238"/>
      <c r="H289" s="111"/>
      <c r="I289" s="247"/>
    </row>
    <row r="290" spans="4:9" x14ac:dyDescent="0.15">
      <c r="D290" s="186"/>
      <c r="E290" s="186"/>
      <c r="F290" s="186"/>
      <c r="G290" s="238"/>
      <c r="H290" s="111"/>
      <c r="I290" s="247"/>
    </row>
    <row r="291" spans="4:9" x14ac:dyDescent="0.15">
      <c r="D291" s="186"/>
      <c r="E291" s="186"/>
      <c r="F291" s="186"/>
      <c r="G291" s="238"/>
      <c r="H291" s="111"/>
      <c r="I291" s="247"/>
    </row>
    <row r="292" spans="4:9" x14ac:dyDescent="0.15">
      <c r="D292" s="186"/>
      <c r="E292" s="186"/>
      <c r="F292" s="186"/>
      <c r="G292" s="238"/>
      <c r="H292" s="111"/>
      <c r="I292" s="247"/>
    </row>
    <row r="293" spans="4:9" x14ac:dyDescent="0.15">
      <c r="D293" s="186"/>
      <c r="E293" s="186"/>
      <c r="F293" s="186"/>
      <c r="G293" s="238"/>
      <c r="H293" s="111"/>
      <c r="I293" s="247"/>
    </row>
    <row r="294" spans="4:9" x14ac:dyDescent="0.15">
      <c r="D294" s="186"/>
      <c r="E294" s="186"/>
      <c r="F294" s="186"/>
      <c r="G294" s="238"/>
      <c r="H294" s="111"/>
      <c r="I294" s="247"/>
    </row>
    <row r="295" spans="4:9" x14ac:dyDescent="0.15">
      <c r="D295" s="186"/>
      <c r="E295" s="186"/>
      <c r="F295" s="186"/>
      <c r="G295" s="238"/>
      <c r="H295" s="111"/>
      <c r="I295" s="247"/>
    </row>
    <row r="296" spans="4:9" x14ac:dyDescent="0.15">
      <c r="D296" s="186"/>
      <c r="E296" s="186"/>
      <c r="F296" s="186"/>
      <c r="G296" s="238"/>
      <c r="H296" s="111"/>
      <c r="I296" s="247"/>
    </row>
    <row r="297" spans="4:9" x14ac:dyDescent="0.15">
      <c r="D297" s="186"/>
      <c r="E297" s="186"/>
      <c r="F297" s="186"/>
      <c r="G297" s="238"/>
      <c r="H297" s="111"/>
      <c r="I297" s="247"/>
    </row>
    <row r="298" spans="4:9" x14ac:dyDescent="0.15">
      <c r="D298" s="186"/>
      <c r="E298" s="186"/>
      <c r="F298" s="186"/>
      <c r="G298" s="238"/>
      <c r="H298" s="111"/>
      <c r="I298" s="247"/>
    </row>
    <row r="299" spans="4:9" x14ac:dyDescent="0.15">
      <c r="D299" s="186"/>
      <c r="E299" s="186"/>
      <c r="F299" s="186"/>
      <c r="G299" s="238"/>
      <c r="H299" s="111"/>
      <c r="I299" s="247"/>
    </row>
    <row r="300" spans="4:9" x14ac:dyDescent="0.15">
      <c r="D300" s="186"/>
      <c r="E300" s="186"/>
      <c r="F300" s="186"/>
      <c r="G300" s="238"/>
      <c r="H300" s="111"/>
      <c r="I300" s="247"/>
    </row>
    <row r="301" spans="4:9" x14ac:dyDescent="0.15">
      <c r="D301" s="186"/>
      <c r="E301" s="186"/>
      <c r="F301" s="186"/>
      <c r="G301" s="238"/>
      <c r="H301" s="111"/>
      <c r="I301" s="247"/>
    </row>
    <row r="302" spans="4:9" x14ac:dyDescent="0.15">
      <c r="D302" s="186"/>
      <c r="E302" s="186"/>
      <c r="F302" s="186"/>
      <c r="G302" s="238"/>
      <c r="H302" s="111"/>
      <c r="I302" s="247"/>
    </row>
  </sheetData>
  <sheetProtection algorithmName="SHA-512" hashValue="D5JLZlpD6mLsBt85uU8I6uf3dhDNoopY85au7wdrDRFyGwTCfUtpAsMjc2i2r+2AkOFURa8zU7LKPNXT+3Xnag==" saltValue="zz/AkRe5ZnpLBhK2Zhth3Q==" spinCount="100000" sheet="1" objects="1" scenarios="1" selectLockedCells="1" selectUnlockedCells="1"/>
  <mergeCells count="36">
    <mergeCell ref="A4:C6"/>
    <mergeCell ref="AL2:AM2"/>
    <mergeCell ref="AJ2:AK2"/>
    <mergeCell ref="AH2:AI2"/>
    <mergeCell ref="A1:D1"/>
    <mergeCell ref="J1:K1"/>
    <mergeCell ref="L1:M1"/>
    <mergeCell ref="N1:O1"/>
    <mergeCell ref="P1:Q1"/>
    <mergeCell ref="R1:S1"/>
    <mergeCell ref="T1:U1"/>
    <mergeCell ref="V1:W1"/>
    <mergeCell ref="X1:Y1"/>
    <mergeCell ref="J2:K2"/>
    <mergeCell ref="L2:M2"/>
    <mergeCell ref="N2:O2"/>
    <mergeCell ref="AN1:AO1"/>
    <mergeCell ref="Z1:AA1"/>
    <mergeCell ref="AB1:AC1"/>
    <mergeCell ref="AD1:AE1"/>
    <mergeCell ref="AF1:AG1"/>
    <mergeCell ref="AH1:AI1"/>
    <mergeCell ref="AJ1:AK1"/>
    <mergeCell ref="AL1:AM1"/>
    <mergeCell ref="D9:G9"/>
    <mergeCell ref="D8:G8"/>
    <mergeCell ref="AN2:AO2"/>
    <mergeCell ref="Z2:AA2"/>
    <mergeCell ref="AB2:AC2"/>
    <mergeCell ref="AD2:AE2"/>
    <mergeCell ref="AF2:AG2"/>
    <mergeCell ref="P2:Q2"/>
    <mergeCell ref="R2:S2"/>
    <mergeCell ref="T2:U2"/>
    <mergeCell ref="V2:W2"/>
    <mergeCell ref="X2:Y2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zoomScale="94" zoomScaleNormal="55" zoomScalePageLayoutView="55" workbookViewId="0">
      <selection activeCell="AF10" sqref="AF10"/>
    </sheetView>
  </sheetViews>
  <sheetFormatPr baseColWidth="10" defaultColWidth="10.5" defaultRowHeight="16" x14ac:dyDescent="0.2"/>
  <cols>
    <col min="1" max="1" width="29" customWidth="1"/>
    <col min="2" max="2" width="12" customWidth="1"/>
    <col min="5" max="5" width="11.83203125" customWidth="1"/>
    <col min="9" max="9" width="23.33203125" customWidth="1"/>
  </cols>
  <sheetData>
    <row r="1" spans="1:9" s="74" customFormat="1" ht="29.25" customHeight="1" x14ac:dyDescent="0.2">
      <c r="A1" s="72" t="s">
        <v>17</v>
      </c>
      <c r="B1" s="72"/>
      <c r="C1" s="72"/>
      <c r="D1" s="72"/>
      <c r="E1" s="72"/>
      <c r="F1" s="72"/>
    </row>
    <row r="2" spans="1:9" s="75" customFormat="1" x14ac:dyDescent="0.2">
      <c r="A2" s="73" t="s">
        <v>18</v>
      </c>
      <c r="B2" s="73"/>
      <c r="C2" s="73"/>
      <c r="D2" s="73"/>
      <c r="E2" s="73"/>
      <c r="F2" s="73"/>
    </row>
    <row r="3" spans="1:9" ht="17" thickBot="1" x14ac:dyDescent="0.25"/>
    <row r="4" spans="1:9" ht="17" thickBot="1" x14ac:dyDescent="0.25">
      <c r="A4" s="13" t="s">
        <v>19</v>
      </c>
      <c r="B4" s="70" t="s">
        <v>20</v>
      </c>
      <c r="C4" s="71" t="s">
        <v>21</v>
      </c>
      <c r="D4" s="70" t="s">
        <v>144</v>
      </c>
      <c r="E4" s="71" t="s">
        <v>145</v>
      </c>
      <c r="F4" s="70" t="s">
        <v>146</v>
      </c>
      <c r="G4" s="71" t="s">
        <v>147</v>
      </c>
    </row>
    <row r="5" spans="1:9" x14ac:dyDescent="0.2">
      <c r="A5" s="1" t="s">
        <v>22</v>
      </c>
      <c r="B5" s="221">
        <v>0.01</v>
      </c>
      <c r="C5" s="221">
        <v>0.02</v>
      </c>
      <c r="D5" s="221">
        <v>0.01</v>
      </c>
      <c r="E5" s="221">
        <v>0.02</v>
      </c>
      <c r="F5" s="221">
        <v>0.01</v>
      </c>
      <c r="G5" s="221">
        <v>0.02</v>
      </c>
    </row>
    <row r="6" spans="1:9" x14ac:dyDescent="0.2">
      <c r="A6" s="2" t="s">
        <v>23</v>
      </c>
      <c r="B6" s="222">
        <v>1.4999999999999999E-2</v>
      </c>
      <c r="C6" s="222">
        <v>0.02</v>
      </c>
      <c r="D6" s="222">
        <v>1.4999999999999999E-2</v>
      </c>
      <c r="E6" s="222">
        <v>0.02</v>
      </c>
      <c r="F6" s="222">
        <v>1.4999999999999999E-2</v>
      </c>
      <c r="G6" s="222">
        <v>0.02</v>
      </c>
    </row>
    <row r="7" spans="1:9" x14ac:dyDescent="0.2">
      <c r="A7" s="2" t="s">
        <v>24</v>
      </c>
      <c r="B7" s="222">
        <v>2.5000000000000001E-2</v>
      </c>
      <c r="C7" s="222">
        <v>0.02</v>
      </c>
      <c r="D7" s="222">
        <v>2.5000000000000001E-2</v>
      </c>
      <c r="E7" s="222">
        <v>0.02</v>
      </c>
      <c r="F7" s="222">
        <v>2.5000000000000001E-2</v>
      </c>
      <c r="G7" s="222">
        <v>0.02</v>
      </c>
    </row>
    <row r="8" spans="1:9" ht="17" thickBot="1" x14ac:dyDescent="0.25">
      <c r="A8" s="3" t="s">
        <v>135</v>
      </c>
      <c r="B8" s="223">
        <v>2.5000000000000001E-2</v>
      </c>
      <c r="C8" s="223">
        <v>0.02</v>
      </c>
      <c r="D8" s="223">
        <v>2.5000000000000001E-2</v>
      </c>
      <c r="E8" s="223">
        <v>0.02</v>
      </c>
      <c r="F8" s="223">
        <v>2.5000000000000001E-2</v>
      </c>
      <c r="G8" s="223">
        <v>0.02</v>
      </c>
    </row>
    <row r="9" spans="1:9" ht="17" thickBot="1" x14ac:dyDescent="0.25"/>
    <row r="10" spans="1:9" ht="17" thickBot="1" x14ac:dyDescent="0.25">
      <c r="A10" s="13" t="s">
        <v>25</v>
      </c>
      <c r="B10" s="14" t="s">
        <v>26</v>
      </c>
      <c r="C10" s="15" t="s">
        <v>27</v>
      </c>
      <c r="D10" s="217" t="s">
        <v>28</v>
      </c>
      <c r="E10" s="16" t="s">
        <v>29</v>
      </c>
      <c r="F10" s="17" t="s">
        <v>30</v>
      </c>
      <c r="I10" t="s">
        <v>31</v>
      </c>
    </row>
    <row r="11" spans="1:9" x14ac:dyDescent="0.2">
      <c r="A11" s="1" t="s">
        <v>22</v>
      </c>
      <c r="B11" s="203">
        <f>1000</f>
        <v>1000</v>
      </c>
      <c r="C11" s="4">
        <f>D11+D11*$C$10</f>
        <v>967.5</v>
      </c>
      <c r="D11" s="218">
        <v>900</v>
      </c>
      <c r="E11" s="4">
        <f>D11+D11*$E$10</f>
        <v>832.5</v>
      </c>
      <c r="F11" s="5">
        <f>D11+D11*$F$10</f>
        <v>765</v>
      </c>
      <c r="I11" t="s">
        <v>32</v>
      </c>
    </row>
    <row r="12" spans="1:9" x14ac:dyDescent="0.2">
      <c r="A12" s="2" t="s">
        <v>23</v>
      </c>
      <c r="B12" s="204">
        <f>D12+D12*$B$10</f>
        <v>776.25</v>
      </c>
      <c r="C12" s="202">
        <f>D12+D12*$C$10</f>
        <v>725.625</v>
      </c>
      <c r="D12" s="219">
        <v>675</v>
      </c>
      <c r="E12" s="202">
        <f>D12+D12*$E$10</f>
        <v>624.375</v>
      </c>
      <c r="F12" s="6">
        <f>D12+D12*$F$10</f>
        <v>573.75</v>
      </c>
      <c r="I12" t="s">
        <v>33</v>
      </c>
    </row>
    <row r="13" spans="1:9" x14ac:dyDescent="0.2">
      <c r="A13" s="2" t="s">
        <v>132</v>
      </c>
      <c r="B13" s="204">
        <f>D13+D13*$B$10</f>
        <v>575</v>
      </c>
      <c r="C13" s="202">
        <f>D13+D13*$C$10</f>
        <v>537.5</v>
      </c>
      <c r="D13" s="219">
        <v>500</v>
      </c>
      <c r="E13" s="202">
        <f>D13+D13*$E$10</f>
        <v>462.5</v>
      </c>
      <c r="F13" s="6">
        <f>D13+D13*$F$10</f>
        <v>425</v>
      </c>
      <c r="I13" t="s">
        <v>34</v>
      </c>
    </row>
    <row r="14" spans="1:9" ht="17" thickBot="1" x14ac:dyDescent="0.25">
      <c r="A14" s="3" t="s">
        <v>134</v>
      </c>
      <c r="B14" s="205">
        <f>D14+D14*$B$10</f>
        <v>345</v>
      </c>
      <c r="C14" s="7">
        <f>D14+D14*$C$10</f>
        <v>322.5</v>
      </c>
      <c r="D14" s="220">
        <v>300</v>
      </c>
      <c r="E14" s="7">
        <f>D14+D14*$E$10</f>
        <v>277.5</v>
      </c>
      <c r="F14" s="8">
        <f>D14+D14*$F$10</f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208"/>
  <sheetViews>
    <sheetView zoomScale="75" zoomScaleNormal="100" zoomScalePageLayoutView="55" workbookViewId="0">
      <selection activeCell="AE11" sqref="AE11"/>
    </sheetView>
  </sheetViews>
  <sheetFormatPr baseColWidth="10" defaultColWidth="10.5" defaultRowHeight="16" x14ac:dyDescent="0.2"/>
  <cols>
    <col min="1" max="1" width="18.83203125" style="59" customWidth="1"/>
    <col min="4" max="4" width="15.5" customWidth="1"/>
    <col min="5" max="5" width="1" style="18" customWidth="1"/>
    <col min="6" max="6" width="10.33203125" customWidth="1"/>
    <col min="7" max="7" width="11" customWidth="1"/>
    <col min="8" max="8" width="13.83203125" customWidth="1"/>
    <col min="9" max="9" width="10.5" customWidth="1"/>
    <col min="10" max="10" width="11" customWidth="1"/>
    <col min="11" max="11" width="1" style="18" customWidth="1"/>
    <col min="12" max="16" width="10.5" customWidth="1"/>
    <col min="17" max="17" width="1" style="18" customWidth="1"/>
    <col min="23" max="23" width="1" style="18" customWidth="1"/>
    <col min="29" max="29" width="14" customWidth="1"/>
  </cols>
  <sheetData>
    <row r="1" spans="1:29" ht="22" customHeight="1" thickBot="1" x14ac:dyDescent="0.3">
      <c r="A1" s="300" t="s">
        <v>142</v>
      </c>
      <c r="B1" s="301"/>
      <c r="C1" s="301"/>
      <c r="D1" s="301"/>
      <c r="F1" s="314" t="s">
        <v>35</v>
      </c>
      <c r="G1" s="315"/>
      <c r="H1" s="315"/>
      <c r="I1" s="315"/>
      <c r="J1" s="316"/>
      <c r="K1" s="66"/>
      <c r="L1" s="314" t="s">
        <v>139</v>
      </c>
      <c r="M1" s="315"/>
      <c r="N1" s="315"/>
      <c r="O1" s="315"/>
      <c r="P1" s="316"/>
      <c r="Q1" s="66"/>
      <c r="R1" s="314" t="s">
        <v>140</v>
      </c>
      <c r="S1" s="315"/>
      <c r="T1" s="315"/>
      <c r="U1" s="315"/>
      <c r="V1" s="316"/>
      <c r="W1" s="201"/>
      <c r="X1" s="314" t="s">
        <v>141</v>
      </c>
      <c r="Y1" s="315"/>
      <c r="Z1" s="315"/>
      <c r="AA1" s="315"/>
      <c r="AB1" s="316"/>
    </row>
    <row r="2" spans="1:29" ht="17.25" customHeight="1" thickBot="1" x14ac:dyDescent="0.25">
      <c r="A2" s="300"/>
      <c r="B2" s="301"/>
      <c r="C2" s="301"/>
      <c r="D2" s="301"/>
      <c r="F2" s="317" t="s">
        <v>36</v>
      </c>
      <c r="G2" s="318"/>
      <c r="H2" s="319" t="s">
        <v>37</v>
      </c>
      <c r="I2" s="320"/>
      <c r="J2" s="321"/>
      <c r="L2" s="317" t="s">
        <v>36</v>
      </c>
      <c r="M2" s="318"/>
      <c r="N2" s="319" t="s">
        <v>37</v>
      </c>
      <c r="O2" s="320"/>
      <c r="P2" s="321"/>
      <c r="R2" s="317" t="s">
        <v>36</v>
      </c>
      <c r="S2" s="318"/>
      <c r="T2" s="319" t="s">
        <v>37</v>
      </c>
      <c r="U2" s="320"/>
      <c r="V2" s="321"/>
      <c r="W2" s="229"/>
      <c r="X2" s="317" t="s">
        <v>36</v>
      </c>
      <c r="Y2" s="318"/>
      <c r="Z2" s="319" t="s">
        <v>37</v>
      </c>
      <c r="AA2" s="320"/>
      <c r="AB2" s="321"/>
    </row>
    <row r="3" spans="1:29" ht="16" customHeight="1" x14ac:dyDescent="0.2">
      <c r="A3" s="300"/>
      <c r="B3" s="301"/>
      <c r="C3" s="301"/>
      <c r="D3" s="301"/>
      <c r="F3" s="322" t="s">
        <v>38</v>
      </c>
      <c r="G3" s="323"/>
      <c r="H3" s="304">
        <f>[1]Start!$B$12</f>
        <v>1000</v>
      </c>
      <c r="I3" s="305"/>
      <c r="J3" s="306"/>
      <c r="L3" s="322" t="s">
        <v>38</v>
      </c>
      <c r="M3" s="323"/>
      <c r="N3" s="304">
        <v>776</v>
      </c>
      <c r="O3" s="305"/>
      <c r="P3" s="306"/>
      <c r="R3" s="322" t="s">
        <v>38</v>
      </c>
      <c r="S3" s="323"/>
      <c r="T3" s="304">
        <v>575</v>
      </c>
      <c r="U3" s="305"/>
      <c r="V3" s="306"/>
      <c r="W3" s="230"/>
      <c r="X3" s="322" t="s">
        <v>38</v>
      </c>
      <c r="Y3" s="323"/>
      <c r="Z3" s="304">
        <v>0</v>
      </c>
      <c r="AA3" s="305"/>
      <c r="AB3" s="306"/>
    </row>
    <row r="4" spans="1:29" ht="16" customHeight="1" x14ac:dyDescent="0.2">
      <c r="A4" s="19"/>
      <c r="B4" s="20"/>
      <c r="C4" s="20"/>
      <c r="D4" s="21"/>
      <c r="F4" s="302" t="s">
        <v>39</v>
      </c>
      <c r="G4" s="303"/>
      <c r="H4" s="304">
        <f>[1]Start!$C$12</f>
        <v>967.5</v>
      </c>
      <c r="I4" s="305"/>
      <c r="J4" s="306"/>
      <c r="L4" s="302" t="s">
        <v>39</v>
      </c>
      <c r="M4" s="303"/>
      <c r="N4" s="304">
        <v>726</v>
      </c>
      <c r="O4" s="305"/>
      <c r="P4" s="306"/>
      <c r="R4" s="302" t="s">
        <v>39</v>
      </c>
      <c r="S4" s="303"/>
      <c r="T4" s="304">
        <v>538</v>
      </c>
      <c r="U4" s="305"/>
      <c r="V4" s="306"/>
      <c r="W4" s="230"/>
      <c r="X4" s="302" t="s">
        <v>39</v>
      </c>
      <c r="Y4" s="303"/>
      <c r="Z4" s="304">
        <v>0</v>
      </c>
      <c r="AA4" s="305"/>
      <c r="AB4" s="306"/>
    </row>
    <row r="5" spans="1:29" ht="16" customHeight="1" x14ac:dyDescent="0.2">
      <c r="A5" s="187"/>
      <c r="B5" s="188"/>
      <c r="C5" s="188"/>
      <c r="D5" s="189"/>
      <c r="F5" s="307" t="s">
        <v>28</v>
      </c>
      <c r="G5" s="308"/>
      <c r="H5" s="309">
        <f>[1]Start!$D$12</f>
        <v>900</v>
      </c>
      <c r="I5" s="310"/>
      <c r="J5" s="311"/>
      <c r="L5" s="307" t="s">
        <v>28</v>
      </c>
      <c r="M5" s="308"/>
      <c r="N5" s="309">
        <f>[1]Start!$D$13</f>
        <v>675</v>
      </c>
      <c r="O5" s="310"/>
      <c r="P5" s="311"/>
      <c r="R5" s="307" t="s">
        <v>28</v>
      </c>
      <c r="S5" s="308"/>
      <c r="T5" s="309">
        <f>[1]Start!$D$14</f>
        <v>500</v>
      </c>
      <c r="U5" s="310"/>
      <c r="V5" s="311"/>
      <c r="W5" s="231"/>
      <c r="X5" s="307" t="s">
        <v>28</v>
      </c>
      <c r="Y5" s="308"/>
      <c r="Z5" s="309">
        <v>300</v>
      </c>
      <c r="AA5" s="310"/>
      <c r="AB5" s="311"/>
    </row>
    <row r="6" spans="1:29" ht="16" customHeight="1" x14ac:dyDescent="0.2">
      <c r="A6" s="326" t="s">
        <v>61</v>
      </c>
      <c r="B6" s="327"/>
      <c r="C6" s="327"/>
      <c r="D6" s="328"/>
      <c r="F6" s="312">
        <v>-7.5</v>
      </c>
      <c r="G6" s="313"/>
      <c r="H6" s="304">
        <f>[1]Start!$E$12</f>
        <v>832.5</v>
      </c>
      <c r="I6" s="305"/>
      <c r="J6" s="306"/>
      <c r="L6" s="312">
        <v>-7.5</v>
      </c>
      <c r="M6" s="313"/>
      <c r="N6" s="304">
        <v>624</v>
      </c>
      <c r="O6" s="305"/>
      <c r="P6" s="306"/>
      <c r="R6" s="312">
        <v>-7.5</v>
      </c>
      <c r="S6" s="313"/>
      <c r="T6" s="304">
        <v>463</v>
      </c>
      <c r="U6" s="305"/>
      <c r="V6" s="306"/>
      <c r="W6" s="230"/>
      <c r="X6" s="312">
        <v>-7.5</v>
      </c>
      <c r="Y6" s="313"/>
      <c r="Z6" s="304">
        <v>0</v>
      </c>
      <c r="AA6" s="305"/>
      <c r="AB6" s="306"/>
    </row>
    <row r="7" spans="1:29" ht="17.25" customHeight="1" thickBot="1" x14ac:dyDescent="0.25">
      <c r="A7" s="326"/>
      <c r="B7" s="327"/>
      <c r="C7" s="327"/>
      <c r="D7" s="328"/>
      <c r="F7" s="324">
        <v>-15</v>
      </c>
      <c r="G7" s="325"/>
      <c r="H7" s="304">
        <f>[1]Start!$F$12</f>
        <v>765</v>
      </c>
      <c r="I7" s="305"/>
      <c r="J7" s="306"/>
      <c r="L7" s="324">
        <v>-15</v>
      </c>
      <c r="M7" s="325"/>
      <c r="N7" s="304">
        <v>574</v>
      </c>
      <c r="O7" s="305"/>
      <c r="P7" s="306"/>
      <c r="R7" s="324">
        <v>-15</v>
      </c>
      <c r="S7" s="325"/>
      <c r="T7" s="304">
        <v>425</v>
      </c>
      <c r="U7" s="305"/>
      <c r="V7" s="306"/>
      <c r="W7" s="230"/>
      <c r="X7" s="324">
        <v>-15</v>
      </c>
      <c r="Y7" s="325"/>
      <c r="Z7" s="304">
        <v>0</v>
      </c>
      <c r="AA7" s="305"/>
      <c r="AB7" s="306"/>
    </row>
    <row r="8" spans="1:29" ht="17.25" customHeight="1" thickBot="1" x14ac:dyDescent="0.25">
      <c r="A8" s="19"/>
      <c r="B8" s="20"/>
      <c r="C8" s="20"/>
      <c r="D8" s="21"/>
      <c r="F8" s="295" t="s">
        <v>40</v>
      </c>
      <c r="G8" s="296"/>
      <c r="H8" s="297">
        <f>[1]Start!$B$7</f>
        <v>0.01</v>
      </c>
      <c r="I8" s="298"/>
      <c r="J8" s="299"/>
      <c r="K8" s="69"/>
      <c r="L8" s="295" t="s">
        <v>40</v>
      </c>
      <c r="M8" s="296"/>
      <c r="N8" s="297">
        <f>[1]Start!$B$8</f>
        <v>1.4999999999999999E-2</v>
      </c>
      <c r="O8" s="298"/>
      <c r="P8" s="299"/>
      <c r="Q8" s="69"/>
      <c r="R8" s="295" t="s">
        <v>40</v>
      </c>
      <c r="S8" s="296"/>
      <c r="T8" s="297">
        <f>[1]Start!$B$9</f>
        <v>2.5000000000000001E-2</v>
      </c>
      <c r="U8" s="298"/>
      <c r="V8" s="299"/>
      <c r="W8" s="232"/>
      <c r="X8" s="295" t="s">
        <v>40</v>
      </c>
      <c r="Y8" s="296"/>
      <c r="Z8" s="297">
        <f>[1]Start!$B$9</f>
        <v>2.5000000000000001E-2</v>
      </c>
      <c r="AA8" s="298"/>
      <c r="AB8" s="299"/>
    </row>
    <row r="9" spans="1:29" ht="17.25" customHeight="1" thickBot="1" x14ac:dyDescent="0.25">
      <c r="A9" s="22"/>
      <c r="B9" s="23"/>
      <c r="C9" s="23"/>
      <c r="D9" s="24"/>
      <c r="F9" s="25" t="s">
        <v>38</v>
      </c>
      <c r="G9" s="26" t="s">
        <v>39</v>
      </c>
      <c r="H9" s="27" t="s">
        <v>28</v>
      </c>
      <c r="I9" s="28" t="s">
        <v>41</v>
      </c>
      <c r="J9" s="29" t="s">
        <v>42</v>
      </c>
      <c r="L9" s="25" t="s">
        <v>38</v>
      </c>
      <c r="M9" s="26" t="s">
        <v>39</v>
      </c>
      <c r="N9" s="27" t="s">
        <v>28</v>
      </c>
      <c r="O9" s="28" t="s">
        <v>41</v>
      </c>
      <c r="P9" s="29" t="s">
        <v>42</v>
      </c>
      <c r="R9" s="25" t="s">
        <v>38</v>
      </c>
      <c r="S9" s="26" t="s">
        <v>39</v>
      </c>
      <c r="T9" s="27" t="s">
        <v>28</v>
      </c>
      <c r="U9" s="28" t="s">
        <v>41</v>
      </c>
      <c r="V9" s="29" t="s">
        <v>42</v>
      </c>
      <c r="W9" s="233"/>
      <c r="X9" s="25" t="s">
        <v>38</v>
      </c>
      <c r="Y9" s="26" t="s">
        <v>39</v>
      </c>
      <c r="Z9" s="27" t="s">
        <v>28</v>
      </c>
      <c r="AA9" s="28" t="s">
        <v>41</v>
      </c>
      <c r="AB9" s="235" t="s">
        <v>42</v>
      </c>
    </row>
    <row r="10" spans="1:29" ht="17" thickBot="1" x14ac:dyDescent="0.25">
      <c r="A10" s="30" t="s">
        <v>43</v>
      </c>
      <c r="B10" s="31" t="s">
        <v>44</v>
      </c>
      <c r="C10" s="32" t="s">
        <v>45</v>
      </c>
      <c r="D10" s="33" t="s">
        <v>46</v>
      </c>
      <c r="E10" s="34"/>
      <c r="F10" s="35" t="s">
        <v>47</v>
      </c>
      <c r="G10" s="32" t="s">
        <v>47</v>
      </c>
      <c r="H10" s="36" t="s">
        <v>47</v>
      </c>
      <c r="I10" s="37" t="s">
        <v>47</v>
      </c>
      <c r="J10" s="35" t="s">
        <v>47</v>
      </c>
      <c r="L10" s="35" t="s">
        <v>47</v>
      </c>
      <c r="M10" s="32" t="s">
        <v>47</v>
      </c>
      <c r="N10" s="36" t="s">
        <v>47</v>
      </c>
      <c r="O10" s="37" t="s">
        <v>47</v>
      </c>
      <c r="P10" s="35" t="s">
        <v>47</v>
      </c>
      <c r="R10" s="35" t="s">
        <v>47</v>
      </c>
      <c r="S10" s="32" t="s">
        <v>47</v>
      </c>
      <c r="T10" s="36" t="s">
        <v>47</v>
      </c>
      <c r="U10" s="37" t="s">
        <v>47</v>
      </c>
      <c r="V10" s="35" t="s">
        <v>47</v>
      </c>
      <c r="W10" s="234"/>
      <c r="X10" s="35" t="s">
        <v>47</v>
      </c>
      <c r="Y10" s="32" t="s">
        <v>47</v>
      </c>
      <c r="Z10" s="64" t="s">
        <v>47</v>
      </c>
      <c r="AA10" s="37" t="s">
        <v>47</v>
      </c>
      <c r="AB10" s="35" t="s">
        <v>47</v>
      </c>
      <c r="AC10" s="35" t="s">
        <v>46</v>
      </c>
    </row>
    <row r="11" spans="1:29" x14ac:dyDescent="0.2">
      <c r="A11" s="38">
        <v>1</v>
      </c>
      <c r="B11" s="39">
        <v>28</v>
      </c>
      <c r="C11" s="40" t="s">
        <v>48</v>
      </c>
      <c r="D11" s="31">
        <v>1</v>
      </c>
      <c r="E11" s="41"/>
      <c r="F11" s="42">
        <f>$H$3*(1-$H$8)^($D11-1)</f>
        <v>1000</v>
      </c>
      <c r="G11" s="42">
        <f>$H$4*(1-$H$8)^($D11-1)</f>
        <v>967.5</v>
      </c>
      <c r="H11" s="42">
        <f>$H$5*(1-$H$8)^($D11-1)</f>
        <v>900</v>
      </c>
      <c r="I11" s="42">
        <f>$H$6*(1-$H$8)^($D11-1)</f>
        <v>832.5</v>
      </c>
      <c r="J11" s="42">
        <f>$H$7*(1-$H$8)^($D11-1)</f>
        <v>765</v>
      </c>
      <c r="K11" s="43"/>
      <c r="L11" s="42">
        <f>$N$3*(1-$N$8)^($D11-1)</f>
        <v>776</v>
      </c>
      <c r="M11" s="42">
        <f>$N$4*(1-$N$8)^($D11-1)</f>
        <v>726</v>
      </c>
      <c r="N11" s="42">
        <f>$N$5*(1-$N$8)^($D11-1)</f>
        <v>675</v>
      </c>
      <c r="O11" s="42">
        <f>$N$6*(1-$N$8)^($D11-1)</f>
        <v>624</v>
      </c>
      <c r="P11" s="42">
        <f>$N$7*(1-$N$8)^($D11-1)</f>
        <v>574</v>
      </c>
      <c r="Q11" s="43"/>
      <c r="R11" s="42">
        <f>$T$3*(1-$T$8)^($D11-1)</f>
        <v>575</v>
      </c>
      <c r="S11" s="42">
        <f>$T$4*(1-$T$8)^($D11-1)</f>
        <v>538</v>
      </c>
      <c r="T11" s="42">
        <f>$T$5*(1-$T$8)^($D11-1)</f>
        <v>500</v>
      </c>
      <c r="U11" s="42">
        <f>$T$6*(1-$T$8)^($D11-1)</f>
        <v>463</v>
      </c>
      <c r="V11" s="42">
        <f>$T$7*(1-$T$8)^($D11-1)</f>
        <v>425</v>
      </c>
      <c r="W11" s="43"/>
      <c r="X11" s="42"/>
      <c r="Y11" s="42"/>
      <c r="Z11" s="49">
        <f>$Z$5*(1-$Z$8)^($D11-1)</f>
        <v>300</v>
      </c>
      <c r="AA11" s="42"/>
      <c r="AB11" s="42"/>
      <c r="AC11" s="10">
        <v>1</v>
      </c>
    </row>
    <row r="12" spans="1:29" x14ac:dyDescent="0.2">
      <c r="A12" s="44">
        <v>2</v>
      </c>
      <c r="B12" s="45">
        <v>29</v>
      </c>
      <c r="C12" s="46" t="s">
        <v>49</v>
      </c>
      <c r="D12" s="47">
        <v>2</v>
      </c>
      <c r="E12" s="48"/>
      <c r="F12" s="49">
        <f t="shared" ref="F12:F75" si="0">$H$3*(1-$H$8)^($D12-1)</f>
        <v>990</v>
      </c>
      <c r="G12" s="49">
        <f t="shared" ref="G12:G75" si="1">$H$4*(1-$H$8)^($D12-1)</f>
        <v>957.82500000000005</v>
      </c>
      <c r="H12" s="49">
        <f t="shared" ref="H12:H75" si="2">$H$5*(1-$H$8)^($D12-1)</f>
        <v>891</v>
      </c>
      <c r="I12" s="49">
        <f t="shared" ref="I12:I75" si="3">$H$6*(1-$H$8)^($D12-1)</f>
        <v>824.17499999999995</v>
      </c>
      <c r="J12" s="49">
        <f t="shared" ref="J12:J75" si="4">$H$7*(1-$H$8)^($D12-1)</f>
        <v>757.35</v>
      </c>
      <c r="K12" s="50"/>
      <c r="L12" s="49">
        <f t="shared" ref="L12:L75" si="5">$N$3*(1-$N$8)^($D12-1)</f>
        <v>764.36</v>
      </c>
      <c r="M12" s="49">
        <f t="shared" ref="M12:M75" si="6">$N$4*(1-$N$8)^($D12-1)</f>
        <v>715.11</v>
      </c>
      <c r="N12" s="49">
        <f t="shared" ref="N12:N75" si="7">$N$5*(1-$N$8)^($D12-1)</f>
        <v>664.875</v>
      </c>
      <c r="O12" s="49">
        <f t="shared" ref="O12:O75" si="8">$N$6*(1-$N$8)^($D12-1)</f>
        <v>614.64</v>
      </c>
      <c r="P12" s="49">
        <f t="shared" ref="P12:P75" si="9">$N$7*(1-$N$8)^($D12-1)</f>
        <v>565.39</v>
      </c>
      <c r="Q12" s="50"/>
      <c r="R12" s="49">
        <f t="shared" ref="R12:R75" si="10">$T$3*(1-$T$8)^($D12-1)</f>
        <v>560.625</v>
      </c>
      <c r="S12" s="49">
        <f t="shared" ref="S12:S75" si="11">$T$4*(1-$T$8)^($D12-1)</f>
        <v>524.54999999999995</v>
      </c>
      <c r="T12" s="49">
        <f t="shared" ref="T12:T75" si="12">$T$5*(1-$T$8)^($D12-1)</f>
        <v>487.5</v>
      </c>
      <c r="U12" s="49">
        <f t="shared" ref="U12:U75" si="13">$T$6*(1-$T$8)^($D12-1)</f>
        <v>451.42500000000001</v>
      </c>
      <c r="V12" s="49">
        <f t="shared" ref="V12:V75" si="14">$T$7*(1-$T$8)^($D12-1)</f>
        <v>414.375</v>
      </c>
      <c r="W12" s="50"/>
      <c r="X12" s="49"/>
      <c r="Y12" s="49"/>
      <c r="Z12" s="49">
        <f t="shared" ref="Z12:Z75" si="15">$Z$5*(1-$Z$8)^($D12-1)</f>
        <v>292.5</v>
      </c>
      <c r="AA12" s="49"/>
      <c r="AB12" s="49"/>
      <c r="AC12" s="11">
        <v>2</v>
      </c>
    </row>
    <row r="13" spans="1:29" x14ac:dyDescent="0.2">
      <c r="A13" s="44">
        <v>3</v>
      </c>
      <c r="B13" s="45">
        <v>188</v>
      </c>
      <c r="C13" s="46" t="s">
        <v>50</v>
      </c>
      <c r="D13" s="47">
        <v>3</v>
      </c>
      <c r="E13" s="48"/>
      <c r="F13" s="49">
        <f t="shared" si="0"/>
        <v>980.1</v>
      </c>
      <c r="G13" s="49">
        <f t="shared" si="1"/>
        <v>948.24675000000002</v>
      </c>
      <c r="H13" s="49">
        <f t="shared" si="2"/>
        <v>882.08999999999992</v>
      </c>
      <c r="I13" s="49">
        <f t="shared" si="3"/>
        <v>815.93324999999993</v>
      </c>
      <c r="J13" s="49">
        <f t="shared" si="4"/>
        <v>749.77649999999994</v>
      </c>
      <c r="K13" s="50"/>
      <c r="L13" s="49">
        <f t="shared" si="5"/>
        <v>752.89459999999997</v>
      </c>
      <c r="M13" s="49">
        <f t="shared" si="6"/>
        <v>704.38334999999995</v>
      </c>
      <c r="N13" s="49">
        <f t="shared" si="7"/>
        <v>654.90187500000002</v>
      </c>
      <c r="O13" s="49">
        <f t="shared" si="8"/>
        <v>605.42039999999997</v>
      </c>
      <c r="P13" s="49">
        <f t="shared" si="9"/>
        <v>556.90914999999995</v>
      </c>
      <c r="Q13" s="50"/>
      <c r="R13" s="49">
        <f t="shared" si="10"/>
        <v>546.609375</v>
      </c>
      <c r="S13" s="49">
        <f t="shared" si="11"/>
        <v>511.43624999999997</v>
      </c>
      <c r="T13" s="49">
        <f t="shared" si="12"/>
        <v>475.31249999999994</v>
      </c>
      <c r="U13" s="49">
        <f t="shared" si="13"/>
        <v>440.13937499999997</v>
      </c>
      <c r="V13" s="49">
        <f t="shared" si="14"/>
        <v>404.015625</v>
      </c>
      <c r="W13" s="50"/>
      <c r="X13" s="49"/>
      <c r="Y13" s="49"/>
      <c r="Z13" s="49">
        <f t="shared" si="15"/>
        <v>285.1875</v>
      </c>
      <c r="AA13" s="49"/>
      <c r="AB13" s="49"/>
      <c r="AC13" s="11">
        <v>3</v>
      </c>
    </row>
    <row r="14" spans="1:29" x14ac:dyDescent="0.2">
      <c r="A14" s="44">
        <v>4</v>
      </c>
      <c r="B14" s="45">
        <v>77</v>
      </c>
      <c r="C14" s="46" t="s">
        <v>51</v>
      </c>
      <c r="D14" s="47">
        <v>4</v>
      </c>
      <c r="E14" s="48"/>
      <c r="F14" s="49">
        <f t="shared" si="0"/>
        <v>970.29899999999986</v>
      </c>
      <c r="G14" s="49">
        <f t="shared" si="1"/>
        <v>938.76428249999992</v>
      </c>
      <c r="H14" s="49">
        <f t="shared" si="2"/>
        <v>873.26909999999987</v>
      </c>
      <c r="I14" s="49">
        <f t="shared" si="3"/>
        <v>807.77391749999992</v>
      </c>
      <c r="J14" s="49">
        <f t="shared" si="4"/>
        <v>742.27873499999998</v>
      </c>
      <c r="K14" s="50"/>
      <c r="L14" s="49">
        <f t="shared" si="5"/>
        <v>741.601181</v>
      </c>
      <c r="M14" s="49">
        <f t="shared" si="6"/>
        <v>693.81759975</v>
      </c>
      <c r="N14" s="49">
        <f t="shared" si="7"/>
        <v>645.07834687499997</v>
      </c>
      <c r="O14" s="49">
        <f t="shared" si="8"/>
        <v>596.33909400000005</v>
      </c>
      <c r="P14" s="49">
        <f t="shared" si="9"/>
        <v>548.55551275000005</v>
      </c>
      <c r="Q14" s="50"/>
      <c r="R14" s="49">
        <f t="shared" si="10"/>
        <v>532.94414062499993</v>
      </c>
      <c r="S14" s="49">
        <f t="shared" si="11"/>
        <v>498.65034374999999</v>
      </c>
      <c r="T14" s="49">
        <f t="shared" si="12"/>
        <v>463.42968749999994</v>
      </c>
      <c r="U14" s="49">
        <f t="shared" si="13"/>
        <v>429.13589062499994</v>
      </c>
      <c r="V14" s="49">
        <f t="shared" si="14"/>
        <v>393.91523437499995</v>
      </c>
      <c r="W14" s="50"/>
      <c r="X14" s="49"/>
      <c r="Y14" s="49"/>
      <c r="Z14" s="49">
        <f t="shared" si="15"/>
        <v>278.05781249999995</v>
      </c>
      <c r="AA14" s="49"/>
      <c r="AB14" s="49"/>
      <c r="AC14" s="11">
        <v>4</v>
      </c>
    </row>
    <row r="15" spans="1:29" x14ac:dyDescent="0.2">
      <c r="A15" s="44">
        <v>5</v>
      </c>
      <c r="B15" s="45">
        <v>80</v>
      </c>
      <c r="C15" s="46" t="s">
        <v>52</v>
      </c>
      <c r="D15" s="47">
        <v>5</v>
      </c>
      <c r="E15" s="48"/>
      <c r="F15" s="49">
        <f t="shared" si="0"/>
        <v>960.59600999999998</v>
      </c>
      <c r="G15" s="49">
        <f t="shared" si="1"/>
        <v>929.37663967499998</v>
      </c>
      <c r="H15" s="49">
        <f t="shared" si="2"/>
        <v>864.53640899999994</v>
      </c>
      <c r="I15" s="49">
        <f t="shared" si="3"/>
        <v>799.69617832500001</v>
      </c>
      <c r="J15" s="49">
        <f t="shared" si="4"/>
        <v>734.85594764999996</v>
      </c>
      <c r="K15" s="50"/>
      <c r="L15" s="49">
        <f t="shared" si="5"/>
        <v>730.47716328499996</v>
      </c>
      <c r="M15" s="49">
        <f t="shared" si="6"/>
        <v>683.41033575375002</v>
      </c>
      <c r="N15" s="49">
        <f t="shared" si="7"/>
        <v>635.40217167187495</v>
      </c>
      <c r="O15" s="49">
        <f t="shared" si="8"/>
        <v>587.39400759</v>
      </c>
      <c r="P15" s="49">
        <f t="shared" si="9"/>
        <v>540.32718005874995</v>
      </c>
      <c r="Q15" s="50"/>
      <c r="R15" s="49">
        <f t="shared" si="10"/>
        <v>519.62053710937494</v>
      </c>
      <c r="S15" s="49">
        <f t="shared" si="11"/>
        <v>486.18408515624992</v>
      </c>
      <c r="T15" s="49">
        <f t="shared" si="12"/>
        <v>451.84394531249995</v>
      </c>
      <c r="U15" s="49">
        <f t="shared" si="13"/>
        <v>418.40749335937494</v>
      </c>
      <c r="V15" s="49">
        <f t="shared" si="14"/>
        <v>384.06735351562497</v>
      </c>
      <c r="W15" s="50"/>
      <c r="X15" s="49"/>
      <c r="Y15" s="49"/>
      <c r="Z15" s="49">
        <f t="shared" si="15"/>
        <v>271.10636718749998</v>
      </c>
      <c r="AA15" s="49"/>
      <c r="AB15" s="49"/>
      <c r="AC15" s="11">
        <v>5</v>
      </c>
    </row>
    <row r="16" spans="1:29" x14ac:dyDescent="0.2">
      <c r="A16" s="44">
        <v>6</v>
      </c>
      <c r="B16" s="45">
        <v>115</v>
      </c>
      <c r="C16" s="46" t="s">
        <v>53</v>
      </c>
      <c r="D16" s="47">
        <v>6</v>
      </c>
      <c r="E16" s="48"/>
      <c r="F16" s="49">
        <f t="shared" si="0"/>
        <v>950.99004989999992</v>
      </c>
      <c r="G16" s="49">
        <f t="shared" si="1"/>
        <v>920.08287327824996</v>
      </c>
      <c r="H16" s="49">
        <f t="shared" si="2"/>
        <v>855.89104490999989</v>
      </c>
      <c r="I16" s="49">
        <f t="shared" si="3"/>
        <v>791.69921654174993</v>
      </c>
      <c r="J16" s="49">
        <f t="shared" si="4"/>
        <v>727.50738817349998</v>
      </c>
      <c r="K16" s="50"/>
      <c r="L16" s="49">
        <f t="shared" si="5"/>
        <v>719.52000583572499</v>
      </c>
      <c r="M16" s="49">
        <f t="shared" si="6"/>
        <v>673.15918071744375</v>
      </c>
      <c r="N16" s="49">
        <f t="shared" si="7"/>
        <v>625.87113909679692</v>
      </c>
      <c r="O16" s="49">
        <f t="shared" si="8"/>
        <v>578.58309747614999</v>
      </c>
      <c r="P16" s="49">
        <f t="shared" si="9"/>
        <v>532.22227235786875</v>
      </c>
      <c r="Q16" s="50"/>
      <c r="R16" s="49">
        <f t="shared" si="10"/>
        <v>506.63002368164058</v>
      </c>
      <c r="S16" s="49">
        <f t="shared" si="11"/>
        <v>474.0294830273437</v>
      </c>
      <c r="T16" s="49">
        <f t="shared" si="12"/>
        <v>440.54784667968744</v>
      </c>
      <c r="U16" s="49">
        <f t="shared" si="13"/>
        <v>407.94730602539056</v>
      </c>
      <c r="V16" s="49">
        <f t="shared" si="14"/>
        <v>374.4656696777343</v>
      </c>
      <c r="W16" s="50"/>
      <c r="X16" s="49"/>
      <c r="Y16" s="49"/>
      <c r="Z16" s="49">
        <f t="shared" si="15"/>
        <v>264.32870800781245</v>
      </c>
      <c r="AA16" s="49"/>
      <c r="AB16" s="49"/>
      <c r="AC16" s="11">
        <v>6</v>
      </c>
    </row>
    <row r="17" spans="1:29" x14ac:dyDescent="0.2">
      <c r="A17" s="44">
        <v>7</v>
      </c>
      <c r="B17" s="45">
        <v>94</v>
      </c>
      <c r="C17" s="46" t="s">
        <v>54</v>
      </c>
      <c r="D17" s="47">
        <v>7</v>
      </c>
      <c r="E17" s="48"/>
      <c r="F17" s="49">
        <f t="shared" si="0"/>
        <v>941.48014940099984</v>
      </c>
      <c r="G17" s="49">
        <f t="shared" si="1"/>
        <v>910.88204454546735</v>
      </c>
      <c r="H17" s="49">
        <f t="shared" si="2"/>
        <v>847.33213446089985</v>
      </c>
      <c r="I17" s="49">
        <f t="shared" si="3"/>
        <v>783.78222437633235</v>
      </c>
      <c r="J17" s="49">
        <f t="shared" si="4"/>
        <v>720.23231429176496</v>
      </c>
      <c r="K17" s="50"/>
      <c r="L17" s="49">
        <f t="shared" si="5"/>
        <v>708.72720574818914</v>
      </c>
      <c r="M17" s="49">
        <f t="shared" si="6"/>
        <v>663.06179300668214</v>
      </c>
      <c r="N17" s="49">
        <f t="shared" si="7"/>
        <v>616.48307201034493</v>
      </c>
      <c r="O17" s="49">
        <f t="shared" si="8"/>
        <v>569.90435101400783</v>
      </c>
      <c r="P17" s="49">
        <f t="shared" si="9"/>
        <v>524.23893827250072</v>
      </c>
      <c r="Q17" s="50"/>
      <c r="R17" s="49">
        <f t="shared" si="10"/>
        <v>493.96427308959949</v>
      </c>
      <c r="S17" s="49">
        <f t="shared" si="11"/>
        <v>462.17874595166006</v>
      </c>
      <c r="T17" s="49">
        <f t="shared" si="12"/>
        <v>429.53415051269525</v>
      </c>
      <c r="U17" s="49">
        <f t="shared" si="13"/>
        <v>397.74862337475577</v>
      </c>
      <c r="V17" s="49">
        <f t="shared" si="14"/>
        <v>365.10402793579095</v>
      </c>
      <c r="W17" s="50"/>
      <c r="X17" s="49"/>
      <c r="Y17" s="49"/>
      <c r="Z17" s="49">
        <f t="shared" si="15"/>
        <v>257.72049030761713</v>
      </c>
      <c r="AA17" s="49"/>
      <c r="AB17" s="49"/>
      <c r="AC17" s="11">
        <v>7</v>
      </c>
    </row>
    <row r="18" spans="1:29" x14ac:dyDescent="0.2">
      <c r="A18" s="44">
        <v>8</v>
      </c>
      <c r="B18" s="45">
        <v>88</v>
      </c>
      <c r="C18" s="46" t="s">
        <v>55</v>
      </c>
      <c r="D18" s="47">
        <v>8</v>
      </c>
      <c r="E18" s="48"/>
      <c r="F18" s="49">
        <f t="shared" si="0"/>
        <v>932.06534790698993</v>
      </c>
      <c r="G18" s="49">
        <f t="shared" si="1"/>
        <v>901.77322410001273</v>
      </c>
      <c r="H18" s="49">
        <f t="shared" si="2"/>
        <v>838.85881311629089</v>
      </c>
      <c r="I18" s="49">
        <f t="shared" si="3"/>
        <v>775.94440213256905</v>
      </c>
      <c r="J18" s="49">
        <f t="shared" si="4"/>
        <v>713.02999114884733</v>
      </c>
      <c r="K18" s="50"/>
      <c r="L18" s="49">
        <f t="shared" si="5"/>
        <v>698.09629766196633</v>
      </c>
      <c r="M18" s="49">
        <f t="shared" si="6"/>
        <v>653.11586611158191</v>
      </c>
      <c r="N18" s="49">
        <f t="shared" si="7"/>
        <v>607.23582593018978</v>
      </c>
      <c r="O18" s="49">
        <f t="shared" si="8"/>
        <v>561.35578574879764</v>
      </c>
      <c r="P18" s="49">
        <f t="shared" si="9"/>
        <v>516.37535419841322</v>
      </c>
      <c r="Q18" s="50"/>
      <c r="R18" s="49">
        <f t="shared" si="10"/>
        <v>481.61516626235948</v>
      </c>
      <c r="S18" s="49">
        <f t="shared" si="11"/>
        <v>450.62427730286856</v>
      </c>
      <c r="T18" s="49">
        <f t="shared" si="12"/>
        <v>418.79579674987781</v>
      </c>
      <c r="U18" s="49">
        <f t="shared" si="13"/>
        <v>387.80490779038689</v>
      </c>
      <c r="V18" s="49">
        <f t="shared" si="14"/>
        <v>355.97642723739614</v>
      </c>
      <c r="W18" s="50"/>
      <c r="X18" s="49"/>
      <c r="Y18" s="49"/>
      <c r="Z18" s="49">
        <f t="shared" si="15"/>
        <v>251.27747804992669</v>
      </c>
      <c r="AA18" s="49"/>
      <c r="AB18" s="49"/>
      <c r="AC18" s="11">
        <v>8</v>
      </c>
    </row>
    <row r="19" spans="1:29" x14ac:dyDescent="0.2">
      <c r="A19" s="44">
        <v>9</v>
      </c>
      <c r="B19" s="45">
        <v>96</v>
      </c>
      <c r="C19" s="46" t="s">
        <v>56</v>
      </c>
      <c r="D19" s="47">
        <v>9</v>
      </c>
      <c r="E19" s="48"/>
      <c r="F19" s="49">
        <f t="shared" si="0"/>
        <v>922.74469442791997</v>
      </c>
      <c r="G19" s="49">
        <f t="shared" si="1"/>
        <v>892.75549185901252</v>
      </c>
      <c r="H19" s="49">
        <f t="shared" si="2"/>
        <v>830.47022498512797</v>
      </c>
      <c r="I19" s="49">
        <f t="shared" si="3"/>
        <v>768.18495811124342</v>
      </c>
      <c r="J19" s="49">
        <f t="shared" si="4"/>
        <v>705.89969123735875</v>
      </c>
      <c r="K19" s="50"/>
      <c r="L19" s="49">
        <f t="shared" si="5"/>
        <v>687.62485319703683</v>
      </c>
      <c r="M19" s="49">
        <f t="shared" si="6"/>
        <v>643.3191281199081</v>
      </c>
      <c r="N19" s="49">
        <f t="shared" si="7"/>
        <v>598.12728854123691</v>
      </c>
      <c r="O19" s="49">
        <f t="shared" si="8"/>
        <v>552.93544896256572</v>
      </c>
      <c r="P19" s="49">
        <f t="shared" si="9"/>
        <v>508.62972388543704</v>
      </c>
      <c r="Q19" s="50"/>
      <c r="R19" s="49">
        <f t="shared" si="10"/>
        <v>469.57478710580051</v>
      </c>
      <c r="S19" s="49">
        <f t="shared" si="11"/>
        <v>439.35867037029681</v>
      </c>
      <c r="T19" s="49">
        <f t="shared" si="12"/>
        <v>408.32590183113086</v>
      </c>
      <c r="U19" s="49">
        <f t="shared" si="13"/>
        <v>378.10978509562722</v>
      </c>
      <c r="V19" s="49">
        <f t="shared" si="14"/>
        <v>347.07701655646127</v>
      </c>
      <c r="W19" s="50"/>
      <c r="X19" s="49"/>
      <c r="Y19" s="49"/>
      <c r="Z19" s="49">
        <f t="shared" si="15"/>
        <v>244.99554109867853</v>
      </c>
      <c r="AA19" s="49"/>
      <c r="AB19" s="49"/>
      <c r="AC19" s="11">
        <v>9</v>
      </c>
    </row>
    <row r="20" spans="1:29" x14ac:dyDescent="0.2">
      <c r="A20" s="44">
        <v>10</v>
      </c>
      <c r="B20" s="45">
        <v>175</v>
      </c>
      <c r="C20" s="46" t="s">
        <v>57</v>
      </c>
      <c r="D20" s="47">
        <v>10</v>
      </c>
      <c r="E20" s="48"/>
      <c r="F20" s="49">
        <f t="shared" si="0"/>
        <v>913.51724748364074</v>
      </c>
      <c r="G20" s="49">
        <f t="shared" si="1"/>
        <v>883.82793694042243</v>
      </c>
      <c r="H20" s="49">
        <f t="shared" si="2"/>
        <v>822.16552273527668</v>
      </c>
      <c r="I20" s="49">
        <f t="shared" si="3"/>
        <v>760.50310853013093</v>
      </c>
      <c r="J20" s="49">
        <f t="shared" si="4"/>
        <v>698.84069432498518</v>
      </c>
      <c r="K20" s="50"/>
      <c r="L20" s="49">
        <f t="shared" si="5"/>
        <v>677.31048039908126</v>
      </c>
      <c r="M20" s="49">
        <f t="shared" si="6"/>
        <v>633.66934119810946</v>
      </c>
      <c r="N20" s="49">
        <f t="shared" si="7"/>
        <v>589.15537921311829</v>
      </c>
      <c r="O20" s="49">
        <f t="shared" si="8"/>
        <v>544.64141722812712</v>
      </c>
      <c r="P20" s="49">
        <f t="shared" si="9"/>
        <v>501.00027802715545</v>
      </c>
      <c r="Q20" s="50"/>
      <c r="R20" s="49">
        <f t="shared" si="10"/>
        <v>457.83541742815549</v>
      </c>
      <c r="S20" s="49">
        <f t="shared" si="11"/>
        <v>428.37470361103942</v>
      </c>
      <c r="T20" s="49">
        <f t="shared" si="12"/>
        <v>398.11775428535265</v>
      </c>
      <c r="U20" s="49">
        <f t="shared" si="13"/>
        <v>368.65704046823652</v>
      </c>
      <c r="V20" s="49">
        <f t="shared" si="14"/>
        <v>338.40009114254974</v>
      </c>
      <c r="W20" s="50"/>
      <c r="X20" s="49"/>
      <c r="Y20" s="49"/>
      <c r="Z20" s="49">
        <f t="shared" si="15"/>
        <v>238.87065257121156</v>
      </c>
      <c r="AA20" s="49"/>
      <c r="AB20" s="49"/>
      <c r="AC20" s="11">
        <v>10</v>
      </c>
    </row>
    <row r="21" spans="1:29" x14ac:dyDescent="0.2">
      <c r="A21" s="44">
        <v>11</v>
      </c>
      <c r="B21" s="45" t="s">
        <v>58</v>
      </c>
      <c r="C21" s="46" t="s">
        <v>58</v>
      </c>
      <c r="D21" s="47">
        <v>11</v>
      </c>
      <c r="E21" s="48"/>
      <c r="F21" s="49">
        <f t="shared" si="0"/>
        <v>904.38207500880435</v>
      </c>
      <c r="G21" s="49">
        <f t="shared" si="1"/>
        <v>874.98965757101814</v>
      </c>
      <c r="H21" s="49">
        <f t="shared" si="2"/>
        <v>813.94386750792387</v>
      </c>
      <c r="I21" s="49">
        <f t="shared" si="3"/>
        <v>752.8980774448296</v>
      </c>
      <c r="J21" s="49">
        <f t="shared" si="4"/>
        <v>691.85228738173532</v>
      </c>
      <c r="K21" s="50"/>
      <c r="L21" s="49">
        <f t="shared" si="5"/>
        <v>667.15082319309499</v>
      </c>
      <c r="M21" s="49">
        <f t="shared" si="6"/>
        <v>624.16430108013788</v>
      </c>
      <c r="N21" s="49">
        <f t="shared" si="7"/>
        <v>580.31804852492155</v>
      </c>
      <c r="O21" s="49">
        <f t="shared" si="8"/>
        <v>536.47179596970523</v>
      </c>
      <c r="P21" s="49">
        <f t="shared" si="9"/>
        <v>493.48527385674811</v>
      </c>
      <c r="Q21" s="50"/>
      <c r="R21" s="49">
        <f t="shared" si="10"/>
        <v>446.38953199245157</v>
      </c>
      <c r="S21" s="49">
        <f t="shared" si="11"/>
        <v>417.66533602076339</v>
      </c>
      <c r="T21" s="49">
        <f t="shared" si="12"/>
        <v>388.16481042821874</v>
      </c>
      <c r="U21" s="49">
        <f t="shared" si="13"/>
        <v>359.44061445653057</v>
      </c>
      <c r="V21" s="49">
        <f t="shared" si="14"/>
        <v>329.94008886398598</v>
      </c>
      <c r="W21" s="50"/>
      <c r="X21" s="49"/>
      <c r="Y21" s="49"/>
      <c r="Z21" s="49">
        <f t="shared" si="15"/>
        <v>232.89888625693126</v>
      </c>
      <c r="AA21" s="49"/>
      <c r="AB21" s="49"/>
      <c r="AC21" s="11">
        <v>11</v>
      </c>
    </row>
    <row r="22" spans="1:29" x14ac:dyDescent="0.2">
      <c r="A22" s="44">
        <v>12</v>
      </c>
      <c r="B22" s="45" t="s">
        <v>59</v>
      </c>
      <c r="C22" s="46" t="s">
        <v>59</v>
      </c>
      <c r="D22" s="47">
        <v>12</v>
      </c>
      <c r="E22" s="48"/>
      <c r="F22" s="49">
        <f t="shared" si="0"/>
        <v>895.33825425871623</v>
      </c>
      <c r="G22" s="49">
        <f t="shared" si="1"/>
        <v>866.23976099530796</v>
      </c>
      <c r="H22" s="49">
        <f t="shared" si="2"/>
        <v>805.80442883284468</v>
      </c>
      <c r="I22" s="49">
        <f t="shared" si="3"/>
        <v>745.36909667038128</v>
      </c>
      <c r="J22" s="49">
        <f t="shared" si="4"/>
        <v>684.933764507918</v>
      </c>
      <c r="K22" s="50"/>
      <c r="L22" s="49">
        <f t="shared" si="5"/>
        <v>657.14356084519864</v>
      </c>
      <c r="M22" s="49">
        <f t="shared" si="6"/>
        <v>614.80183656393581</v>
      </c>
      <c r="N22" s="49">
        <f t="shared" si="7"/>
        <v>571.61327779704777</v>
      </c>
      <c r="O22" s="49">
        <f t="shared" si="8"/>
        <v>528.42471903015974</v>
      </c>
      <c r="P22" s="49">
        <f t="shared" si="9"/>
        <v>486.08299474889691</v>
      </c>
      <c r="Q22" s="50"/>
      <c r="R22" s="49">
        <f t="shared" si="10"/>
        <v>435.22979369264027</v>
      </c>
      <c r="S22" s="49">
        <f t="shared" si="11"/>
        <v>407.2237026202443</v>
      </c>
      <c r="T22" s="49">
        <f t="shared" si="12"/>
        <v>378.46069016751329</v>
      </c>
      <c r="U22" s="49">
        <f t="shared" si="13"/>
        <v>350.45459909511726</v>
      </c>
      <c r="V22" s="49">
        <f t="shared" si="14"/>
        <v>321.69158664238626</v>
      </c>
      <c r="W22" s="50"/>
      <c r="X22" s="49"/>
      <c r="Y22" s="49"/>
      <c r="Z22" s="49">
        <f t="shared" si="15"/>
        <v>227.07641410050798</v>
      </c>
      <c r="AA22" s="49"/>
      <c r="AB22" s="49"/>
      <c r="AC22" s="11">
        <v>12</v>
      </c>
    </row>
    <row r="23" spans="1:29" x14ac:dyDescent="0.2">
      <c r="A23" s="44">
        <v>13</v>
      </c>
      <c r="B23" s="45"/>
      <c r="C23" s="46"/>
      <c r="D23" s="47">
        <v>13</v>
      </c>
      <c r="E23" s="48"/>
      <c r="F23" s="49">
        <f t="shared" si="0"/>
        <v>886.38487171612917</v>
      </c>
      <c r="G23" s="49">
        <f t="shared" si="1"/>
        <v>857.57736338535494</v>
      </c>
      <c r="H23" s="49">
        <f t="shared" si="2"/>
        <v>797.74638454451622</v>
      </c>
      <c r="I23" s="49">
        <f t="shared" si="3"/>
        <v>737.91540570367749</v>
      </c>
      <c r="J23" s="49">
        <f t="shared" si="4"/>
        <v>678.08442686283877</v>
      </c>
      <c r="K23" s="50"/>
      <c r="L23" s="49">
        <f t="shared" si="5"/>
        <v>647.2864074325206</v>
      </c>
      <c r="M23" s="49">
        <f t="shared" si="6"/>
        <v>605.57980901547683</v>
      </c>
      <c r="N23" s="49">
        <f t="shared" si="7"/>
        <v>563.03907863009204</v>
      </c>
      <c r="O23" s="49">
        <f t="shared" si="8"/>
        <v>520.49834824470736</v>
      </c>
      <c r="P23" s="49">
        <f t="shared" si="9"/>
        <v>478.79174982766347</v>
      </c>
      <c r="Q23" s="50"/>
      <c r="R23" s="49">
        <f t="shared" si="10"/>
        <v>424.34904885032427</v>
      </c>
      <c r="S23" s="49">
        <f t="shared" si="11"/>
        <v>397.04311005473818</v>
      </c>
      <c r="T23" s="49">
        <f t="shared" si="12"/>
        <v>368.99917291332548</v>
      </c>
      <c r="U23" s="49">
        <f t="shared" si="13"/>
        <v>341.69323411773939</v>
      </c>
      <c r="V23" s="49">
        <f t="shared" si="14"/>
        <v>313.64929697632664</v>
      </c>
      <c r="W23" s="50"/>
      <c r="X23" s="49"/>
      <c r="Y23" s="49"/>
      <c r="Z23" s="49">
        <f t="shared" si="15"/>
        <v>221.39950374799528</v>
      </c>
      <c r="AA23" s="49"/>
      <c r="AB23" s="49"/>
      <c r="AC23" s="11">
        <v>13</v>
      </c>
    </row>
    <row r="24" spans="1:29" x14ac:dyDescent="0.2">
      <c r="A24" s="44">
        <v>14</v>
      </c>
      <c r="B24" s="45"/>
      <c r="C24" s="46"/>
      <c r="D24" s="47">
        <v>14</v>
      </c>
      <c r="E24" s="48"/>
      <c r="F24" s="49">
        <f t="shared" si="0"/>
        <v>877.52102299896774</v>
      </c>
      <c r="G24" s="49">
        <f t="shared" si="1"/>
        <v>849.00158975150123</v>
      </c>
      <c r="H24" s="49">
        <f t="shared" si="2"/>
        <v>789.76892069907092</v>
      </c>
      <c r="I24" s="49">
        <f t="shared" si="3"/>
        <v>730.53625164664061</v>
      </c>
      <c r="J24" s="49">
        <f t="shared" si="4"/>
        <v>671.3035825942103</v>
      </c>
      <c r="K24" s="50"/>
      <c r="L24" s="49">
        <f t="shared" si="5"/>
        <v>637.57711132103282</v>
      </c>
      <c r="M24" s="49">
        <f t="shared" si="6"/>
        <v>596.4961118802446</v>
      </c>
      <c r="N24" s="49">
        <f t="shared" si="7"/>
        <v>554.59349245064061</v>
      </c>
      <c r="O24" s="49">
        <f t="shared" si="8"/>
        <v>512.69087302103674</v>
      </c>
      <c r="P24" s="49">
        <f t="shared" si="9"/>
        <v>471.60987358024852</v>
      </c>
      <c r="Q24" s="50"/>
      <c r="R24" s="49">
        <f t="shared" si="10"/>
        <v>413.74032262906616</v>
      </c>
      <c r="S24" s="49">
        <f t="shared" si="11"/>
        <v>387.11703230336968</v>
      </c>
      <c r="T24" s="49">
        <f t="shared" si="12"/>
        <v>359.7741935904923</v>
      </c>
      <c r="U24" s="49">
        <f t="shared" si="13"/>
        <v>333.15090326479583</v>
      </c>
      <c r="V24" s="49">
        <f t="shared" si="14"/>
        <v>305.80806455191845</v>
      </c>
      <c r="W24" s="50"/>
      <c r="X24" s="49"/>
      <c r="Y24" s="49"/>
      <c r="Z24" s="49">
        <f t="shared" si="15"/>
        <v>215.86451615429536</v>
      </c>
      <c r="AA24" s="49"/>
      <c r="AB24" s="49"/>
      <c r="AC24" s="11">
        <v>14</v>
      </c>
    </row>
    <row r="25" spans="1:29" x14ac:dyDescent="0.2">
      <c r="A25" s="44">
        <v>15</v>
      </c>
      <c r="B25" s="45"/>
      <c r="C25" s="46"/>
      <c r="D25" s="47">
        <v>15</v>
      </c>
      <c r="E25" s="48"/>
      <c r="F25" s="49">
        <f t="shared" si="0"/>
        <v>868.74581276897811</v>
      </c>
      <c r="G25" s="49">
        <f t="shared" si="1"/>
        <v>840.51157385398631</v>
      </c>
      <c r="H25" s="49">
        <f t="shared" si="2"/>
        <v>781.87123149208026</v>
      </c>
      <c r="I25" s="49">
        <f t="shared" si="3"/>
        <v>723.23088913017432</v>
      </c>
      <c r="J25" s="49">
        <f t="shared" si="4"/>
        <v>664.59054676826827</v>
      </c>
      <c r="K25" s="50"/>
      <c r="L25" s="49">
        <f t="shared" si="5"/>
        <v>628.01345465121733</v>
      </c>
      <c r="M25" s="49">
        <f t="shared" si="6"/>
        <v>587.54867020204097</v>
      </c>
      <c r="N25" s="49">
        <f t="shared" si="7"/>
        <v>546.27459006388108</v>
      </c>
      <c r="O25" s="49">
        <f t="shared" si="8"/>
        <v>505.00050992572119</v>
      </c>
      <c r="P25" s="49">
        <f t="shared" si="9"/>
        <v>464.53572547654483</v>
      </c>
      <c r="Q25" s="50"/>
      <c r="R25" s="49">
        <f t="shared" si="10"/>
        <v>403.39681456333949</v>
      </c>
      <c r="S25" s="49">
        <f t="shared" si="11"/>
        <v>377.4391064957855</v>
      </c>
      <c r="T25" s="49">
        <f t="shared" si="12"/>
        <v>350.77983875072999</v>
      </c>
      <c r="U25" s="49">
        <f t="shared" si="13"/>
        <v>324.82213068317594</v>
      </c>
      <c r="V25" s="49">
        <f t="shared" si="14"/>
        <v>298.1628629381205</v>
      </c>
      <c r="W25" s="50"/>
      <c r="X25" s="49"/>
      <c r="Y25" s="49"/>
      <c r="Z25" s="49">
        <f t="shared" si="15"/>
        <v>210.46790325043798</v>
      </c>
      <c r="AA25" s="49"/>
      <c r="AB25" s="49"/>
      <c r="AC25" s="11">
        <v>15</v>
      </c>
    </row>
    <row r="26" spans="1:29" x14ac:dyDescent="0.2">
      <c r="A26" s="44">
        <v>16</v>
      </c>
      <c r="B26" s="45"/>
      <c r="C26" s="46"/>
      <c r="D26" s="47">
        <v>16</v>
      </c>
      <c r="E26" s="48"/>
      <c r="F26" s="49">
        <f t="shared" si="0"/>
        <v>860.05835464128836</v>
      </c>
      <c r="G26" s="49">
        <f t="shared" si="1"/>
        <v>832.10645811544646</v>
      </c>
      <c r="H26" s="49">
        <f t="shared" si="2"/>
        <v>774.05251917715952</v>
      </c>
      <c r="I26" s="49">
        <f t="shared" si="3"/>
        <v>715.99858023887248</v>
      </c>
      <c r="J26" s="49">
        <f t="shared" si="4"/>
        <v>657.94464130058554</v>
      </c>
      <c r="K26" s="50"/>
      <c r="L26" s="49">
        <f t="shared" si="5"/>
        <v>618.59325283144904</v>
      </c>
      <c r="M26" s="49">
        <f t="shared" si="6"/>
        <v>578.73544014901029</v>
      </c>
      <c r="N26" s="49">
        <f t="shared" si="7"/>
        <v>538.08047121292282</v>
      </c>
      <c r="O26" s="49">
        <f t="shared" si="8"/>
        <v>497.42550227683529</v>
      </c>
      <c r="P26" s="49">
        <f t="shared" si="9"/>
        <v>457.5676895943966</v>
      </c>
      <c r="Q26" s="50"/>
      <c r="R26" s="49">
        <f t="shared" si="10"/>
        <v>393.31189419925596</v>
      </c>
      <c r="S26" s="49">
        <f t="shared" si="11"/>
        <v>368.00312883339075</v>
      </c>
      <c r="T26" s="49">
        <f t="shared" si="12"/>
        <v>342.0103427819617</v>
      </c>
      <c r="U26" s="49">
        <f t="shared" si="13"/>
        <v>316.70157741609654</v>
      </c>
      <c r="V26" s="49">
        <f t="shared" si="14"/>
        <v>290.70879136466743</v>
      </c>
      <c r="W26" s="50"/>
      <c r="X26" s="49"/>
      <c r="Y26" s="49"/>
      <c r="Z26" s="49">
        <f t="shared" si="15"/>
        <v>205.20620566917702</v>
      </c>
      <c r="AA26" s="49"/>
      <c r="AB26" s="49"/>
      <c r="AC26" s="11">
        <v>16</v>
      </c>
    </row>
    <row r="27" spans="1:29" x14ac:dyDescent="0.2">
      <c r="A27" s="44">
        <v>17</v>
      </c>
      <c r="B27" s="45"/>
      <c r="C27" s="46"/>
      <c r="D27" s="47">
        <v>17</v>
      </c>
      <c r="E27" s="48"/>
      <c r="F27" s="49">
        <f t="shared" si="0"/>
        <v>851.4577710948754</v>
      </c>
      <c r="G27" s="49">
        <f t="shared" si="1"/>
        <v>823.78539353429198</v>
      </c>
      <c r="H27" s="49">
        <f t="shared" si="2"/>
        <v>766.31199398538786</v>
      </c>
      <c r="I27" s="49">
        <f t="shared" si="3"/>
        <v>708.83859443648373</v>
      </c>
      <c r="J27" s="49">
        <f t="shared" si="4"/>
        <v>651.36519488757972</v>
      </c>
      <c r="K27" s="50"/>
      <c r="L27" s="49">
        <f t="shared" si="5"/>
        <v>609.31435403897729</v>
      </c>
      <c r="M27" s="49">
        <f t="shared" si="6"/>
        <v>570.05440854677522</v>
      </c>
      <c r="N27" s="49">
        <f t="shared" si="7"/>
        <v>530.00926414472895</v>
      </c>
      <c r="O27" s="49">
        <f t="shared" si="8"/>
        <v>489.96411974268278</v>
      </c>
      <c r="P27" s="49">
        <f t="shared" si="9"/>
        <v>450.70417425048066</v>
      </c>
      <c r="Q27" s="50"/>
      <c r="R27" s="49">
        <f t="shared" si="10"/>
        <v>383.47909684427458</v>
      </c>
      <c r="S27" s="49">
        <f t="shared" si="11"/>
        <v>358.80305061255604</v>
      </c>
      <c r="T27" s="49">
        <f t="shared" si="12"/>
        <v>333.46008421241271</v>
      </c>
      <c r="U27" s="49">
        <f t="shared" si="13"/>
        <v>308.78403798069417</v>
      </c>
      <c r="V27" s="49">
        <f t="shared" si="14"/>
        <v>283.44107158055078</v>
      </c>
      <c r="W27" s="50"/>
      <c r="X27" s="49"/>
      <c r="Y27" s="49"/>
      <c r="Z27" s="49">
        <f t="shared" si="15"/>
        <v>200.07605052744762</v>
      </c>
      <c r="AA27" s="49"/>
      <c r="AB27" s="49"/>
      <c r="AC27" s="11">
        <v>17</v>
      </c>
    </row>
    <row r="28" spans="1:29" x14ac:dyDescent="0.2">
      <c r="A28" s="44">
        <v>18</v>
      </c>
      <c r="B28" s="45"/>
      <c r="C28" s="46"/>
      <c r="D28" s="47">
        <v>18</v>
      </c>
      <c r="E28" s="48"/>
      <c r="F28" s="49">
        <f t="shared" si="0"/>
        <v>842.94319338392665</v>
      </c>
      <c r="G28" s="49">
        <f t="shared" si="1"/>
        <v>815.54753959894902</v>
      </c>
      <c r="H28" s="49">
        <f t="shared" si="2"/>
        <v>758.64887404553394</v>
      </c>
      <c r="I28" s="49">
        <f t="shared" si="3"/>
        <v>701.75020849211899</v>
      </c>
      <c r="J28" s="49">
        <f t="shared" si="4"/>
        <v>644.85154293870391</v>
      </c>
      <c r="K28" s="50"/>
      <c r="L28" s="49">
        <f t="shared" si="5"/>
        <v>600.17463872839267</v>
      </c>
      <c r="M28" s="49">
        <f t="shared" si="6"/>
        <v>561.50359241857348</v>
      </c>
      <c r="N28" s="49">
        <f t="shared" si="7"/>
        <v>522.05912518255798</v>
      </c>
      <c r="O28" s="49">
        <f t="shared" si="8"/>
        <v>482.61465794654254</v>
      </c>
      <c r="P28" s="49">
        <f t="shared" si="9"/>
        <v>443.9436116367234</v>
      </c>
      <c r="Q28" s="50"/>
      <c r="R28" s="49">
        <f t="shared" si="10"/>
        <v>373.89211942316768</v>
      </c>
      <c r="S28" s="49">
        <f t="shared" si="11"/>
        <v>349.8329743472421</v>
      </c>
      <c r="T28" s="49">
        <f t="shared" si="12"/>
        <v>325.12358210710232</v>
      </c>
      <c r="U28" s="49">
        <f t="shared" si="13"/>
        <v>301.06443703117679</v>
      </c>
      <c r="V28" s="49">
        <f t="shared" si="14"/>
        <v>276.35504479103702</v>
      </c>
      <c r="W28" s="50"/>
      <c r="X28" s="49"/>
      <c r="Y28" s="49"/>
      <c r="Z28" s="49">
        <f t="shared" si="15"/>
        <v>195.07414926426142</v>
      </c>
      <c r="AA28" s="49"/>
      <c r="AB28" s="49"/>
      <c r="AC28" s="11">
        <v>18</v>
      </c>
    </row>
    <row r="29" spans="1:29" x14ac:dyDescent="0.2">
      <c r="A29" s="44">
        <v>19</v>
      </c>
      <c r="B29" s="45"/>
      <c r="C29" s="46"/>
      <c r="D29" s="47">
        <v>19</v>
      </c>
      <c r="E29" s="48"/>
      <c r="F29" s="49">
        <f t="shared" si="0"/>
        <v>834.51376145008737</v>
      </c>
      <c r="G29" s="49">
        <f t="shared" si="1"/>
        <v>807.39206420295955</v>
      </c>
      <c r="H29" s="49">
        <f t="shared" si="2"/>
        <v>751.06238530507869</v>
      </c>
      <c r="I29" s="49">
        <f t="shared" si="3"/>
        <v>694.73270640719772</v>
      </c>
      <c r="J29" s="49">
        <f t="shared" si="4"/>
        <v>638.40302750931687</v>
      </c>
      <c r="K29" s="50"/>
      <c r="L29" s="49">
        <f t="shared" si="5"/>
        <v>591.1720191474667</v>
      </c>
      <c r="M29" s="49">
        <f t="shared" si="6"/>
        <v>553.08103853229488</v>
      </c>
      <c r="N29" s="49">
        <f t="shared" si="7"/>
        <v>514.22823830481968</v>
      </c>
      <c r="O29" s="49">
        <f t="shared" si="8"/>
        <v>475.37543807734437</v>
      </c>
      <c r="P29" s="49">
        <f t="shared" si="9"/>
        <v>437.28445746217255</v>
      </c>
      <c r="Q29" s="50"/>
      <c r="R29" s="49">
        <f t="shared" si="10"/>
        <v>364.54481643758851</v>
      </c>
      <c r="S29" s="49">
        <f t="shared" si="11"/>
        <v>341.08714998856107</v>
      </c>
      <c r="T29" s="49">
        <f t="shared" si="12"/>
        <v>316.9954925544248</v>
      </c>
      <c r="U29" s="49">
        <f t="shared" si="13"/>
        <v>293.53782610539736</v>
      </c>
      <c r="V29" s="49">
        <f t="shared" si="14"/>
        <v>269.44616867126103</v>
      </c>
      <c r="W29" s="50"/>
      <c r="X29" s="49"/>
      <c r="Y29" s="49"/>
      <c r="Z29" s="49">
        <f t="shared" si="15"/>
        <v>190.19729553265486</v>
      </c>
      <c r="AA29" s="49"/>
      <c r="AB29" s="49"/>
      <c r="AC29" s="11">
        <v>19</v>
      </c>
    </row>
    <row r="30" spans="1:29" x14ac:dyDescent="0.2">
      <c r="A30" s="44">
        <v>20</v>
      </c>
      <c r="B30" s="45"/>
      <c r="C30" s="46"/>
      <c r="D30" s="47">
        <v>20</v>
      </c>
      <c r="E30" s="48"/>
      <c r="F30" s="49">
        <f t="shared" si="0"/>
        <v>826.16862383558646</v>
      </c>
      <c r="G30" s="49">
        <f t="shared" si="1"/>
        <v>799.31814356092991</v>
      </c>
      <c r="H30" s="49">
        <f t="shared" si="2"/>
        <v>743.55176145202779</v>
      </c>
      <c r="I30" s="49">
        <f t="shared" si="3"/>
        <v>687.78537934312567</v>
      </c>
      <c r="J30" s="49">
        <f t="shared" si="4"/>
        <v>632.01899723422366</v>
      </c>
      <c r="K30" s="50"/>
      <c r="L30" s="49">
        <f t="shared" si="5"/>
        <v>582.30443886025478</v>
      </c>
      <c r="M30" s="49">
        <f t="shared" si="6"/>
        <v>544.78482295431058</v>
      </c>
      <c r="N30" s="49">
        <f t="shared" si="7"/>
        <v>506.51481473024745</v>
      </c>
      <c r="O30" s="49">
        <f t="shared" si="8"/>
        <v>468.24480650618426</v>
      </c>
      <c r="P30" s="49">
        <f t="shared" si="9"/>
        <v>430.72519060024001</v>
      </c>
      <c r="Q30" s="50"/>
      <c r="R30" s="49">
        <f t="shared" si="10"/>
        <v>355.43119602664882</v>
      </c>
      <c r="S30" s="49">
        <f t="shared" si="11"/>
        <v>332.55997123884708</v>
      </c>
      <c r="T30" s="49">
        <f t="shared" si="12"/>
        <v>309.07060524056419</v>
      </c>
      <c r="U30" s="49">
        <f t="shared" si="13"/>
        <v>286.19938045276245</v>
      </c>
      <c r="V30" s="49">
        <f t="shared" si="14"/>
        <v>262.71001445447956</v>
      </c>
      <c r="W30" s="50"/>
      <c r="X30" s="49"/>
      <c r="Y30" s="49"/>
      <c r="Z30" s="49">
        <f t="shared" si="15"/>
        <v>185.44236314433851</v>
      </c>
      <c r="AA30" s="49"/>
      <c r="AB30" s="49"/>
      <c r="AC30" s="11">
        <v>20</v>
      </c>
    </row>
    <row r="31" spans="1:29" x14ac:dyDescent="0.2">
      <c r="A31" s="44">
        <v>21</v>
      </c>
      <c r="B31" s="45"/>
      <c r="C31" s="46"/>
      <c r="D31" s="47">
        <v>21</v>
      </c>
      <c r="E31" s="48"/>
      <c r="F31" s="49">
        <f t="shared" si="0"/>
        <v>817.90693759723069</v>
      </c>
      <c r="G31" s="49">
        <f t="shared" si="1"/>
        <v>791.32496212532067</v>
      </c>
      <c r="H31" s="49">
        <f t="shared" si="2"/>
        <v>736.11624383750757</v>
      </c>
      <c r="I31" s="49">
        <f t="shared" si="3"/>
        <v>680.90752554969447</v>
      </c>
      <c r="J31" s="49">
        <f t="shared" si="4"/>
        <v>625.69880726188148</v>
      </c>
      <c r="K31" s="50"/>
      <c r="L31" s="49">
        <f t="shared" si="5"/>
        <v>573.56987227735101</v>
      </c>
      <c r="M31" s="49">
        <f t="shared" si="6"/>
        <v>536.61305060999587</v>
      </c>
      <c r="N31" s="49">
        <f t="shared" si="7"/>
        <v>498.9170925092937</v>
      </c>
      <c r="O31" s="49">
        <f t="shared" si="8"/>
        <v>461.22113440859152</v>
      </c>
      <c r="P31" s="49">
        <f t="shared" si="9"/>
        <v>424.26431274123644</v>
      </c>
      <c r="Q31" s="50"/>
      <c r="R31" s="49">
        <f t="shared" si="10"/>
        <v>346.54541612598257</v>
      </c>
      <c r="S31" s="49">
        <f t="shared" si="11"/>
        <v>324.24597195787589</v>
      </c>
      <c r="T31" s="49">
        <f t="shared" si="12"/>
        <v>301.34384010955006</v>
      </c>
      <c r="U31" s="49">
        <f t="shared" si="13"/>
        <v>279.04439594144338</v>
      </c>
      <c r="V31" s="49">
        <f t="shared" si="14"/>
        <v>256.14226409311755</v>
      </c>
      <c r="W31" s="50"/>
      <c r="X31" s="49"/>
      <c r="Y31" s="49"/>
      <c r="Z31" s="49">
        <f t="shared" si="15"/>
        <v>180.80630406573005</v>
      </c>
      <c r="AA31" s="49"/>
      <c r="AB31" s="49"/>
      <c r="AC31" s="11">
        <v>21</v>
      </c>
    </row>
    <row r="32" spans="1:29" x14ac:dyDescent="0.2">
      <c r="A32" s="44">
        <v>22</v>
      </c>
      <c r="B32" s="45"/>
      <c r="C32" s="46"/>
      <c r="D32" s="47">
        <v>22</v>
      </c>
      <c r="E32" s="48"/>
      <c r="F32" s="49">
        <f t="shared" si="0"/>
        <v>809.72786822125829</v>
      </c>
      <c r="G32" s="49">
        <f t="shared" si="1"/>
        <v>783.4117125040674</v>
      </c>
      <c r="H32" s="49">
        <f t="shared" si="2"/>
        <v>728.75508139913245</v>
      </c>
      <c r="I32" s="49">
        <f t="shared" si="3"/>
        <v>674.09845029419751</v>
      </c>
      <c r="J32" s="49">
        <f t="shared" si="4"/>
        <v>619.44181918926256</v>
      </c>
      <c r="K32" s="50"/>
      <c r="L32" s="49">
        <f t="shared" si="5"/>
        <v>564.96632419319076</v>
      </c>
      <c r="M32" s="49">
        <f t="shared" si="6"/>
        <v>528.56385485084593</v>
      </c>
      <c r="N32" s="49">
        <f t="shared" si="7"/>
        <v>491.43333612165429</v>
      </c>
      <c r="O32" s="49">
        <f t="shared" si="8"/>
        <v>454.30281739246266</v>
      </c>
      <c r="P32" s="49">
        <f t="shared" si="9"/>
        <v>417.90034805011788</v>
      </c>
      <c r="Q32" s="50"/>
      <c r="R32" s="49">
        <f t="shared" si="10"/>
        <v>337.88178072283296</v>
      </c>
      <c r="S32" s="49">
        <f t="shared" si="11"/>
        <v>316.13982265892895</v>
      </c>
      <c r="T32" s="49">
        <f t="shared" si="12"/>
        <v>293.8102441068113</v>
      </c>
      <c r="U32" s="49">
        <f t="shared" si="13"/>
        <v>272.06828604290723</v>
      </c>
      <c r="V32" s="49">
        <f t="shared" si="14"/>
        <v>249.73870749078958</v>
      </c>
      <c r="W32" s="50"/>
      <c r="X32" s="49"/>
      <c r="Y32" s="49"/>
      <c r="Z32" s="49">
        <f t="shared" si="15"/>
        <v>176.28614646408676</v>
      </c>
      <c r="AA32" s="49"/>
      <c r="AB32" s="49"/>
      <c r="AC32" s="11">
        <v>22</v>
      </c>
    </row>
    <row r="33" spans="1:29" ht="16" customHeight="1" x14ac:dyDescent="0.2">
      <c r="A33" s="44">
        <v>23</v>
      </c>
      <c r="B33" s="45"/>
      <c r="C33" s="46"/>
      <c r="D33" s="47">
        <v>23</v>
      </c>
      <c r="E33" s="48"/>
      <c r="F33" s="49">
        <f t="shared" si="0"/>
        <v>801.63058953904567</v>
      </c>
      <c r="G33" s="49">
        <f t="shared" si="1"/>
        <v>775.57759537902666</v>
      </c>
      <c r="H33" s="49">
        <f t="shared" si="2"/>
        <v>721.46753058514105</v>
      </c>
      <c r="I33" s="49">
        <f t="shared" si="3"/>
        <v>667.35746579125555</v>
      </c>
      <c r="J33" s="49">
        <f t="shared" si="4"/>
        <v>613.24740099736994</v>
      </c>
      <c r="K33" s="50"/>
      <c r="L33" s="49">
        <f t="shared" si="5"/>
        <v>556.49182933029283</v>
      </c>
      <c r="M33" s="49">
        <f t="shared" si="6"/>
        <v>520.63539702808328</v>
      </c>
      <c r="N33" s="49">
        <f t="shared" si="7"/>
        <v>484.06183607982945</v>
      </c>
      <c r="O33" s="49">
        <f t="shared" si="8"/>
        <v>447.48827513157568</v>
      </c>
      <c r="P33" s="49">
        <f t="shared" si="9"/>
        <v>411.63184282936606</v>
      </c>
      <c r="Q33" s="50"/>
      <c r="R33" s="49">
        <f t="shared" si="10"/>
        <v>329.43473620476215</v>
      </c>
      <c r="S33" s="49">
        <f t="shared" si="11"/>
        <v>308.23632709245572</v>
      </c>
      <c r="T33" s="49">
        <f t="shared" si="12"/>
        <v>286.46498800414099</v>
      </c>
      <c r="U33" s="49">
        <f t="shared" si="13"/>
        <v>265.26657889183457</v>
      </c>
      <c r="V33" s="49">
        <f t="shared" si="14"/>
        <v>243.49523980351984</v>
      </c>
      <c r="W33" s="50"/>
      <c r="X33" s="49"/>
      <c r="Y33" s="49"/>
      <c r="Z33" s="49">
        <f t="shared" si="15"/>
        <v>171.87899280248459</v>
      </c>
      <c r="AA33" s="49"/>
      <c r="AB33" s="49"/>
      <c r="AC33" s="11">
        <v>23</v>
      </c>
    </row>
    <row r="34" spans="1:29" ht="16" customHeight="1" x14ac:dyDescent="0.2">
      <c r="A34" s="44">
        <v>24</v>
      </c>
      <c r="B34" s="45"/>
      <c r="C34" s="46"/>
      <c r="D34" s="47">
        <v>24</v>
      </c>
      <c r="E34" s="48"/>
      <c r="F34" s="49">
        <f t="shared" si="0"/>
        <v>793.61428364365531</v>
      </c>
      <c r="G34" s="49">
        <f t="shared" si="1"/>
        <v>767.82181942523653</v>
      </c>
      <c r="H34" s="49">
        <f t="shared" si="2"/>
        <v>714.25285527928975</v>
      </c>
      <c r="I34" s="49">
        <f t="shared" si="3"/>
        <v>660.68389113334297</v>
      </c>
      <c r="J34" s="49">
        <f t="shared" si="4"/>
        <v>607.1149269873963</v>
      </c>
      <c r="K34" s="50"/>
      <c r="L34" s="49">
        <f t="shared" si="5"/>
        <v>548.14445189033847</v>
      </c>
      <c r="M34" s="49">
        <f t="shared" si="6"/>
        <v>512.82586607266194</v>
      </c>
      <c r="N34" s="49">
        <f t="shared" si="7"/>
        <v>476.80090853863203</v>
      </c>
      <c r="O34" s="49">
        <f t="shared" si="8"/>
        <v>440.77595100460206</v>
      </c>
      <c r="P34" s="49">
        <f t="shared" si="9"/>
        <v>405.45736518692559</v>
      </c>
      <c r="Q34" s="50"/>
      <c r="R34" s="49">
        <f t="shared" si="10"/>
        <v>321.19886779964304</v>
      </c>
      <c r="S34" s="49">
        <f t="shared" si="11"/>
        <v>300.53041891514425</v>
      </c>
      <c r="T34" s="49">
        <f t="shared" si="12"/>
        <v>279.30336330403742</v>
      </c>
      <c r="U34" s="49">
        <f t="shared" si="13"/>
        <v>258.63491441953869</v>
      </c>
      <c r="V34" s="49">
        <f t="shared" si="14"/>
        <v>237.40785880843183</v>
      </c>
      <c r="W34" s="50"/>
      <c r="X34" s="49"/>
      <c r="Y34" s="49"/>
      <c r="Z34" s="49">
        <f t="shared" si="15"/>
        <v>167.58201798242246</v>
      </c>
      <c r="AA34" s="49"/>
      <c r="AB34" s="49"/>
      <c r="AC34" s="11">
        <v>24</v>
      </c>
    </row>
    <row r="35" spans="1:29" ht="16" customHeight="1" x14ac:dyDescent="0.2">
      <c r="A35" s="44">
        <v>25</v>
      </c>
      <c r="B35" s="45"/>
      <c r="C35" s="46"/>
      <c r="D35" s="47">
        <v>25</v>
      </c>
      <c r="E35" s="48"/>
      <c r="F35" s="49">
        <f t="shared" si="0"/>
        <v>785.6781408072186</v>
      </c>
      <c r="G35" s="49">
        <f t="shared" si="1"/>
        <v>760.14360123098402</v>
      </c>
      <c r="H35" s="49">
        <f t="shared" si="2"/>
        <v>707.11032672649674</v>
      </c>
      <c r="I35" s="49">
        <f t="shared" si="3"/>
        <v>654.07705222200957</v>
      </c>
      <c r="J35" s="49">
        <f t="shared" si="4"/>
        <v>601.04377771752229</v>
      </c>
      <c r="K35" s="50"/>
      <c r="L35" s="49">
        <f t="shared" si="5"/>
        <v>539.92228511198334</v>
      </c>
      <c r="M35" s="49">
        <f t="shared" si="6"/>
        <v>505.13347808157209</v>
      </c>
      <c r="N35" s="49">
        <f t="shared" si="7"/>
        <v>469.64889491055254</v>
      </c>
      <c r="O35" s="49">
        <f t="shared" si="8"/>
        <v>434.16431173953305</v>
      </c>
      <c r="P35" s="49">
        <f t="shared" si="9"/>
        <v>399.37550470912174</v>
      </c>
      <c r="Q35" s="50"/>
      <c r="R35" s="49">
        <f t="shared" si="10"/>
        <v>313.16889610465199</v>
      </c>
      <c r="S35" s="49">
        <f t="shared" si="11"/>
        <v>293.01715844226567</v>
      </c>
      <c r="T35" s="49">
        <f t="shared" si="12"/>
        <v>272.32077922143651</v>
      </c>
      <c r="U35" s="49">
        <f t="shared" si="13"/>
        <v>252.16904155905019</v>
      </c>
      <c r="V35" s="49">
        <f t="shared" si="14"/>
        <v>231.47266233822103</v>
      </c>
      <c r="W35" s="50"/>
      <c r="X35" s="49"/>
      <c r="Y35" s="49"/>
      <c r="Z35" s="49">
        <f t="shared" si="15"/>
        <v>163.3924675328619</v>
      </c>
      <c r="AA35" s="49"/>
      <c r="AB35" s="49"/>
      <c r="AC35" s="11">
        <v>25</v>
      </c>
    </row>
    <row r="36" spans="1:29" ht="16" customHeight="1" x14ac:dyDescent="0.2">
      <c r="A36" s="44">
        <v>26</v>
      </c>
      <c r="B36" s="45"/>
      <c r="C36" s="46"/>
      <c r="D36" s="47">
        <v>26</v>
      </c>
      <c r="E36" s="48"/>
      <c r="F36" s="49">
        <f t="shared" si="0"/>
        <v>777.82135939914644</v>
      </c>
      <c r="G36" s="49">
        <f t="shared" si="1"/>
        <v>752.5421652186742</v>
      </c>
      <c r="H36" s="49">
        <f t="shared" si="2"/>
        <v>700.03922345923183</v>
      </c>
      <c r="I36" s="49">
        <f t="shared" si="3"/>
        <v>647.53628169978936</v>
      </c>
      <c r="J36" s="49">
        <f t="shared" si="4"/>
        <v>595.03333994034699</v>
      </c>
      <c r="K36" s="50"/>
      <c r="L36" s="49">
        <f t="shared" si="5"/>
        <v>531.82345083530356</v>
      </c>
      <c r="M36" s="49">
        <f t="shared" si="6"/>
        <v>497.55647591034847</v>
      </c>
      <c r="N36" s="49">
        <f t="shared" si="7"/>
        <v>462.60416148689427</v>
      </c>
      <c r="O36" s="49">
        <f t="shared" si="8"/>
        <v>427.65184706344002</v>
      </c>
      <c r="P36" s="49">
        <f t="shared" si="9"/>
        <v>393.38487213848487</v>
      </c>
      <c r="Q36" s="50"/>
      <c r="R36" s="49">
        <f t="shared" si="10"/>
        <v>305.33967370203573</v>
      </c>
      <c r="S36" s="49">
        <f t="shared" si="11"/>
        <v>285.69172948120905</v>
      </c>
      <c r="T36" s="49">
        <f t="shared" si="12"/>
        <v>265.51275974090061</v>
      </c>
      <c r="U36" s="49">
        <f t="shared" si="13"/>
        <v>245.86481552007396</v>
      </c>
      <c r="V36" s="49">
        <f t="shared" si="14"/>
        <v>225.68584577976551</v>
      </c>
      <c r="W36" s="50"/>
      <c r="X36" s="49"/>
      <c r="Y36" s="49"/>
      <c r="Z36" s="49">
        <f t="shared" si="15"/>
        <v>159.30765584454036</v>
      </c>
      <c r="AA36" s="49"/>
      <c r="AB36" s="49"/>
      <c r="AC36" s="11">
        <v>26</v>
      </c>
    </row>
    <row r="37" spans="1:29" ht="16" customHeight="1" x14ac:dyDescent="0.2">
      <c r="A37" s="44">
        <v>27</v>
      </c>
      <c r="B37" s="45"/>
      <c r="C37" s="46"/>
      <c r="D37" s="47">
        <v>27</v>
      </c>
      <c r="E37" s="48"/>
      <c r="F37" s="49">
        <f t="shared" si="0"/>
        <v>770.04314580515495</v>
      </c>
      <c r="G37" s="49">
        <f t="shared" si="1"/>
        <v>745.01674356648743</v>
      </c>
      <c r="H37" s="49">
        <f t="shared" si="2"/>
        <v>693.03883122463947</v>
      </c>
      <c r="I37" s="49">
        <f t="shared" si="3"/>
        <v>641.0609188827915</v>
      </c>
      <c r="J37" s="49">
        <f t="shared" si="4"/>
        <v>589.08300654094353</v>
      </c>
      <c r="K37" s="50"/>
      <c r="L37" s="49">
        <f t="shared" si="5"/>
        <v>523.84609907277411</v>
      </c>
      <c r="M37" s="49">
        <f t="shared" si="6"/>
        <v>490.09312877169327</v>
      </c>
      <c r="N37" s="49">
        <f t="shared" si="7"/>
        <v>455.66509906459083</v>
      </c>
      <c r="O37" s="49">
        <f t="shared" si="8"/>
        <v>421.23706935748845</v>
      </c>
      <c r="P37" s="49">
        <f t="shared" si="9"/>
        <v>387.48409905640762</v>
      </c>
      <c r="Q37" s="50"/>
      <c r="R37" s="49">
        <f t="shared" si="10"/>
        <v>297.70618185948473</v>
      </c>
      <c r="S37" s="49">
        <f t="shared" si="11"/>
        <v>278.54943624417876</v>
      </c>
      <c r="T37" s="49">
        <f t="shared" si="12"/>
        <v>258.87494074737805</v>
      </c>
      <c r="U37" s="49">
        <f t="shared" si="13"/>
        <v>239.71819513207208</v>
      </c>
      <c r="V37" s="49">
        <f t="shared" si="14"/>
        <v>220.04369963527134</v>
      </c>
      <c r="W37" s="50"/>
      <c r="X37" s="49"/>
      <c r="Y37" s="49"/>
      <c r="Z37" s="49">
        <f t="shared" si="15"/>
        <v>155.32496444842684</v>
      </c>
      <c r="AA37" s="49"/>
      <c r="AB37" s="49"/>
      <c r="AC37" s="11">
        <v>27</v>
      </c>
    </row>
    <row r="38" spans="1:29" ht="16" customHeight="1" x14ac:dyDescent="0.2">
      <c r="A38" s="44">
        <v>28</v>
      </c>
      <c r="B38" s="45"/>
      <c r="C38" s="46"/>
      <c r="D38" s="47">
        <v>28</v>
      </c>
      <c r="E38" s="48"/>
      <c r="F38" s="49">
        <f t="shared" si="0"/>
        <v>762.34271434710342</v>
      </c>
      <c r="G38" s="49">
        <f t="shared" si="1"/>
        <v>737.56657613082257</v>
      </c>
      <c r="H38" s="49">
        <f t="shared" si="2"/>
        <v>686.10844291239312</v>
      </c>
      <c r="I38" s="49">
        <f t="shared" si="3"/>
        <v>634.65030969396366</v>
      </c>
      <c r="J38" s="49">
        <f t="shared" si="4"/>
        <v>583.1921764755341</v>
      </c>
      <c r="K38" s="50"/>
      <c r="L38" s="49">
        <f t="shared" si="5"/>
        <v>515.98840758668246</v>
      </c>
      <c r="M38" s="49">
        <f t="shared" si="6"/>
        <v>482.74173184011784</v>
      </c>
      <c r="N38" s="49">
        <f t="shared" si="7"/>
        <v>448.83012257862197</v>
      </c>
      <c r="O38" s="49">
        <f t="shared" si="8"/>
        <v>414.9185133171261</v>
      </c>
      <c r="P38" s="49">
        <f t="shared" si="9"/>
        <v>381.67183757056148</v>
      </c>
      <c r="Q38" s="50"/>
      <c r="R38" s="49">
        <f t="shared" si="10"/>
        <v>290.26352731299767</v>
      </c>
      <c r="S38" s="49">
        <f t="shared" si="11"/>
        <v>271.58570033807433</v>
      </c>
      <c r="T38" s="49">
        <f t="shared" si="12"/>
        <v>252.4030672286936</v>
      </c>
      <c r="U38" s="49">
        <f t="shared" si="13"/>
        <v>233.72524025377027</v>
      </c>
      <c r="V38" s="49">
        <f t="shared" si="14"/>
        <v>214.54260714438956</v>
      </c>
      <c r="W38" s="50"/>
      <c r="X38" s="49"/>
      <c r="Y38" s="49"/>
      <c r="Z38" s="49">
        <f t="shared" si="15"/>
        <v>151.44184033721615</v>
      </c>
      <c r="AA38" s="49"/>
      <c r="AB38" s="49"/>
      <c r="AC38" s="11">
        <v>28</v>
      </c>
    </row>
    <row r="39" spans="1:29" ht="16" customHeight="1" x14ac:dyDescent="0.2">
      <c r="A39" s="44">
        <v>29</v>
      </c>
      <c r="B39" s="45"/>
      <c r="C39" s="46"/>
      <c r="D39" s="47">
        <v>29</v>
      </c>
      <c r="E39" s="48"/>
      <c r="F39" s="49">
        <f t="shared" si="0"/>
        <v>754.71928720363235</v>
      </c>
      <c r="G39" s="49">
        <f t="shared" si="1"/>
        <v>730.19091036951431</v>
      </c>
      <c r="H39" s="49">
        <f t="shared" si="2"/>
        <v>679.24735848326907</v>
      </c>
      <c r="I39" s="49">
        <f t="shared" si="3"/>
        <v>628.30380659702394</v>
      </c>
      <c r="J39" s="49">
        <f t="shared" si="4"/>
        <v>577.3602547107788</v>
      </c>
      <c r="K39" s="50"/>
      <c r="L39" s="49">
        <f t="shared" si="5"/>
        <v>508.24858147288217</v>
      </c>
      <c r="M39" s="49">
        <f t="shared" si="6"/>
        <v>475.50060586251607</v>
      </c>
      <c r="N39" s="49">
        <f t="shared" si="7"/>
        <v>442.0976707399426</v>
      </c>
      <c r="O39" s="49">
        <f t="shared" si="8"/>
        <v>408.69473561736919</v>
      </c>
      <c r="P39" s="49">
        <f t="shared" si="9"/>
        <v>375.94676000700304</v>
      </c>
      <c r="Q39" s="50"/>
      <c r="R39" s="49">
        <f t="shared" si="10"/>
        <v>283.00693913017273</v>
      </c>
      <c r="S39" s="49">
        <f t="shared" si="11"/>
        <v>264.7960578296225</v>
      </c>
      <c r="T39" s="49">
        <f t="shared" si="12"/>
        <v>246.09299054797629</v>
      </c>
      <c r="U39" s="49">
        <f t="shared" si="13"/>
        <v>227.88210924742603</v>
      </c>
      <c r="V39" s="49">
        <f t="shared" si="14"/>
        <v>209.17904196577985</v>
      </c>
      <c r="W39" s="50"/>
      <c r="X39" s="49"/>
      <c r="Y39" s="49"/>
      <c r="Z39" s="49">
        <f t="shared" si="15"/>
        <v>147.65579432878576</v>
      </c>
      <c r="AA39" s="49"/>
      <c r="AB39" s="49"/>
      <c r="AC39" s="11">
        <v>29</v>
      </c>
    </row>
    <row r="40" spans="1:29" ht="16" customHeight="1" x14ac:dyDescent="0.2">
      <c r="A40" s="44">
        <v>30</v>
      </c>
      <c r="B40" s="45"/>
      <c r="C40" s="46"/>
      <c r="D40" s="47">
        <v>30</v>
      </c>
      <c r="E40" s="48"/>
      <c r="F40" s="49">
        <f t="shared" si="0"/>
        <v>747.17209433159587</v>
      </c>
      <c r="G40" s="49">
        <f t="shared" si="1"/>
        <v>722.88900126581905</v>
      </c>
      <c r="H40" s="49">
        <f t="shared" si="2"/>
        <v>672.45488489843638</v>
      </c>
      <c r="I40" s="49">
        <f t="shared" si="3"/>
        <v>622.02076853105359</v>
      </c>
      <c r="J40" s="49">
        <f t="shared" si="4"/>
        <v>571.58665216367092</v>
      </c>
      <c r="K40" s="50"/>
      <c r="L40" s="49">
        <f t="shared" si="5"/>
        <v>500.62485275078893</v>
      </c>
      <c r="M40" s="49">
        <f t="shared" si="6"/>
        <v>468.36809677457831</v>
      </c>
      <c r="N40" s="49">
        <f t="shared" si="7"/>
        <v>435.46620567884349</v>
      </c>
      <c r="O40" s="49">
        <f t="shared" si="8"/>
        <v>402.56431458310863</v>
      </c>
      <c r="P40" s="49">
        <f t="shared" si="9"/>
        <v>370.307558606898</v>
      </c>
      <c r="Q40" s="50"/>
      <c r="R40" s="49">
        <f t="shared" si="10"/>
        <v>275.93176565191834</v>
      </c>
      <c r="S40" s="49">
        <f t="shared" si="11"/>
        <v>258.1761563838819</v>
      </c>
      <c r="T40" s="49">
        <f t="shared" si="12"/>
        <v>239.94066578427683</v>
      </c>
      <c r="U40" s="49">
        <f t="shared" si="13"/>
        <v>222.18505651624034</v>
      </c>
      <c r="V40" s="49">
        <f t="shared" si="14"/>
        <v>203.94956591663532</v>
      </c>
      <c r="W40" s="50"/>
      <c r="X40" s="49"/>
      <c r="Y40" s="49"/>
      <c r="Z40" s="49">
        <f t="shared" si="15"/>
        <v>143.96439947056609</v>
      </c>
      <c r="AA40" s="49"/>
      <c r="AB40" s="49"/>
      <c r="AC40" s="11">
        <v>30</v>
      </c>
    </row>
    <row r="41" spans="1:29" ht="16" customHeight="1" x14ac:dyDescent="0.2">
      <c r="A41" s="44">
        <v>31</v>
      </c>
      <c r="B41" s="45"/>
      <c r="C41" s="46"/>
      <c r="D41" s="47">
        <v>31</v>
      </c>
      <c r="E41" s="48"/>
      <c r="F41" s="49">
        <f t="shared" si="0"/>
        <v>739.70037338828013</v>
      </c>
      <c r="G41" s="49">
        <f t="shared" si="1"/>
        <v>715.66011125316095</v>
      </c>
      <c r="H41" s="49">
        <f t="shared" si="2"/>
        <v>665.73033604945203</v>
      </c>
      <c r="I41" s="49">
        <f t="shared" si="3"/>
        <v>615.80056084574323</v>
      </c>
      <c r="J41" s="49">
        <f t="shared" si="4"/>
        <v>565.87078564203432</v>
      </c>
      <c r="K41" s="50"/>
      <c r="L41" s="49">
        <f t="shared" si="5"/>
        <v>493.11547995952719</v>
      </c>
      <c r="M41" s="49">
        <f t="shared" si="6"/>
        <v>461.3425753229597</v>
      </c>
      <c r="N41" s="49">
        <f t="shared" si="7"/>
        <v>428.9342125936609</v>
      </c>
      <c r="O41" s="49">
        <f t="shared" si="8"/>
        <v>396.52584986436204</v>
      </c>
      <c r="P41" s="49">
        <f t="shared" si="9"/>
        <v>364.75294522779461</v>
      </c>
      <c r="Q41" s="50"/>
      <c r="R41" s="49">
        <f t="shared" si="10"/>
        <v>269.03347151062042</v>
      </c>
      <c r="S41" s="49">
        <f t="shared" si="11"/>
        <v>251.72175247428484</v>
      </c>
      <c r="T41" s="49">
        <f t="shared" si="12"/>
        <v>233.94214913966994</v>
      </c>
      <c r="U41" s="49">
        <f t="shared" si="13"/>
        <v>216.63043010333436</v>
      </c>
      <c r="V41" s="49">
        <f t="shared" si="14"/>
        <v>198.85082676871943</v>
      </c>
      <c r="W41" s="50"/>
      <c r="X41" s="49"/>
      <c r="Y41" s="49"/>
      <c r="Z41" s="49">
        <f t="shared" si="15"/>
        <v>140.36528948380194</v>
      </c>
      <c r="AA41" s="49"/>
      <c r="AB41" s="49"/>
      <c r="AC41" s="11">
        <v>31</v>
      </c>
    </row>
    <row r="42" spans="1:29" ht="16" customHeight="1" x14ac:dyDescent="0.2">
      <c r="A42" s="44">
        <v>32</v>
      </c>
      <c r="B42" s="45"/>
      <c r="C42" s="46"/>
      <c r="D42" s="47">
        <v>32</v>
      </c>
      <c r="E42" s="48"/>
      <c r="F42" s="49">
        <f t="shared" si="0"/>
        <v>732.30336965439722</v>
      </c>
      <c r="G42" s="49">
        <f t="shared" si="1"/>
        <v>708.50351014062937</v>
      </c>
      <c r="H42" s="49">
        <f t="shared" si="2"/>
        <v>659.07303268895748</v>
      </c>
      <c r="I42" s="49">
        <f t="shared" si="3"/>
        <v>609.64255523728571</v>
      </c>
      <c r="J42" s="49">
        <f t="shared" si="4"/>
        <v>560.21207778561393</v>
      </c>
      <c r="K42" s="50"/>
      <c r="L42" s="49">
        <f t="shared" si="5"/>
        <v>485.71874776013419</v>
      </c>
      <c r="M42" s="49">
        <f t="shared" si="6"/>
        <v>454.42243669311523</v>
      </c>
      <c r="N42" s="49">
        <f t="shared" si="7"/>
        <v>422.5001994047559</v>
      </c>
      <c r="O42" s="49">
        <f t="shared" si="8"/>
        <v>390.57796211639658</v>
      </c>
      <c r="P42" s="49">
        <f t="shared" si="9"/>
        <v>359.28165104937761</v>
      </c>
      <c r="Q42" s="50"/>
      <c r="R42" s="49">
        <f t="shared" si="10"/>
        <v>262.30763472285486</v>
      </c>
      <c r="S42" s="49">
        <f t="shared" si="11"/>
        <v>245.42870866242771</v>
      </c>
      <c r="T42" s="49">
        <f t="shared" si="12"/>
        <v>228.09359541117817</v>
      </c>
      <c r="U42" s="49">
        <f t="shared" si="13"/>
        <v>211.21466935075097</v>
      </c>
      <c r="V42" s="49">
        <f t="shared" si="14"/>
        <v>193.87955609950143</v>
      </c>
      <c r="W42" s="50"/>
      <c r="X42" s="49"/>
      <c r="Y42" s="49"/>
      <c r="Z42" s="49">
        <f t="shared" si="15"/>
        <v>136.85615724670689</v>
      </c>
      <c r="AA42" s="49"/>
      <c r="AB42" s="49"/>
      <c r="AC42" s="11">
        <v>32</v>
      </c>
    </row>
    <row r="43" spans="1:29" ht="17.25" customHeight="1" x14ac:dyDescent="0.2">
      <c r="A43" s="44">
        <v>33</v>
      </c>
      <c r="B43" s="45"/>
      <c r="C43" s="46"/>
      <c r="D43" s="47">
        <v>33</v>
      </c>
      <c r="E43" s="48"/>
      <c r="F43" s="49">
        <f t="shared" si="0"/>
        <v>724.9803359578533</v>
      </c>
      <c r="G43" s="49">
        <f t="shared" si="1"/>
        <v>701.41847503922304</v>
      </c>
      <c r="H43" s="49">
        <f t="shared" si="2"/>
        <v>652.48230236206791</v>
      </c>
      <c r="I43" s="49">
        <f t="shared" si="3"/>
        <v>603.5461296849129</v>
      </c>
      <c r="J43" s="49">
        <f t="shared" si="4"/>
        <v>554.60995700775777</v>
      </c>
      <c r="K43" s="50"/>
      <c r="L43" s="49">
        <f t="shared" si="5"/>
        <v>478.43296654373222</v>
      </c>
      <c r="M43" s="49">
        <f t="shared" si="6"/>
        <v>447.60610014271856</v>
      </c>
      <c r="N43" s="49">
        <f t="shared" si="7"/>
        <v>416.16269641368461</v>
      </c>
      <c r="O43" s="49">
        <f t="shared" si="8"/>
        <v>384.71929268465067</v>
      </c>
      <c r="P43" s="49">
        <f t="shared" si="9"/>
        <v>353.89242628363701</v>
      </c>
      <c r="Q43" s="50"/>
      <c r="R43" s="49">
        <f t="shared" si="10"/>
        <v>255.74994385478354</v>
      </c>
      <c r="S43" s="49">
        <f t="shared" si="11"/>
        <v>239.29299094586702</v>
      </c>
      <c r="T43" s="49">
        <f t="shared" si="12"/>
        <v>222.39125552589871</v>
      </c>
      <c r="U43" s="49">
        <f t="shared" si="13"/>
        <v>205.93430261698222</v>
      </c>
      <c r="V43" s="49">
        <f t="shared" si="14"/>
        <v>189.03256719701392</v>
      </c>
      <c r="W43" s="50"/>
      <c r="X43" s="49"/>
      <c r="Y43" s="49"/>
      <c r="Z43" s="49">
        <f t="shared" si="15"/>
        <v>133.43475331553924</v>
      </c>
      <c r="AA43" s="49"/>
      <c r="AB43" s="49"/>
      <c r="AC43" s="11">
        <v>33</v>
      </c>
    </row>
    <row r="44" spans="1:29" x14ac:dyDescent="0.2">
      <c r="A44" s="44">
        <v>34</v>
      </c>
      <c r="B44" s="45"/>
      <c r="C44" s="46"/>
      <c r="D44" s="47">
        <v>34</v>
      </c>
      <c r="E44" s="48"/>
      <c r="F44" s="49">
        <f t="shared" si="0"/>
        <v>717.73053259827464</v>
      </c>
      <c r="G44" s="49">
        <f t="shared" si="1"/>
        <v>694.40429028883079</v>
      </c>
      <c r="H44" s="49">
        <f t="shared" si="2"/>
        <v>645.95747933844723</v>
      </c>
      <c r="I44" s="49">
        <f t="shared" si="3"/>
        <v>597.51066838806366</v>
      </c>
      <c r="J44" s="49">
        <f t="shared" si="4"/>
        <v>549.0638574376801</v>
      </c>
      <c r="K44" s="50"/>
      <c r="L44" s="49">
        <f t="shared" si="5"/>
        <v>471.25647204557629</v>
      </c>
      <c r="M44" s="49">
        <f t="shared" si="6"/>
        <v>440.89200864057779</v>
      </c>
      <c r="N44" s="49">
        <f t="shared" si="7"/>
        <v>409.92025596747936</v>
      </c>
      <c r="O44" s="49">
        <f t="shared" si="8"/>
        <v>378.94850329438094</v>
      </c>
      <c r="P44" s="49">
        <f t="shared" si="9"/>
        <v>348.58403988938244</v>
      </c>
      <c r="Q44" s="50"/>
      <c r="R44" s="49">
        <f t="shared" si="10"/>
        <v>249.35619525841395</v>
      </c>
      <c r="S44" s="49">
        <f t="shared" si="11"/>
        <v>233.31066617222035</v>
      </c>
      <c r="T44" s="49">
        <f t="shared" si="12"/>
        <v>216.83147413775126</v>
      </c>
      <c r="U44" s="49">
        <f t="shared" si="13"/>
        <v>200.78594505155766</v>
      </c>
      <c r="V44" s="49">
        <f t="shared" si="14"/>
        <v>184.30675301708857</v>
      </c>
      <c r="W44" s="50"/>
      <c r="X44" s="49"/>
      <c r="Y44" s="49"/>
      <c r="Z44" s="49">
        <f t="shared" si="15"/>
        <v>130.09888448265076</v>
      </c>
      <c r="AA44" s="49"/>
      <c r="AB44" s="49"/>
      <c r="AC44" s="11">
        <v>34</v>
      </c>
    </row>
    <row r="45" spans="1:29" x14ac:dyDescent="0.2">
      <c r="A45" s="44">
        <v>35</v>
      </c>
      <c r="B45" s="45"/>
      <c r="C45" s="46"/>
      <c r="D45" s="47">
        <v>35</v>
      </c>
      <c r="E45" s="48"/>
      <c r="F45" s="49">
        <f t="shared" si="0"/>
        <v>710.55322727229202</v>
      </c>
      <c r="G45" s="49">
        <f t="shared" si="1"/>
        <v>687.46024738594247</v>
      </c>
      <c r="H45" s="49">
        <f t="shared" si="2"/>
        <v>639.49790454506274</v>
      </c>
      <c r="I45" s="49">
        <f t="shared" si="3"/>
        <v>591.53556170418312</v>
      </c>
      <c r="J45" s="49">
        <f t="shared" si="4"/>
        <v>543.5732188633034</v>
      </c>
      <c r="K45" s="50"/>
      <c r="L45" s="49">
        <f t="shared" si="5"/>
        <v>464.18762496489262</v>
      </c>
      <c r="M45" s="49">
        <f t="shared" si="6"/>
        <v>434.2786285109691</v>
      </c>
      <c r="N45" s="49">
        <f t="shared" si="7"/>
        <v>403.77145212796717</v>
      </c>
      <c r="O45" s="49">
        <f t="shared" si="8"/>
        <v>373.26427574496518</v>
      </c>
      <c r="P45" s="49">
        <f t="shared" si="9"/>
        <v>343.35527929104171</v>
      </c>
      <c r="Q45" s="50"/>
      <c r="R45" s="49">
        <f t="shared" si="10"/>
        <v>243.12229037695357</v>
      </c>
      <c r="S45" s="49">
        <f t="shared" si="11"/>
        <v>227.47789951791481</v>
      </c>
      <c r="T45" s="49">
        <f t="shared" si="12"/>
        <v>211.41068728430744</v>
      </c>
      <c r="U45" s="49">
        <f t="shared" si="13"/>
        <v>195.76629642526871</v>
      </c>
      <c r="V45" s="49">
        <f t="shared" si="14"/>
        <v>179.69908419166134</v>
      </c>
      <c r="W45" s="50"/>
      <c r="X45" s="49"/>
      <c r="Y45" s="49"/>
      <c r="Z45" s="49">
        <f t="shared" si="15"/>
        <v>126.84641237058447</v>
      </c>
      <c r="AA45" s="49"/>
      <c r="AB45" s="49"/>
      <c r="AC45" s="11">
        <v>35</v>
      </c>
    </row>
    <row r="46" spans="1:29" x14ac:dyDescent="0.2">
      <c r="A46" s="44">
        <v>36</v>
      </c>
      <c r="B46" s="45"/>
      <c r="C46" s="46"/>
      <c r="D46" s="47">
        <v>36</v>
      </c>
      <c r="E46" s="48"/>
      <c r="F46" s="49">
        <f t="shared" si="0"/>
        <v>703.44769499956908</v>
      </c>
      <c r="G46" s="49">
        <f t="shared" si="1"/>
        <v>680.58564491208301</v>
      </c>
      <c r="H46" s="49">
        <f t="shared" si="2"/>
        <v>633.10292549961218</v>
      </c>
      <c r="I46" s="49">
        <f t="shared" si="3"/>
        <v>585.62020608714124</v>
      </c>
      <c r="J46" s="49">
        <f t="shared" si="4"/>
        <v>538.1374866746703</v>
      </c>
      <c r="K46" s="50"/>
      <c r="L46" s="49">
        <f t="shared" si="5"/>
        <v>457.22481059041922</v>
      </c>
      <c r="M46" s="49">
        <f t="shared" si="6"/>
        <v>427.76444908330461</v>
      </c>
      <c r="N46" s="49">
        <f t="shared" si="7"/>
        <v>397.71488034604766</v>
      </c>
      <c r="O46" s="49">
        <f t="shared" si="8"/>
        <v>367.66531160879072</v>
      </c>
      <c r="P46" s="49">
        <f t="shared" si="9"/>
        <v>338.2049501016761</v>
      </c>
      <c r="Q46" s="50"/>
      <c r="R46" s="49">
        <f t="shared" si="10"/>
        <v>237.04423311752976</v>
      </c>
      <c r="S46" s="49">
        <f t="shared" si="11"/>
        <v>221.79095202996697</v>
      </c>
      <c r="T46" s="49">
        <f t="shared" si="12"/>
        <v>206.12542010219977</v>
      </c>
      <c r="U46" s="49">
        <f t="shared" si="13"/>
        <v>190.87213901463699</v>
      </c>
      <c r="V46" s="49">
        <f t="shared" si="14"/>
        <v>175.20660708686981</v>
      </c>
      <c r="W46" s="50"/>
      <c r="X46" s="49"/>
      <c r="Y46" s="49"/>
      <c r="Z46" s="49">
        <f t="shared" si="15"/>
        <v>123.67525206131987</v>
      </c>
      <c r="AA46" s="49"/>
      <c r="AB46" s="49"/>
      <c r="AC46" s="11">
        <v>36</v>
      </c>
    </row>
    <row r="47" spans="1:29" x14ac:dyDescent="0.2">
      <c r="A47" s="44">
        <v>37</v>
      </c>
      <c r="B47" s="45"/>
      <c r="C47" s="46"/>
      <c r="D47" s="47">
        <v>37</v>
      </c>
      <c r="E47" s="48"/>
      <c r="F47" s="49">
        <f t="shared" si="0"/>
        <v>696.4132180495734</v>
      </c>
      <c r="G47" s="49">
        <f t="shared" si="1"/>
        <v>673.77978846296219</v>
      </c>
      <c r="H47" s="49">
        <f t="shared" si="2"/>
        <v>626.77189624461596</v>
      </c>
      <c r="I47" s="49">
        <f t="shared" si="3"/>
        <v>579.76400402626984</v>
      </c>
      <c r="J47" s="49">
        <f t="shared" si="4"/>
        <v>532.75611180792362</v>
      </c>
      <c r="K47" s="50"/>
      <c r="L47" s="49">
        <f t="shared" si="5"/>
        <v>450.36643843156293</v>
      </c>
      <c r="M47" s="49">
        <f t="shared" si="6"/>
        <v>421.34798234705499</v>
      </c>
      <c r="N47" s="49">
        <f t="shared" si="7"/>
        <v>391.74915714085694</v>
      </c>
      <c r="O47" s="49">
        <f t="shared" si="8"/>
        <v>362.15033193465888</v>
      </c>
      <c r="P47" s="49">
        <f t="shared" si="9"/>
        <v>333.13187585015095</v>
      </c>
      <c r="Q47" s="50"/>
      <c r="R47" s="49">
        <f t="shared" si="10"/>
        <v>231.11812728959146</v>
      </c>
      <c r="S47" s="49">
        <f t="shared" si="11"/>
        <v>216.24617822921775</v>
      </c>
      <c r="T47" s="49">
        <f t="shared" si="12"/>
        <v>200.97228459964475</v>
      </c>
      <c r="U47" s="49">
        <f t="shared" si="13"/>
        <v>186.10033553927104</v>
      </c>
      <c r="V47" s="49">
        <f t="shared" si="14"/>
        <v>170.82644190969805</v>
      </c>
      <c r="W47" s="50"/>
      <c r="X47" s="49"/>
      <c r="Y47" s="49"/>
      <c r="Z47" s="49">
        <f t="shared" si="15"/>
        <v>120.58337075978685</v>
      </c>
      <c r="AA47" s="49"/>
      <c r="AB47" s="49"/>
      <c r="AC47" s="11">
        <v>37</v>
      </c>
    </row>
    <row r="48" spans="1:29" x14ac:dyDescent="0.2">
      <c r="A48" s="44">
        <v>38</v>
      </c>
      <c r="B48" s="45"/>
      <c r="C48" s="46"/>
      <c r="D48" s="47">
        <v>38</v>
      </c>
      <c r="E48" s="48"/>
      <c r="F48" s="49">
        <f t="shared" si="0"/>
        <v>689.44908586907763</v>
      </c>
      <c r="G48" s="49">
        <f t="shared" si="1"/>
        <v>667.04199057833262</v>
      </c>
      <c r="H48" s="49">
        <f t="shared" si="2"/>
        <v>620.50417728216985</v>
      </c>
      <c r="I48" s="49">
        <f t="shared" si="3"/>
        <v>573.96636398600708</v>
      </c>
      <c r="J48" s="49">
        <f t="shared" si="4"/>
        <v>527.42855068984431</v>
      </c>
      <c r="K48" s="50"/>
      <c r="L48" s="49">
        <f t="shared" si="5"/>
        <v>443.61094185508949</v>
      </c>
      <c r="M48" s="49">
        <f t="shared" si="6"/>
        <v>415.0277626118492</v>
      </c>
      <c r="N48" s="49">
        <f t="shared" si="7"/>
        <v>385.87291978374407</v>
      </c>
      <c r="O48" s="49">
        <f t="shared" si="8"/>
        <v>356.71807695563899</v>
      </c>
      <c r="P48" s="49">
        <f t="shared" si="9"/>
        <v>328.1348977123987</v>
      </c>
      <c r="Q48" s="50"/>
      <c r="R48" s="49">
        <f t="shared" si="10"/>
        <v>225.34017410735169</v>
      </c>
      <c r="S48" s="49">
        <f t="shared" si="11"/>
        <v>210.84002377348733</v>
      </c>
      <c r="T48" s="49">
        <f t="shared" si="12"/>
        <v>195.94797748465365</v>
      </c>
      <c r="U48" s="49">
        <f t="shared" si="13"/>
        <v>181.44782715078927</v>
      </c>
      <c r="V48" s="49">
        <f t="shared" si="14"/>
        <v>166.55578086195561</v>
      </c>
      <c r="W48" s="50"/>
      <c r="X48" s="49"/>
      <c r="Y48" s="49"/>
      <c r="Z48" s="49">
        <f t="shared" si="15"/>
        <v>117.56878649079219</v>
      </c>
      <c r="AA48" s="49"/>
      <c r="AB48" s="49"/>
      <c r="AC48" s="11">
        <v>38</v>
      </c>
    </row>
    <row r="49" spans="1:29" x14ac:dyDescent="0.2">
      <c r="A49" s="44">
        <v>39</v>
      </c>
      <c r="B49" s="45"/>
      <c r="C49" s="46"/>
      <c r="D49" s="47">
        <v>39</v>
      </c>
      <c r="E49" s="48"/>
      <c r="F49" s="49">
        <f t="shared" si="0"/>
        <v>682.55459501038683</v>
      </c>
      <c r="G49" s="49">
        <f t="shared" si="1"/>
        <v>660.3715706725493</v>
      </c>
      <c r="H49" s="49">
        <f t="shared" si="2"/>
        <v>614.29913550934816</v>
      </c>
      <c r="I49" s="49">
        <f t="shared" si="3"/>
        <v>568.22670034614703</v>
      </c>
      <c r="J49" s="49">
        <f t="shared" si="4"/>
        <v>522.15426518294589</v>
      </c>
      <c r="K49" s="50"/>
      <c r="L49" s="49">
        <f t="shared" si="5"/>
        <v>436.95677772726316</v>
      </c>
      <c r="M49" s="49">
        <f t="shared" si="6"/>
        <v>408.80234617267143</v>
      </c>
      <c r="N49" s="49">
        <f t="shared" si="7"/>
        <v>380.08482598698788</v>
      </c>
      <c r="O49" s="49">
        <f t="shared" si="8"/>
        <v>351.36730580130438</v>
      </c>
      <c r="P49" s="49">
        <f t="shared" si="9"/>
        <v>323.21287424671266</v>
      </c>
      <c r="Q49" s="50"/>
      <c r="R49" s="49">
        <f t="shared" si="10"/>
        <v>219.7066697546679</v>
      </c>
      <c r="S49" s="49">
        <f t="shared" si="11"/>
        <v>205.56902317915012</v>
      </c>
      <c r="T49" s="49">
        <f t="shared" si="12"/>
        <v>191.04927804753729</v>
      </c>
      <c r="U49" s="49">
        <f t="shared" si="13"/>
        <v>176.91163147201954</v>
      </c>
      <c r="V49" s="49">
        <f t="shared" si="14"/>
        <v>162.3918863404067</v>
      </c>
      <c r="W49" s="50"/>
      <c r="X49" s="49"/>
      <c r="Y49" s="49"/>
      <c r="Z49" s="49">
        <f t="shared" si="15"/>
        <v>114.62956682852237</v>
      </c>
      <c r="AA49" s="49"/>
      <c r="AB49" s="49"/>
      <c r="AC49" s="11">
        <v>39</v>
      </c>
    </row>
    <row r="50" spans="1:29" x14ac:dyDescent="0.2">
      <c r="A50" s="44">
        <v>40</v>
      </c>
      <c r="B50" s="45"/>
      <c r="C50" s="46"/>
      <c r="D50" s="47">
        <v>40</v>
      </c>
      <c r="E50" s="48"/>
      <c r="F50" s="49">
        <f t="shared" si="0"/>
        <v>675.72904906028293</v>
      </c>
      <c r="G50" s="49">
        <f t="shared" si="1"/>
        <v>653.76785496582374</v>
      </c>
      <c r="H50" s="49">
        <f t="shared" si="2"/>
        <v>608.15614415425466</v>
      </c>
      <c r="I50" s="49">
        <f t="shared" si="3"/>
        <v>562.54443334268558</v>
      </c>
      <c r="J50" s="49">
        <f t="shared" si="4"/>
        <v>516.9327225311165</v>
      </c>
      <c r="K50" s="50"/>
      <c r="L50" s="49">
        <f t="shared" si="5"/>
        <v>430.40242606135422</v>
      </c>
      <c r="M50" s="49">
        <f t="shared" si="6"/>
        <v>402.67031098008141</v>
      </c>
      <c r="N50" s="49">
        <f t="shared" si="7"/>
        <v>374.3835535971831</v>
      </c>
      <c r="O50" s="49">
        <f t="shared" si="8"/>
        <v>346.09679621428484</v>
      </c>
      <c r="P50" s="49">
        <f t="shared" si="9"/>
        <v>318.36468113301203</v>
      </c>
      <c r="Q50" s="50"/>
      <c r="R50" s="49">
        <f t="shared" si="10"/>
        <v>214.21400301080118</v>
      </c>
      <c r="S50" s="49">
        <f t="shared" si="11"/>
        <v>200.42979759967136</v>
      </c>
      <c r="T50" s="49">
        <f t="shared" si="12"/>
        <v>186.27304609634885</v>
      </c>
      <c r="U50" s="49">
        <f t="shared" si="13"/>
        <v>172.48884068521903</v>
      </c>
      <c r="V50" s="49">
        <f t="shared" si="14"/>
        <v>158.33208918189652</v>
      </c>
      <c r="W50" s="50"/>
      <c r="X50" s="49"/>
      <c r="Y50" s="49"/>
      <c r="Z50" s="49">
        <f t="shared" si="15"/>
        <v>111.7638276578093</v>
      </c>
      <c r="AA50" s="49"/>
      <c r="AB50" s="49"/>
      <c r="AC50" s="11">
        <v>40</v>
      </c>
    </row>
    <row r="51" spans="1:29" x14ac:dyDescent="0.2">
      <c r="A51" s="44">
        <v>41</v>
      </c>
      <c r="B51" s="45"/>
      <c r="C51" s="46"/>
      <c r="D51" s="47">
        <v>41</v>
      </c>
      <c r="E51" s="48"/>
      <c r="F51" s="49">
        <f t="shared" si="0"/>
        <v>668.97175856968011</v>
      </c>
      <c r="G51" s="49">
        <f t="shared" si="1"/>
        <v>647.23017641616548</v>
      </c>
      <c r="H51" s="49">
        <f t="shared" si="2"/>
        <v>602.07458271271207</v>
      </c>
      <c r="I51" s="49">
        <f t="shared" si="3"/>
        <v>556.91898900925867</v>
      </c>
      <c r="J51" s="49">
        <f t="shared" si="4"/>
        <v>511.76339530580526</v>
      </c>
      <c r="K51" s="50"/>
      <c r="L51" s="49">
        <f t="shared" si="5"/>
        <v>423.94638967043386</v>
      </c>
      <c r="M51" s="49">
        <f t="shared" si="6"/>
        <v>396.63025631538017</v>
      </c>
      <c r="N51" s="49">
        <f t="shared" si="7"/>
        <v>368.76780029322532</v>
      </c>
      <c r="O51" s="49">
        <f t="shared" si="8"/>
        <v>340.90534427107053</v>
      </c>
      <c r="P51" s="49">
        <f t="shared" si="9"/>
        <v>313.58921091601678</v>
      </c>
      <c r="Q51" s="50"/>
      <c r="R51" s="49">
        <f t="shared" si="10"/>
        <v>208.85865293553113</v>
      </c>
      <c r="S51" s="49">
        <f t="shared" si="11"/>
        <v>195.41905265967955</v>
      </c>
      <c r="T51" s="49">
        <f t="shared" si="12"/>
        <v>181.61621994394011</v>
      </c>
      <c r="U51" s="49">
        <f t="shared" si="13"/>
        <v>168.17661966808853</v>
      </c>
      <c r="V51" s="49">
        <f t="shared" si="14"/>
        <v>154.37378695234909</v>
      </c>
      <c r="W51" s="50"/>
      <c r="X51" s="49"/>
      <c r="Y51" s="49"/>
      <c r="Z51" s="49">
        <f t="shared" si="15"/>
        <v>108.96973196636407</v>
      </c>
      <c r="AA51" s="49"/>
      <c r="AB51" s="49"/>
      <c r="AC51" s="11">
        <v>41</v>
      </c>
    </row>
    <row r="52" spans="1:29" x14ac:dyDescent="0.2">
      <c r="A52" s="44">
        <v>42</v>
      </c>
      <c r="B52" s="45"/>
      <c r="C52" s="46"/>
      <c r="D52" s="47">
        <v>42</v>
      </c>
      <c r="E52" s="48"/>
      <c r="F52" s="49">
        <f t="shared" si="0"/>
        <v>662.28204098398328</v>
      </c>
      <c r="G52" s="49">
        <f t="shared" si="1"/>
        <v>640.75787465200381</v>
      </c>
      <c r="H52" s="49">
        <f t="shared" si="2"/>
        <v>596.05383688558493</v>
      </c>
      <c r="I52" s="49">
        <f t="shared" si="3"/>
        <v>551.34979911916605</v>
      </c>
      <c r="J52" s="49">
        <f t="shared" si="4"/>
        <v>506.64576135274717</v>
      </c>
      <c r="K52" s="50"/>
      <c r="L52" s="49">
        <f t="shared" si="5"/>
        <v>417.58719382537731</v>
      </c>
      <c r="M52" s="49">
        <f t="shared" si="6"/>
        <v>390.68080247064944</v>
      </c>
      <c r="N52" s="49">
        <f t="shared" si="7"/>
        <v>363.23628328882694</v>
      </c>
      <c r="O52" s="49">
        <f t="shared" si="8"/>
        <v>335.79176410700444</v>
      </c>
      <c r="P52" s="49">
        <f t="shared" si="9"/>
        <v>308.88537275227651</v>
      </c>
      <c r="Q52" s="50"/>
      <c r="R52" s="49">
        <f t="shared" si="10"/>
        <v>203.63718661214287</v>
      </c>
      <c r="S52" s="49">
        <f t="shared" si="11"/>
        <v>190.53357634318758</v>
      </c>
      <c r="T52" s="49">
        <f t="shared" si="12"/>
        <v>177.07581444534162</v>
      </c>
      <c r="U52" s="49">
        <f t="shared" si="13"/>
        <v>163.97220417638636</v>
      </c>
      <c r="V52" s="49">
        <f t="shared" si="14"/>
        <v>150.51444227854037</v>
      </c>
      <c r="W52" s="50"/>
      <c r="X52" s="49"/>
      <c r="Y52" s="49"/>
      <c r="Z52" s="49">
        <f t="shared" si="15"/>
        <v>106.24548866720497</v>
      </c>
      <c r="AA52" s="49"/>
      <c r="AB52" s="49"/>
      <c r="AC52" s="11">
        <v>42</v>
      </c>
    </row>
    <row r="53" spans="1:29" x14ac:dyDescent="0.2">
      <c r="A53" s="44">
        <v>43</v>
      </c>
      <c r="B53" s="45"/>
      <c r="C53" s="46"/>
      <c r="D53" s="47">
        <v>43</v>
      </c>
      <c r="E53" s="48"/>
      <c r="F53" s="49">
        <f t="shared" si="0"/>
        <v>655.65922057414343</v>
      </c>
      <c r="G53" s="49">
        <f t="shared" si="1"/>
        <v>634.35029590548368</v>
      </c>
      <c r="H53" s="49">
        <f t="shared" si="2"/>
        <v>590.09329851672908</v>
      </c>
      <c r="I53" s="49">
        <f t="shared" si="3"/>
        <v>545.83630112797437</v>
      </c>
      <c r="J53" s="49">
        <f t="shared" si="4"/>
        <v>501.57930373921971</v>
      </c>
      <c r="K53" s="50"/>
      <c r="L53" s="49">
        <f t="shared" si="5"/>
        <v>411.32338591799669</v>
      </c>
      <c r="M53" s="49">
        <f t="shared" si="6"/>
        <v>384.8205904335897</v>
      </c>
      <c r="N53" s="49">
        <f t="shared" si="7"/>
        <v>357.78773903949457</v>
      </c>
      <c r="O53" s="49">
        <f t="shared" si="8"/>
        <v>330.75488764539944</v>
      </c>
      <c r="P53" s="49">
        <f t="shared" si="9"/>
        <v>304.25209216099239</v>
      </c>
      <c r="Q53" s="50"/>
      <c r="R53" s="49">
        <f t="shared" si="10"/>
        <v>198.54625694683929</v>
      </c>
      <c r="S53" s="49">
        <f t="shared" si="11"/>
        <v>185.77023693460788</v>
      </c>
      <c r="T53" s="49">
        <f t="shared" si="12"/>
        <v>172.64891908420807</v>
      </c>
      <c r="U53" s="49">
        <f t="shared" si="13"/>
        <v>159.87289907197666</v>
      </c>
      <c r="V53" s="49">
        <f t="shared" si="14"/>
        <v>146.75158122157686</v>
      </c>
      <c r="W53" s="50"/>
      <c r="X53" s="49"/>
      <c r="Y53" s="49"/>
      <c r="Z53" s="49">
        <f t="shared" si="15"/>
        <v>103.58935145052484</v>
      </c>
      <c r="AA53" s="49"/>
      <c r="AB53" s="49"/>
      <c r="AC53" s="11">
        <v>43</v>
      </c>
    </row>
    <row r="54" spans="1:29" x14ac:dyDescent="0.2">
      <c r="A54" s="44">
        <v>44</v>
      </c>
      <c r="B54" s="45"/>
      <c r="C54" s="46"/>
      <c r="D54" s="47">
        <v>44</v>
      </c>
      <c r="E54" s="48"/>
      <c r="F54" s="49">
        <f t="shared" si="0"/>
        <v>649.10262836840195</v>
      </c>
      <c r="G54" s="49">
        <f t="shared" si="1"/>
        <v>628.00679294642885</v>
      </c>
      <c r="H54" s="49">
        <f t="shared" si="2"/>
        <v>584.19236553156179</v>
      </c>
      <c r="I54" s="49">
        <f t="shared" si="3"/>
        <v>540.37793811669462</v>
      </c>
      <c r="J54" s="49">
        <f t="shared" si="4"/>
        <v>496.56351070182745</v>
      </c>
      <c r="K54" s="50"/>
      <c r="L54" s="49">
        <f t="shared" si="5"/>
        <v>405.15353512922678</v>
      </c>
      <c r="M54" s="49">
        <f t="shared" si="6"/>
        <v>379.04828157708585</v>
      </c>
      <c r="N54" s="49">
        <f t="shared" si="7"/>
        <v>352.42092295390216</v>
      </c>
      <c r="O54" s="49">
        <f t="shared" si="8"/>
        <v>325.79356433071843</v>
      </c>
      <c r="P54" s="49">
        <f t="shared" si="9"/>
        <v>299.68831077857755</v>
      </c>
      <c r="Q54" s="50"/>
      <c r="R54" s="49">
        <f t="shared" si="10"/>
        <v>193.58260052316828</v>
      </c>
      <c r="S54" s="49">
        <f t="shared" si="11"/>
        <v>181.12598101124269</v>
      </c>
      <c r="T54" s="49">
        <f t="shared" si="12"/>
        <v>168.33269610710286</v>
      </c>
      <c r="U54" s="49">
        <f t="shared" si="13"/>
        <v>155.87607659517724</v>
      </c>
      <c r="V54" s="49">
        <f t="shared" si="14"/>
        <v>143.08279169103744</v>
      </c>
      <c r="W54" s="50"/>
      <c r="X54" s="49"/>
      <c r="Y54" s="49"/>
      <c r="Z54" s="49">
        <f t="shared" si="15"/>
        <v>100.99961766426172</v>
      </c>
      <c r="AA54" s="49"/>
      <c r="AB54" s="49"/>
      <c r="AC54" s="11">
        <v>44</v>
      </c>
    </row>
    <row r="55" spans="1:29" x14ac:dyDescent="0.2">
      <c r="A55" s="44">
        <v>45</v>
      </c>
      <c r="B55" s="45"/>
      <c r="C55" s="46"/>
      <c r="D55" s="47">
        <v>45</v>
      </c>
      <c r="E55" s="48"/>
      <c r="F55" s="49">
        <f t="shared" si="0"/>
        <v>642.61160208471802</v>
      </c>
      <c r="G55" s="49">
        <f t="shared" si="1"/>
        <v>621.72672501696468</v>
      </c>
      <c r="H55" s="49">
        <f t="shared" si="2"/>
        <v>578.35044187624624</v>
      </c>
      <c r="I55" s="49">
        <f t="shared" si="3"/>
        <v>534.97415873552779</v>
      </c>
      <c r="J55" s="49">
        <f t="shared" si="4"/>
        <v>491.5978755948093</v>
      </c>
      <c r="K55" s="50"/>
      <c r="L55" s="49">
        <f t="shared" si="5"/>
        <v>399.07623210228843</v>
      </c>
      <c r="M55" s="49">
        <f t="shared" si="6"/>
        <v>373.36255735342962</v>
      </c>
      <c r="N55" s="49">
        <f t="shared" si="7"/>
        <v>347.13460910959367</v>
      </c>
      <c r="O55" s="49">
        <f t="shared" si="8"/>
        <v>320.90666086575771</v>
      </c>
      <c r="P55" s="49">
        <f t="shared" si="9"/>
        <v>295.19298611689891</v>
      </c>
      <c r="Q55" s="50"/>
      <c r="R55" s="49">
        <f t="shared" si="10"/>
        <v>188.7430355100891</v>
      </c>
      <c r="S55" s="49">
        <f t="shared" si="11"/>
        <v>176.59783148596165</v>
      </c>
      <c r="T55" s="49">
        <f t="shared" si="12"/>
        <v>164.12437870442531</v>
      </c>
      <c r="U55" s="49">
        <f t="shared" si="13"/>
        <v>151.97917468029783</v>
      </c>
      <c r="V55" s="49">
        <f t="shared" si="14"/>
        <v>139.50572189876152</v>
      </c>
      <c r="W55" s="50"/>
      <c r="X55" s="49"/>
      <c r="Y55" s="49"/>
      <c r="Z55" s="49">
        <f t="shared" si="15"/>
        <v>98.474627222655187</v>
      </c>
      <c r="AA55" s="49"/>
      <c r="AB55" s="49"/>
      <c r="AC55" s="11">
        <v>45</v>
      </c>
    </row>
    <row r="56" spans="1:29" x14ac:dyDescent="0.2">
      <c r="A56" s="44">
        <v>46</v>
      </c>
      <c r="B56" s="45"/>
      <c r="C56" s="46"/>
      <c r="D56" s="47">
        <v>46</v>
      </c>
      <c r="E56" s="48"/>
      <c r="F56" s="49">
        <f t="shared" si="0"/>
        <v>636.18548606387071</v>
      </c>
      <c r="G56" s="49">
        <f t="shared" si="1"/>
        <v>615.50945776679487</v>
      </c>
      <c r="H56" s="49">
        <f t="shared" si="2"/>
        <v>572.56693745748362</v>
      </c>
      <c r="I56" s="49">
        <f t="shared" si="3"/>
        <v>529.62441714817237</v>
      </c>
      <c r="J56" s="49">
        <f t="shared" si="4"/>
        <v>486.68189683886106</v>
      </c>
      <c r="K56" s="50"/>
      <c r="L56" s="49">
        <f t="shared" si="5"/>
        <v>393.0900886207541</v>
      </c>
      <c r="M56" s="49">
        <f t="shared" si="6"/>
        <v>367.76211899312818</v>
      </c>
      <c r="N56" s="49">
        <f t="shared" si="7"/>
        <v>341.92758997294976</v>
      </c>
      <c r="O56" s="49">
        <f t="shared" si="8"/>
        <v>316.09306095277134</v>
      </c>
      <c r="P56" s="49">
        <f t="shared" si="9"/>
        <v>290.76509132514542</v>
      </c>
      <c r="Q56" s="50"/>
      <c r="R56" s="49">
        <f t="shared" si="10"/>
        <v>184.02445962233685</v>
      </c>
      <c r="S56" s="49">
        <f t="shared" si="11"/>
        <v>172.18288569881256</v>
      </c>
      <c r="T56" s="49">
        <f t="shared" si="12"/>
        <v>160.02126923681465</v>
      </c>
      <c r="U56" s="49">
        <f t="shared" si="13"/>
        <v>148.17969531329035</v>
      </c>
      <c r="V56" s="49">
        <f t="shared" si="14"/>
        <v>136.01807885129244</v>
      </c>
      <c r="W56" s="50"/>
      <c r="X56" s="49"/>
      <c r="Y56" s="49"/>
      <c r="Z56" s="49">
        <f t="shared" si="15"/>
        <v>96.012761542088782</v>
      </c>
      <c r="AA56" s="49"/>
      <c r="AB56" s="49"/>
      <c r="AC56" s="11">
        <v>46</v>
      </c>
    </row>
    <row r="57" spans="1:29" x14ac:dyDescent="0.2">
      <c r="A57" s="44">
        <v>47</v>
      </c>
      <c r="B57" s="45"/>
      <c r="C57" s="46"/>
      <c r="D57" s="47">
        <v>47</v>
      </c>
      <c r="E57" s="48"/>
      <c r="F57" s="49">
        <f t="shared" si="0"/>
        <v>629.82363120323203</v>
      </c>
      <c r="G57" s="49">
        <f t="shared" si="1"/>
        <v>609.35436318912696</v>
      </c>
      <c r="H57" s="49">
        <f t="shared" si="2"/>
        <v>566.84126808290887</v>
      </c>
      <c r="I57" s="49">
        <f t="shared" si="3"/>
        <v>524.32817297669067</v>
      </c>
      <c r="J57" s="49">
        <f t="shared" si="4"/>
        <v>481.81507787047252</v>
      </c>
      <c r="K57" s="50"/>
      <c r="L57" s="49">
        <f t="shared" si="5"/>
        <v>387.19373729144274</v>
      </c>
      <c r="M57" s="49">
        <f t="shared" si="6"/>
        <v>362.24568720823123</v>
      </c>
      <c r="N57" s="49">
        <f t="shared" si="7"/>
        <v>336.79867612335551</v>
      </c>
      <c r="O57" s="49">
        <f t="shared" si="8"/>
        <v>311.35166503847972</v>
      </c>
      <c r="P57" s="49">
        <f t="shared" si="9"/>
        <v>286.40361495526821</v>
      </c>
      <c r="Q57" s="50"/>
      <c r="R57" s="49">
        <f t="shared" si="10"/>
        <v>179.42384813177844</v>
      </c>
      <c r="S57" s="49">
        <f t="shared" si="11"/>
        <v>167.87831355634225</v>
      </c>
      <c r="T57" s="49">
        <f t="shared" si="12"/>
        <v>156.02073750589429</v>
      </c>
      <c r="U57" s="49">
        <f t="shared" si="13"/>
        <v>144.47520293045812</v>
      </c>
      <c r="V57" s="49">
        <f t="shared" si="14"/>
        <v>132.61762688001014</v>
      </c>
      <c r="W57" s="50"/>
      <c r="X57" s="49"/>
      <c r="Y57" s="49"/>
      <c r="Z57" s="49">
        <f t="shared" si="15"/>
        <v>93.61244250353657</v>
      </c>
      <c r="AA57" s="49"/>
      <c r="AB57" s="49"/>
      <c r="AC57" s="11">
        <v>47</v>
      </c>
    </row>
    <row r="58" spans="1:29" x14ac:dyDescent="0.2">
      <c r="A58" s="44">
        <v>48</v>
      </c>
      <c r="B58" s="45"/>
      <c r="C58" s="46"/>
      <c r="D58" s="47">
        <v>48</v>
      </c>
      <c r="E58" s="48"/>
      <c r="F58" s="49">
        <f t="shared" si="0"/>
        <v>623.52539489119977</v>
      </c>
      <c r="G58" s="49">
        <f t="shared" si="1"/>
        <v>603.26081955723578</v>
      </c>
      <c r="H58" s="49">
        <f t="shared" si="2"/>
        <v>561.17285540207979</v>
      </c>
      <c r="I58" s="49">
        <f t="shared" si="3"/>
        <v>519.0848912469238</v>
      </c>
      <c r="J58" s="49">
        <f t="shared" si="4"/>
        <v>476.99692709176782</v>
      </c>
      <c r="K58" s="50"/>
      <c r="L58" s="49">
        <f t="shared" si="5"/>
        <v>381.3858312320711</v>
      </c>
      <c r="M58" s="49">
        <f t="shared" si="6"/>
        <v>356.81200190010776</v>
      </c>
      <c r="N58" s="49">
        <f t="shared" si="7"/>
        <v>331.74669598150513</v>
      </c>
      <c r="O58" s="49">
        <f t="shared" si="8"/>
        <v>306.68139006290249</v>
      </c>
      <c r="P58" s="49">
        <f t="shared" si="9"/>
        <v>282.10756073093916</v>
      </c>
      <c r="Q58" s="50"/>
      <c r="R58" s="49">
        <f t="shared" si="10"/>
        <v>174.93825192848394</v>
      </c>
      <c r="S58" s="49">
        <f t="shared" si="11"/>
        <v>163.68135571743366</v>
      </c>
      <c r="T58" s="49">
        <f t="shared" si="12"/>
        <v>152.12021906824691</v>
      </c>
      <c r="U58" s="49">
        <f t="shared" si="13"/>
        <v>140.86332285719664</v>
      </c>
      <c r="V58" s="49">
        <f t="shared" si="14"/>
        <v>129.30218620800989</v>
      </c>
      <c r="W58" s="50"/>
      <c r="X58" s="49"/>
      <c r="Y58" s="49"/>
      <c r="Z58" s="49">
        <f t="shared" si="15"/>
        <v>91.272131440948144</v>
      </c>
      <c r="AA58" s="49"/>
      <c r="AB58" s="49"/>
      <c r="AC58" s="11">
        <v>48</v>
      </c>
    </row>
    <row r="59" spans="1:29" x14ac:dyDescent="0.2">
      <c r="A59" s="44">
        <v>49</v>
      </c>
      <c r="B59" s="45"/>
      <c r="C59" s="46"/>
      <c r="D59" s="47">
        <v>49</v>
      </c>
      <c r="E59" s="48"/>
      <c r="F59" s="49">
        <f t="shared" si="0"/>
        <v>617.29014094228774</v>
      </c>
      <c r="G59" s="49">
        <f t="shared" si="1"/>
        <v>597.2282113616634</v>
      </c>
      <c r="H59" s="49">
        <f t="shared" si="2"/>
        <v>555.56112684805896</v>
      </c>
      <c r="I59" s="49">
        <f t="shared" si="3"/>
        <v>513.89404233445453</v>
      </c>
      <c r="J59" s="49">
        <f t="shared" si="4"/>
        <v>472.22695782085009</v>
      </c>
      <c r="K59" s="50"/>
      <c r="L59" s="49">
        <f t="shared" si="5"/>
        <v>375.66504376359006</v>
      </c>
      <c r="M59" s="49">
        <f t="shared" si="6"/>
        <v>351.45982187160615</v>
      </c>
      <c r="N59" s="49">
        <f t="shared" si="7"/>
        <v>326.77049554178257</v>
      </c>
      <c r="O59" s="49">
        <f t="shared" si="8"/>
        <v>302.08116921195898</v>
      </c>
      <c r="P59" s="49">
        <f t="shared" si="9"/>
        <v>277.87594731997513</v>
      </c>
      <c r="Q59" s="50"/>
      <c r="R59" s="49">
        <f t="shared" si="10"/>
        <v>170.56479563027187</v>
      </c>
      <c r="S59" s="49">
        <f t="shared" si="11"/>
        <v>159.58932182449786</v>
      </c>
      <c r="T59" s="49">
        <f t="shared" si="12"/>
        <v>148.31721359154076</v>
      </c>
      <c r="U59" s="49">
        <f t="shared" si="13"/>
        <v>137.34173978576675</v>
      </c>
      <c r="V59" s="49">
        <f t="shared" si="14"/>
        <v>126.06963155280965</v>
      </c>
      <c r="W59" s="50"/>
      <c r="X59" s="49"/>
      <c r="Y59" s="49"/>
      <c r="Z59" s="49">
        <f t="shared" si="15"/>
        <v>88.990328154924455</v>
      </c>
      <c r="AA59" s="49"/>
      <c r="AB59" s="49"/>
      <c r="AC59" s="11">
        <v>49</v>
      </c>
    </row>
    <row r="60" spans="1:29" x14ac:dyDescent="0.2">
      <c r="A60" s="44">
        <v>50</v>
      </c>
      <c r="B60" s="45"/>
      <c r="C60" s="46"/>
      <c r="D60" s="47">
        <v>50</v>
      </c>
      <c r="E60" s="48"/>
      <c r="F60" s="49">
        <f t="shared" si="0"/>
        <v>611.1172395328648</v>
      </c>
      <c r="G60" s="49">
        <f t="shared" si="1"/>
        <v>591.25592924804664</v>
      </c>
      <c r="H60" s="49">
        <f t="shared" si="2"/>
        <v>550.00551557957829</v>
      </c>
      <c r="I60" s="49">
        <f t="shared" si="3"/>
        <v>508.75510191110993</v>
      </c>
      <c r="J60" s="49">
        <f t="shared" si="4"/>
        <v>467.50468824264158</v>
      </c>
      <c r="K60" s="50"/>
      <c r="L60" s="49">
        <f t="shared" si="5"/>
        <v>370.03006810713617</v>
      </c>
      <c r="M60" s="49">
        <f t="shared" si="6"/>
        <v>346.18792454353201</v>
      </c>
      <c r="N60" s="49">
        <f t="shared" si="7"/>
        <v>321.86893810865581</v>
      </c>
      <c r="O60" s="49">
        <f t="shared" si="8"/>
        <v>297.54995167377962</v>
      </c>
      <c r="P60" s="49">
        <f t="shared" si="9"/>
        <v>273.70780811017545</v>
      </c>
      <c r="Q60" s="50"/>
      <c r="R60" s="49">
        <f t="shared" si="10"/>
        <v>166.30067573951507</v>
      </c>
      <c r="S60" s="49">
        <f t="shared" si="11"/>
        <v>155.59958877888542</v>
      </c>
      <c r="T60" s="49">
        <f t="shared" si="12"/>
        <v>144.60928325175223</v>
      </c>
      <c r="U60" s="49">
        <f t="shared" si="13"/>
        <v>133.90819629112258</v>
      </c>
      <c r="V60" s="49">
        <f t="shared" si="14"/>
        <v>122.9178907639894</v>
      </c>
      <c r="W60" s="50"/>
      <c r="X60" s="49"/>
      <c r="Y60" s="49"/>
      <c r="Z60" s="49">
        <f t="shared" si="15"/>
        <v>86.765569951051347</v>
      </c>
      <c r="AA60" s="49"/>
      <c r="AB60" s="49"/>
      <c r="AC60" s="11">
        <v>50</v>
      </c>
    </row>
    <row r="61" spans="1:29" x14ac:dyDescent="0.2">
      <c r="A61" s="44">
        <v>51</v>
      </c>
      <c r="B61" s="45"/>
      <c r="C61" s="46"/>
      <c r="D61" s="47">
        <v>51</v>
      </c>
      <c r="E61" s="48"/>
      <c r="F61" s="49">
        <f t="shared" si="0"/>
        <v>605.00606713753609</v>
      </c>
      <c r="G61" s="49">
        <f t="shared" si="1"/>
        <v>585.34336995556623</v>
      </c>
      <c r="H61" s="49">
        <f t="shared" si="2"/>
        <v>544.50546042378255</v>
      </c>
      <c r="I61" s="49">
        <f t="shared" si="3"/>
        <v>503.66755089199881</v>
      </c>
      <c r="J61" s="49">
        <f t="shared" si="4"/>
        <v>462.82964136021513</v>
      </c>
      <c r="K61" s="50"/>
      <c r="L61" s="49">
        <f t="shared" si="5"/>
        <v>364.47961708552913</v>
      </c>
      <c r="M61" s="49">
        <f t="shared" si="6"/>
        <v>340.99510567537902</v>
      </c>
      <c r="N61" s="49">
        <f t="shared" si="7"/>
        <v>317.040904037026</v>
      </c>
      <c r="O61" s="49">
        <f t="shared" si="8"/>
        <v>293.08670239867291</v>
      </c>
      <c r="P61" s="49">
        <f t="shared" si="9"/>
        <v>269.60219098852281</v>
      </c>
      <c r="Q61" s="50"/>
      <c r="R61" s="49">
        <f t="shared" si="10"/>
        <v>162.14315884602718</v>
      </c>
      <c r="S61" s="49">
        <f t="shared" si="11"/>
        <v>151.70959905941325</v>
      </c>
      <c r="T61" s="49">
        <f t="shared" si="12"/>
        <v>140.99405117045842</v>
      </c>
      <c r="U61" s="49">
        <f t="shared" si="13"/>
        <v>130.56049138384449</v>
      </c>
      <c r="V61" s="49">
        <f t="shared" si="14"/>
        <v>119.84494349488965</v>
      </c>
      <c r="W61" s="50"/>
      <c r="X61" s="49"/>
      <c r="Y61" s="49"/>
      <c r="Z61" s="49">
        <f t="shared" si="15"/>
        <v>84.596430702275043</v>
      </c>
      <c r="AA61" s="49"/>
      <c r="AB61" s="49"/>
      <c r="AC61" s="11">
        <v>51</v>
      </c>
    </row>
    <row r="62" spans="1:29" x14ac:dyDescent="0.2">
      <c r="A62" s="44">
        <v>52</v>
      </c>
      <c r="B62" s="45"/>
      <c r="C62" s="46"/>
      <c r="D62" s="47">
        <v>52</v>
      </c>
      <c r="E62" s="48"/>
      <c r="F62" s="49">
        <f t="shared" si="0"/>
        <v>598.95600646616072</v>
      </c>
      <c r="G62" s="49">
        <f t="shared" si="1"/>
        <v>579.48993625601054</v>
      </c>
      <c r="H62" s="49">
        <f t="shared" si="2"/>
        <v>539.06040581954471</v>
      </c>
      <c r="I62" s="49">
        <f t="shared" si="3"/>
        <v>498.63087538307883</v>
      </c>
      <c r="J62" s="49">
        <f t="shared" si="4"/>
        <v>458.20134494661301</v>
      </c>
      <c r="K62" s="50"/>
      <c r="L62" s="49">
        <f t="shared" si="5"/>
        <v>359.01242282924625</v>
      </c>
      <c r="M62" s="49">
        <f t="shared" si="6"/>
        <v>335.88017909024842</v>
      </c>
      <c r="N62" s="49">
        <f t="shared" si="7"/>
        <v>312.28529047647061</v>
      </c>
      <c r="O62" s="49">
        <f t="shared" si="8"/>
        <v>288.69040186269285</v>
      </c>
      <c r="P62" s="49">
        <f t="shared" si="9"/>
        <v>265.55815812369502</v>
      </c>
      <c r="Q62" s="50"/>
      <c r="R62" s="49">
        <f t="shared" si="10"/>
        <v>158.08957987487651</v>
      </c>
      <c r="S62" s="49">
        <f t="shared" si="11"/>
        <v>147.91685908292794</v>
      </c>
      <c r="T62" s="49">
        <f t="shared" si="12"/>
        <v>137.46919989119695</v>
      </c>
      <c r="U62" s="49">
        <f t="shared" si="13"/>
        <v>127.29647909924839</v>
      </c>
      <c r="V62" s="49">
        <f t="shared" si="14"/>
        <v>116.84881990751742</v>
      </c>
      <c r="W62" s="50"/>
      <c r="X62" s="49"/>
      <c r="Y62" s="49"/>
      <c r="Z62" s="49">
        <f t="shared" si="15"/>
        <v>82.481519934718179</v>
      </c>
      <c r="AA62" s="49"/>
      <c r="AB62" s="49"/>
      <c r="AC62" s="11">
        <v>52</v>
      </c>
    </row>
    <row r="63" spans="1:29" x14ac:dyDescent="0.2">
      <c r="A63" s="44">
        <v>53</v>
      </c>
      <c r="B63" s="45"/>
      <c r="C63" s="46"/>
      <c r="D63" s="47">
        <v>53</v>
      </c>
      <c r="E63" s="48"/>
      <c r="F63" s="49">
        <f t="shared" si="0"/>
        <v>592.96644640149918</v>
      </c>
      <c r="G63" s="49">
        <f t="shared" si="1"/>
        <v>573.69503689345049</v>
      </c>
      <c r="H63" s="49">
        <f t="shared" si="2"/>
        <v>533.66980176134928</v>
      </c>
      <c r="I63" s="49">
        <f t="shared" si="3"/>
        <v>493.64456662924806</v>
      </c>
      <c r="J63" s="49">
        <f t="shared" si="4"/>
        <v>453.6193314971469</v>
      </c>
      <c r="K63" s="50"/>
      <c r="L63" s="49">
        <f t="shared" si="5"/>
        <v>353.62723648680753</v>
      </c>
      <c r="M63" s="49">
        <f t="shared" si="6"/>
        <v>330.84197640389465</v>
      </c>
      <c r="N63" s="49">
        <f t="shared" si="7"/>
        <v>307.60101111932357</v>
      </c>
      <c r="O63" s="49">
        <f t="shared" si="8"/>
        <v>284.36004583475244</v>
      </c>
      <c r="P63" s="49">
        <f t="shared" si="9"/>
        <v>261.57478575183961</v>
      </c>
      <c r="Q63" s="50"/>
      <c r="R63" s="49">
        <f t="shared" si="10"/>
        <v>154.13734037800458</v>
      </c>
      <c r="S63" s="49">
        <f t="shared" si="11"/>
        <v>144.21893760585473</v>
      </c>
      <c r="T63" s="49">
        <f t="shared" si="12"/>
        <v>134.03246989391704</v>
      </c>
      <c r="U63" s="49">
        <f t="shared" si="13"/>
        <v>124.11406712176718</v>
      </c>
      <c r="V63" s="49">
        <f t="shared" si="14"/>
        <v>113.92759940982948</v>
      </c>
      <c r="W63" s="50"/>
      <c r="X63" s="49"/>
      <c r="Y63" s="49"/>
      <c r="Z63" s="49">
        <f t="shared" si="15"/>
        <v>80.419481936350223</v>
      </c>
      <c r="AA63" s="49"/>
      <c r="AB63" s="49"/>
      <c r="AC63" s="11">
        <v>53</v>
      </c>
    </row>
    <row r="64" spans="1:29" x14ac:dyDescent="0.2">
      <c r="A64" s="44">
        <v>54</v>
      </c>
      <c r="B64" s="45"/>
      <c r="C64" s="46"/>
      <c r="D64" s="47">
        <v>54</v>
      </c>
      <c r="E64" s="48"/>
      <c r="F64" s="49">
        <f t="shared" si="0"/>
        <v>587.03678193748419</v>
      </c>
      <c r="G64" s="49">
        <f t="shared" si="1"/>
        <v>567.95808652451592</v>
      </c>
      <c r="H64" s="49">
        <f t="shared" si="2"/>
        <v>528.33310374373582</v>
      </c>
      <c r="I64" s="49">
        <f t="shared" si="3"/>
        <v>488.7081209629556</v>
      </c>
      <c r="J64" s="49">
        <f t="shared" si="4"/>
        <v>449.08313818217545</v>
      </c>
      <c r="K64" s="50"/>
      <c r="L64" s="49">
        <f t="shared" si="5"/>
        <v>348.32282793950537</v>
      </c>
      <c r="M64" s="49">
        <f t="shared" si="6"/>
        <v>325.87934675783623</v>
      </c>
      <c r="N64" s="49">
        <f t="shared" si="7"/>
        <v>302.98699595253368</v>
      </c>
      <c r="O64" s="49">
        <f t="shared" si="8"/>
        <v>280.09464514723112</v>
      </c>
      <c r="P64" s="49">
        <f t="shared" si="9"/>
        <v>257.65116396556198</v>
      </c>
      <c r="Q64" s="50"/>
      <c r="R64" s="49">
        <f t="shared" si="10"/>
        <v>150.28390686855445</v>
      </c>
      <c r="S64" s="49">
        <f t="shared" si="11"/>
        <v>140.61346416570834</v>
      </c>
      <c r="T64" s="49">
        <f t="shared" si="12"/>
        <v>130.68165814656911</v>
      </c>
      <c r="U64" s="49">
        <f t="shared" si="13"/>
        <v>121.01121544372299</v>
      </c>
      <c r="V64" s="49">
        <f t="shared" si="14"/>
        <v>111.07940942458373</v>
      </c>
      <c r="W64" s="50"/>
      <c r="X64" s="49"/>
      <c r="Y64" s="49"/>
      <c r="Z64" s="49">
        <f t="shared" si="15"/>
        <v>78.408994887941461</v>
      </c>
      <c r="AA64" s="49"/>
      <c r="AB64" s="49"/>
      <c r="AC64" s="11">
        <v>54</v>
      </c>
    </row>
    <row r="65" spans="1:29" x14ac:dyDescent="0.2">
      <c r="A65" s="44">
        <v>55</v>
      </c>
      <c r="B65" s="45"/>
      <c r="C65" s="46"/>
      <c r="D65" s="47">
        <v>55</v>
      </c>
      <c r="E65" s="48"/>
      <c r="F65" s="49">
        <f t="shared" si="0"/>
        <v>581.16641411810929</v>
      </c>
      <c r="G65" s="49">
        <f t="shared" si="1"/>
        <v>562.27850565927076</v>
      </c>
      <c r="H65" s="49">
        <f t="shared" si="2"/>
        <v>523.04977270629843</v>
      </c>
      <c r="I65" s="49">
        <f t="shared" si="3"/>
        <v>483.82103975332603</v>
      </c>
      <c r="J65" s="49">
        <f t="shared" si="4"/>
        <v>444.59230680035364</v>
      </c>
      <c r="K65" s="50"/>
      <c r="L65" s="49">
        <f t="shared" si="5"/>
        <v>343.09798552041281</v>
      </c>
      <c r="M65" s="49">
        <f t="shared" si="6"/>
        <v>320.9911565564687</v>
      </c>
      <c r="N65" s="49">
        <f t="shared" si="7"/>
        <v>298.44219101324569</v>
      </c>
      <c r="O65" s="49">
        <f t="shared" si="8"/>
        <v>275.89322547002268</v>
      </c>
      <c r="P65" s="49">
        <f t="shared" si="9"/>
        <v>253.78639650607855</v>
      </c>
      <c r="Q65" s="50"/>
      <c r="R65" s="49">
        <f t="shared" si="10"/>
        <v>146.52680919684059</v>
      </c>
      <c r="S65" s="49">
        <f t="shared" si="11"/>
        <v>137.09812756156563</v>
      </c>
      <c r="T65" s="49">
        <f t="shared" si="12"/>
        <v>127.41461669290486</v>
      </c>
      <c r="U65" s="49">
        <f t="shared" si="13"/>
        <v>117.98593505762989</v>
      </c>
      <c r="V65" s="49">
        <f t="shared" si="14"/>
        <v>108.30242418896913</v>
      </c>
      <c r="W65" s="50"/>
      <c r="X65" s="49"/>
      <c r="Y65" s="49"/>
      <c r="Z65" s="49">
        <f t="shared" si="15"/>
        <v>76.448770015742909</v>
      </c>
      <c r="AA65" s="49"/>
      <c r="AB65" s="49"/>
      <c r="AC65" s="11">
        <v>55</v>
      </c>
    </row>
    <row r="66" spans="1:29" x14ac:dyDescent="0.2">
      <c r="A66" s="44">
        <v>56</v>
      </c>
      <c r="B66" s="45"/>
      <c r="C66" s="46"/>
      <c r="D66" s="47">
        <v>56</v>
      </c>
      <c r="E66" s="48"/>
      <c r="F66" s="49">
        <f t="shared" si="0"/>
        <v>575.35474997692825</v>
      </c>
      <c r="G66" s="49">
        <f t="shared" si="1"/>
        <v>556.65572060267812</v>
      </c>
      <c r="H66" s="49">
        <f t="shared" si="2"/>
        <v>517.81927497923539</v>
      </c>
      <c r="I66" s="49">
        <f t="shared" si="3"/>
        <v>478.98282935579277</v>
      </c>
      <c r="J66" s="49">
        <f t="shared" si="4"/>
        <v>440.1463837323501</v>
      </c>
      <c r="K66" s="50"/>
      <c r="L66" s="49">
        <f t="shared" si="5"/>
        <v>337.9515157376066</v>
      </c>
      <c r="M66" s="49">
        <f t="shared" si="6"/>
        <v>316.17628920812166</v>
      </c>
      <c r="N66" s="49">
        <f t="shared" si="7"/>
        <v>293.96555814804697</v>
      </c>
      <c r="O66" s="49">
        <f t="shared" si="8"/>
        <v>271.75482708797233</v>
      </c>
      <c r="P66" s="49">
        <f t="shared" si="9"/>
        <v>249.97960055848736</v>
      </c>
      <c r="Q66" s="50"/>
      <c r="R66" s="49">
        <f t="shared" si="10"/>
        <v>142.86363896691955</v>
      </c>
      <c r="S66" s="49">
        <f t="shared" si="11"/>
        <v>133.67067437252646</v>
      </c>
      <c r="T66" s="49">
        <f t="shared" si="12"/>
        <v>124.22925127558223</v>
      </c>
      <c r="U66" s="49">
        <f t="shared" si="13"/>
        <v>115.03628668118914</v>
      </c>
      <c r="V66" s="49">
        <f t="shared" si="14"/>
        <v>105.59486358424489</v>
      </c>
      <c r="W66" s="50"/>
      <c r="X66" s="49"/>
      <c r="Y66" s="49"/>
      <c r="Z66" s="49">
        <f t="shared" si="15"/>
        <v>74.537550765349337</v>
      </c>
      <c r="AA66" s="49"/>
      <c r="AB66" s="49"/>
      <c r="AC66" s="11">
        <v>56</v>
      </c>
    </row>
    <row r="67" spans="1:29" x14ac:dyDescent="0.2">
      <c r="A67" s="44">
        <v>57</v>
      </c>
      <c r="B67" s="45"/>
      <c r="C67" s="46"/>
      <c r="D67" s="47">
        <v>57</v>
      </c>
      <c r="E67" s="48"/>
      <c r="F67" s="49">
        <f t="shared" si="0"/>
        <v>569.60120247715895</v>
      </c>
      <c r="G67" s="49">
        <f t="shared" si="1"/>
        <v>551.08916339665132</v>
      </c>
      <c r="H67" s="49">
        <f t="shared" si="2"/>
        <v>512.6410822294431</v>
      </c>
      <c r="I67" s="49">
        <f t="shared" si="3"/>
        <v>474.19300106223483</v>
      </c>
      <c r="J67" s="49">
        <f t="shared" si="4"/>
        <v>435.74491989502661</v>
      </c>
      <c r="K67" s="50"/>
      <c r="L67" s="49">
        <f t="shared" si="5"/>
        <v>332.88224300154252</v>
      </c>
      <c r="M67" s="49">
        <f t="shared" si="6"/>
        <v>311.43364486999985</v>
      </c>
      <c r="N67" s="49">
        <f t="shared" si="7"/>
        <v>289.55607477582629</v>
      </c>
      <c r="O67" s="49">
        <f t="shared" si="8"/>
        <v>267.67850468165278</v>
      </c>
      <c r="P67" s="49">
        <f t="shared" si="9"/>
        <v>246.22990655011009</v>
      </c>
      <c r="Q67" s="50"/>
      <c r="R67" s="49">
        <f t="shared" si="10"/>
        <v>139.29204799274657</v>
      </c>
      <c r="S67" s="49">
        <f t="shared" si="11"/>
        <v>130.32890751321332</v>
      </c>
      <c r="T67" s="49">
        <f t="shared" si="12"/>
        <v>121.12351999369267</v>
      </c>
      <c r="U67" s="49">
        <f t="shared" si="13"/>
        <v>112.16037951415942</v>
      </c>
      <c r="V67" s="49">
        <f t="shared" si="14"/>
        <v>102.95499199463877</v>
      </c>
      <c r="W67" s="50"/>
      <c r="X67" s="49"/>
      <c r="Y67" s="49"/>
      <c r="Z67" s="49">
        <f t="shared" si="15"/>
        <v>72.674111996215601</v>
      </c>
      <c r="AA67" s="49"/>
      <c r="AB67" s="49"/>
      <c r="AC67" s="11">
        <v>57</v>
      </c>
    </row>
    <row r="68" spans="1:29" x14ac:dyDescent="0.2">
      <c r="A68" s="44">
        <v>58</v>
      </c>
      <c r="B68" s="45"/>
      <c r="C68" s="46"/>
      <c r="D68" s="47">
        <v>58</v>
      </c>
      <c r="E68" s="48"/>
      <c r="F68" s="49">
        <f t="shared" si="0"/>
        <v>563.90519045238727</v>
      </c>
      <c r="G68" s="49">
        <f t="shared" si="1"/>
        <v>545.57827176268472</v>
      </c>
      <c r="H68" s="49">
        <f t="shared" si="2"/>
        <v>507.51467140714857</v>
      </c>
      <c r="I68" s="49">
        <f t="shared" si="3"/>
        <v>469.45107105161242</v>
      </c>
      <c r="J68" s="49">
        <f t="shared" si="4"/>
        <v>431.38747069607626</v>
      </c>
      <c r="K68" s="50"/>
      <c r="L68" s="49">
        <f t="shared" si="5"/>
        <v>327.88900935651935</v>
      </c>
      <c r="M68" s="49">
        <f t="shared" si="6"/>
        <v>306.76214019694982</v>
      </c>
      <c r="N68" s="49">
        <f t="shared" si="7"/>
        <v>285.21273365418887</v>
      </c>
      <c r="O68" s="49">
        <f t="shared" si="8"/>
        <v>263.66332711142798</v>
      </c>
      <c r="P68" s="49">
        <f t="shared" si="9"/>
        <v>242.53645795185841</v>
      </c>
      <c r="Q68" s="50"/>
      <c r="R68" s="49">
        <f t="shared" si="10"/>
        <v>135.80974679292791</v>
      </c>
      <c r="S68" s="49">
        <f t="shared" si="11"/>
        <v>127.070684825383</v>
      </c>
      <c r="T68" s="49">
        <f t="shared" si="12"/>
        <v>118.09543199385037</v>
      </c>
      <c r="U68" s="49">
        <f t="shared" si="13"/>
        <v>109.35637002630544</v>
      </c>
      <c r="V68" s="49">
        <f t="shared" si="14"/>
        <v>100.38111719477281</v>
      </c>
      <c r="W68" s="50"/>
      <c r="X68" s="49"/>
      <c r="Y68" s="49"/>
      <c r="Z68" s="49">
        <f t="shared" si="15"/>
        <v>70.857259196310224</v>
      </c>
      <c r="AA68" s="49"/>
      <c r="AB68" s="49"/>
      <c r="AC68" s="11">
        <v>58</v>
      </c>
    </row>
    <row r="69" spans="1:29" x14ac:dyDescent="0.2">
      <c r="A69" s="44">
        <v>59</v>
      </c>
      <c r="B69" s="45"/>
      <c r="C69" s="46"/>
      <c r="D69" s="47">
        <v>59</v>
      </c>
      <c r="E69" s="48"/>
      <c r="F69" s="49">
        <f t="shared" si="0"/>
        <v>558.26613854786342</v>
      </c>
      <c r="G69" s="49">
        <f t="shared" si="1"/>
        <v>540.12248904505793</v>
      </c>
      <c r="H69" s="49">
        <f t="shared" si="2"/>
        <v>502.43952469307709</v>
      </c>
      <c r="I69" s="49">
        <f t="shared" si="3"/>
        <v>464.7565603410963</v>
      </c>
      <c r="J69" s="49">
        <f t="shared" si="4"/>
        <v>427.07359598911552</v>
      </c>
      <c r="K69" s="50"/>
      <c r="L69" s="49">
        <f t="shared" si="5"/>
        <v>322.97067421617157</v>
      </c>
      <c r="M69" s="49">
        <f t="shared" si="6"/>
        <v>302.16070809399559</v>
      </c>
      <c r="N69" s="49">
        <f t="shared" si="7"/>
        <v>280.93454264937606</v>
      </c>
      <c r="O69" s="49">
        <f t="shared" si="8"/>
        <v>259.70837720475652</v>
      </c>
      <c r="P69" s="49">
        <f t="shared" si="9"/>
        <v>238.89841108258054</v>
      </c>
      <c r="Q69" s="50"/>
      <c r="R69" s="49">
        <f t="shared" si="10"/>
        <v>132.41450312310471</v>
      </c>
      <c r="S69" s="49">
        <f t="shared" si="11"/>
        <v>123.8939177047484</v>
      </c>
      <c r="T69" s="49">
        <f t="shared" si="12"/>
        <v>115.14304619400409</v>
      </c>
      <c r="U69" s="49">
        <f t="shared" si="13"/>
        <v>106.62246077564778</v>
      </c>
      <c r="V69" s="49">
        <f t="shared" si="14"/>
        <v>97.871589264903477</v>
      </c>
      <c r="W69" s="50"/>
      <c r="X69" s="49"/>
      <c r="Y69" s="49"/>
      <c r="Z69" s="49">
        <f t="shared" si="15"/>
        <v>69.085827716402449</v>
      </c>
      <c r="AA69" s="49"/>
      <c r="AB69" s="49"/>
      <c r="AC69" s="11">
        <v>59</v>
      </c>
    </row>
    <row r="70" spans="1:29" x14ac:dyDescent="0.2">
      <c r="A70" s="44">
        <v>60</v>
      </c>
      <c r="B70" s="45"/>
      <c r="C70" s="46"/>
      <c r="D70" s="47">
        <v>60</v>
      </c>
      <c r="E70" s="48"/>
      <c r="F70" s="49">
        <f t="shared" si="0"/>
        <v>552.68347716238486</v>
      </c>
      <c r="G70" s="49">
        <f t="shared" si="1"/>
        <v>534.7212641546073</v>
      </c>
      <c r="H70" s="49">
        <f t="shared" si="2"/>
        <v>497.41512944614635</v>
      </c>
      <c r="I70" s="49">
        <f t="shared" si="3"/>
        <v>460.10899473768541</v>
      </c>
      <c r="J70" s="49">
        <f t="shared" si="4"/>
        <v>422.80286002922441</v>
      </c>
      <c r="K70" s="50"/>
      <c r="L70" s="49">
        <f t="shared" si="5"/>
        <v>318.12611410292902</v>
      </c>
      <c r="M70" s="49">
        <f t="shared" si="6"/>
        <v>297.62829747258564</v>
      </c>
      <c r="N70" s="49">
        <f t="shared" si="7"/>
        <v>276.72052450963542</v>
      </c>
      <c r="O70" s="49">
        <f t="shared" si="8"/>
        <v>255.81275154668521</v>
      </c>
      <c r="P70" s="49">
        <f t="shared" si="9"/>
        <v>235.31493491634183</v>
      </c>
      <c r="Q70" s="50"/>
      <c r="R70" s="49">
        <f t="shared" si="10"/>
        <v>129.10414054502709</v>
      </c>
      <c r="S70" s="49">
        <f t="shared" si="11"/>
        <v>120.79656976212969</v>
      </c>
      <c r="T70" s="49">
        <f t="shared" si="12"/>
        <v>112.26447003915399</v>
      </c>
      <c r="U70" s="49">
        <f t="shared" si="13"/>
        <v>103.95689925625659</v>
      </c>
      <c r="V70" s="49">
        <f t="shared" si="14"/>
        <v>95.42479953328089</v>
      </c>
      <c r="W70" s="50"/>
      <c r="X70" s="49"/>
      <c r="Y70" s="49"/>
      <c r="Z70" s="49">
        <f t="shared" si="15"/>
        <v>67.358682023492392</v>
      </c>
      <c r="AA70" s="49"/>
      <c r="AB70" s="49"/>
      <c r="AC70" s="11">
        <v>60</v>
      </c>
    </row>
    <row r="71" spans="1:29" x14ac:dyDescent="0.2">
      <c r="A71" s="44">
        <v>61</v>
      </c>
      <c r="B71" s="45"/>
      <c r="C71" s="46"/>
      <c r="D71" s="47">
        <v>61</v>
      </c>
      <c r="E71" s="48"/>
      <c r="F71" s="49">
        <f t="shared" si="0"/>
        <v>547.15664239076091</v>
      </c>
      <c r="G71" s="49">
        <f t="shared" si="1"/>
        <v>529.3740515130612</v>
      </c>
      <c r="H71" s="49">
        <f t="shared" si="2"/>
        <v>492.44097815168482</v>
      </c>
      <c r="I71" s="49">
        <f t="shared" si="3"/>
        <v>455.50790479030843</v>
      </c>
      <c r="J71" s="49">
        <f t="shared" si="4"/>
        <v>418.5748314289321</v>
      </c>
      <c r="K71" s="50"/>
      <c r="L71" s="49">
        <f t="shared" si="5"/>
        <v>313.35422239138506</v>
      </c>
      <c r="M71" s="49">
        <f t="shared" si="6"/>
        <v>293.16387301049684</v>
      </c>
      <c r="N71" s="49">
        <f t="shared" si="7"/>
        <v>272.56971664199085</v>
      </c>
      <c r="O71" s="49">
        <f t="shared" si="8"/>
        <v>251.97556027348489</v>
      </c>
      <c r="P71" s="49">
        <f t="shared" si="9"/>
        <v>231.78521089259667</v>
      </c>
      <c r="Q71" s="50"/>
      <c r="R71" s="49">
        <f t="shared" si="10"/>
        <v>125.87653703140141</v>
      </c>
      <c r="S71" s="49">
        <f t="shared" si="11"/>
        <v>117.77665551807645</v>
      </c>
      <c r="T71" s="49">
        <f t="shared" si="12"/>
        <v>109.45785828817515</v>
      </c>
      <c r="U71" s="49">
        <f t="shared" si="13"/>
        <v>101.35797677485019</v>
      </c>
      <c r="V71" s="49">
        <f t="shared" si="14"/>
        <v>93.039179544948865</v>
      </c>
      <c r="W71" s="50"/>
      <c r="X71" s="49"/>
      <c r="Y71" s="49"/>
      <c r="Z71" s="49">
        <f t="shared" si="15"/>
        <v>65.674714972905079</v>
      </c>
      <c r="AA71" s="49"/>
      <c r="AB71" s="49"/>
      <c r="AC71" s="11">
        <v>61</v>
      </c>
    </row>
    <row r="72" spans="1:29" x14ac:dyDescent="0.2">
      <c r="A72" s="44">
        <v>62</v>
      </c>
      <c r="B72" s="45"/>
      <c r="C72" s="46"/>
      <c r="D72" s="47">
        <v>62</v>
      </c>
      <c r="E72" s="48"/>
      <c r="F72" s="49">
        <f t="shared" si="0"/>
        <v>541.68507596685322</v>
      </c>
      <c r="G72" s="49">
        <f t="shared" si="1"/>
        <v>524.0803109979305</v>
      </c>
      <c r="H72" s="49">
        <f t="shared" si="2"/>
        <v>487.51656837016787</v>
      </c>
      <c r="I72" s="49">
        <f t="shared" si="3"/>
        <v>450.95282574240531</v>
      </c>
      <c r="J72" s="49">
        <f t="shared" si="4"/>
        <v>414.38908311464274</v>
      </c>
      <c r="K72" s="50"/>
      <c r="L72" s="49">
        <f t="shared" si="5"/>
        <v>308.65390905551425</v>
      </c>
      <c r="M72" s="49">
        <f t="shared" si="6"/>
        <v>288.7664149153394</v>
      </c>
      <c r="N72" s="49">
        <f t="shared" si="7"/>
        <v>268.48117089236098</v>
      </c>
      <c r="O72" s="49">
        <f t="shared" si="8"/>
        <v>248.19592686938262</v>
      </c>
      <c r="P72" s="49">
        <f t="shared" si="9"/>
        <v>228.30843272920771</v>
      </c>
      <c r="Q72" s="50"/>
      <c r="R72" s="49">
        <f t="shared" si="10"/>
        <v>122.72962360561637</v>
      </c>
      <c r="S72" s="49">
        <f t="shared" si="11"/>
        <v>114.83223913012453</v>
      </c>
      <c r="T72" s="49">
        <f t="shared" si="12"/>
        <v>106.72141183097075</v>
      </c>
      <c r="U72" s="49">
        <f t="shared" si="13"/>
        <v>98.824027355478918</v>
      </c>
      <c r="V72" s="49">
        <f t="shared" si="14"/>
        <v>90.713200056325135</v>
      </c>
      <c r="W72" s="50"/>
      <c r="X72" s="49"/>
      <c r="Y72" s="49"/>
      <c r="Z72" s="49">
        <f t="shared" si="15"/>
        <v>64.032847098582451</v>
      </c>
      <c r="AA72" s="49"/>
      <c r="AB72" s="49"/>
      <c r="AC72" s="11">
        <v>62</v>
      </c>
    </row>
    <row r="73" spans="1:29" x14ac:dyDescent="0.2">
      <c r="A73" s="44">
        <v>63</v>
      </c>
      <c r="B73" s="45"/>
      <c r="C73" s="46"/>
      <c r="D73" s="47">
        <v>63</v>
      </c>
      <c r="E73" s="48"/>
      <c r="F73" s="49">
        <f t="shared" si="0"/>
        <v>536.26822520718486</v>
      </c>
      <c r="G73" s="49">
        <f t="shared" si="1"/>
        <v>518.83950788795141</v>
      </c>
      <c r="H73" s="49">
        <f t="shared" si="2"/>
        <v>482.64140268646639</v>
      </c>
      <c r="I73" s="49">
        <f t="shared" si="3"/>
        <v>446.44329748498143</v>
      </c>
      <c r="J73" s="49">
        <f t="shared" si="4"/>
        <v>410.24519228349641</v>
      </c>
      <c r="K73" s="50"/>
      <c r="L73" s="49">
        <f t="shared" si="5"/>
        <v>304.02410041968164</v>
      </c>
      <c r="M73" s="49">
        <f t="shared" si="6"/>
        <v>284.43491869160937</v>
      </c>
      <c r="N73" s="49">
        <f t="shared" si="7"/>
        <v>264.45395332897562</v>
      </c>
      <c r="O73" s="49">
        <f t="shared" si="8"/>
        <v>244.47298796634192</v>
      </c>
      <c r="P73" s="49">
        <f t="shared" si="9"/>
        <v>224.88380623826964</v>
      </c>
      <c r="Q73" s="50"/>
      <c r="R73" s="49">
        <f t="shared" si="10"/>
        <v>119.66138301547596</v>
      </c>
      <c r="S73" s="49">
        <f t="shared" si="11"/>
        <v>111.96143315187142</v>
      </c>
      <c r="T73" s="49">
        <f t="shared" si="12"/>
        <v>104.05337653519649</v>
      </c>
      <c r="U73" s="49">
        <f t="shared" si="13"/>
        <v>96.353426671591947</v>
      </c>
      <c r="V73" s="49">
        <f t="shared" si="14"/>
        <v>88.445370054917021</v>
      </c>
      <c r="W73" s="50"/>
      <c r="X73" s="49"/>
      <c r="Y73" s="49"/>
      <c r="Z73" s="49">
        <f t="shared" si="15"/>
        <v>62.432025921117891</v>
      </c>
      <c r="AA73" s="49"/>
      <c r="AB73" s="49"/>
      <c r="AC73" s="11">
        <v>63</v>
      </c>
    </row>
    <row r="74" spans="1:29" x14ac:dyDescent="0.2">
      <c r="A74" s="44">
        <v>64</v>
      </c>
      <c r="B74" s="45"/>
      <c r="C74" s="46"/>
      <c r="D74" s="47">
        <v>64</v>
      </c>
      <c r="E74" s="48"/>
      <c r="F74" s="49">
        <f t="shared" si="0"/>
        <v>530.90554295511299</v>
      </c>
      <c r="G74" s="49">
        <f t="shared" si="1"/>
        <v>513.65111280907172</v>
      </c>
      <c r="H74" s="49">
        <f t="shared" si="2"/>
        <v>477.81498865960162</v>
      </c>
      <c r="I74" s="49">
        <f t="shared" si="3"/>
        <v>441.97886451013153</v>
      </c>
      <c r="J74" s="49">
        <f t="shared" si="4"/>
        <v>406.14274036066138</v>
      </c>
      <c r="K74" s="50"/>
      <c r="L74" s="49">
        <f t="shared" si="5"/>
        <v>299.46373891338635</v>
      </c>
      <c r="M74" s="49">
        <f t="shared" si="6"/>
        <v>280.16839491123517</v>
      </c>
      <c r="N74" s="49">
        <f t="shared" si="7"/>
        <v>260.48714402904096</v>
      </c>
      <c r="O74" s="49">
        <f t="shared" si="8"/>
        <v>240.80589314684676</v>
      </c>
      <c r="P74" s="49">
        <f t="shared" si="9"/>
        <v>221.51054914469557</v>
      </c>
      <c r="Q74" s="50"/>
      <c r="R74" s="49">
        <f t="shared" si="10"/>
        <v>116.66984844008904</v>
      </c>
      <c r="S74" s="49">
        <f t="shared" si="11"/>
        <v>109.16239732307463</v>
      </c>
      <c r="T74" s="49">
        <f t="shared" si="12"/>
        <v>101.45204212181656</v>
      </c>
      <c r="U74" s="49">
        <f t="shared" si="13"/>
        <v>93.944591004802135</v>
      </c>
      <c r="V74" s="49">
        <f t="shared" si="14"/>
        <v>86.234235803544081</v>
      </c>
      <c r="W74" s="50"/>
      <c r="X74" s="49"/>
      <c r="Y74" s="49"/>
      <c r="Z74" s="49">
        <f t="shared" si="15"/>
        <v>60.871225273089941</v>
      </c>
      <c r="AA74" s="49"/>
      <c r="AB74" s="49"/>
      <c r="AC74" s="11">
        <v>64</v>
      </c>
    </row>
    <row r="75" spans="1:29" x14ac:dyDescent="0.2">
      <c r="A75" s="44">
        <v>65</v>
      </c>
      <c r="B75" s="45"/>
      <c r="C75" s="46"/>
      <c r="D75" s="47">
        <v>65</v>
      </c>
      <c r="E75" s="48"/>
      <c r="F75" s="49">
        <f t="shared" si="0"/>
        <v>525.59648752556177</v>
      </c>
      <c r="G75" s="49">
        <f t="shared" si="1"/>
        <v>508.514601680981</v>
      </c>
      <c r="H75" s="49">
        <f t="shared" si="2"/>
        <v>473.03683877300557</v>
      </c>
      <c r="I75" s="49">
        <f t="shared" si="3"/>
        <v>437.5590758650302</v>
      </c>
      <c r="J75" s="49">
        <f t="shared" si="4"/>
        <v>402.08131295705476</v>
      </c>
      <c r="K75" s="50"/>
      <c r="L75" s="49">
        <f t="shared" si="5"/>
        <v>294.97178282968559</v>
      </c>
      <c r="M75" s="49">
        <f t="shared" si="6"/>
        <v>275.96586898756664</v>
      </c>
      <c r="N75" s="49">
        <f t="shared" si="7"/>
        <v>256.57983686860535</v>
      </c>
      <c r="O75" s="49">
        <f t="shared" si="8"/>
        <v>237.19380474964407</v>
      </c>
      <c r="P75" s="49">
        <f t="shared" si="9"/>
        <v>218.18789090752514</v>
      </c>
      <c r="Q75" s="50"/>
      <c r="R75" s="49">
        <f t="shared" si="10"/>
        <v>113.75310222908683</v>
      </c>
      <c r="S75" s="49">
        <f t="shared" si="11"/>
        <v>106.43333738999776</v>
      </c>
      <c r="T75" s="49">
        <f t="shared" si="12"/>
        <v>98.915741068771155</v>
      </c>
      <c r="U75" s="49">
        <f t="shared" si="13"/>
        <v>91.595976229682094</v>
      </c>
      <c r="V75" s="49">
        <f t="shared" si="14"/>
        <v>84.078379908455489</v>
      </c>
      <c r="W75" s="50"/>
      <c r="X75" s="49"/>
      <c r="Y75" s="49"/>
      <c r="Z75" s="49">
        <f t="shared" si="15"/>
        <v>59.349444641262693</v>
      </c>
      <c r="AA75" s="49"/>
      <c r="AB75" s="49"/>
      <c r="AC75" s="11">
        <v>65</v>
      </c>
    </row>
    <row r="76" spans="1:29" x14ac:dyDescent="0.2">
      <c r="A76" s="44">
        <v>66</v>
      </c>
      <c r="B76" s="45"/>
      <c r="C76" s="46"/>
      <c r="D76" s="47">
        <v>66</v>
      </c>
      <c r="E76" s="48"/>
      <c r="F76" s="49">
        <f t="shared" ref="F76:F139" si="16">$H$3*(1-$H$8)^($D76-1)</f>
        <v>520.34052265030618</v>
      </c>
      <c r="G76" s="49">
        <f t="shared" ref="G76:G139" si="17">$H$4*(1-$H$8)^($D76-1)</f>
        <v>503.4294556641712</v>
      </c>
      <c r="H76" s="49">
        <f t="shared" ref="H76:H139" si="18">$H$5*(1-$H$8)^($D76-1)</f>
        <v>468.30647038527553</v>
      </c>
      <c r="I76" s="49">
        <f t="shared" ref="I76:I139" si="19">$H$6*(1-$H$8)^($D76-1)</f>
        <v>433.18348510637986</v>
      </c>
      <c r="J76" s="49">
        <f t="shared" ref="J76:J139" si="20">$H$7*(1-$H$8)^($D76-1)</f>
        <v>398.06049982748419</v>
      </c>
      <c r="K76" s="50"/>
      <c r="L76" s="49">
        <f t="shared" ref="L76:L139" si="21">$N$3*(1-$N$8)^($D76-1)</f>
        <v>290.54720608724028</v>
      </c>
      <c r="M76" s="49">
        <f t="shared" ref="M76:M139" si="22">$N$4*(1-$N$8)^($D76-1)</f>
        <v>271.82638095275314</v>
      </c>
      <c r="N76" s="49">
        <f t="shared" ref="N76:N139" si="23">$N$5*(1-$N$8)^($D76-1)</f>
        <v>252.73113931557629</v>
      </c>
      <c r="O76" s="49">
        <f t="shared" ref="O76:O139" si="24">$N$6*(1-$N$8)^($D76-1)</f>
        <v>233.6358976783994</v>
      </c>
      <c r="P76" s="49">
        <f t="shared" ref="P76:P139" si="25">$N$7*(1-$N$8)^($D76-1)</f>
        <v>214.91507254391226</v>
      </c>
      <c r="Q76" s="50"/>
      <c r="R76" s="49">
        <f t="shared" ref="R76:R139" si="26">$T$3*(1-$T$8)^($D76-1)</f>
        <v>110.90927467335966</v>
      </c>
      <c r="S76" s="49">
        <f t="shared" ref="S76:S139" si="27">$T$4*(1-$T$8)^($D76-1)</f>
        <v>103.77250395524781</v>
      </c>
      <c r="T76" s="49">
        <f t="shared" ref="T76:T139" si="28">$T$5*(1-$T$8)^($D76-1)</f>
        <v>96.442847542051879</v>
      </c>
      <c r="U76" s="49">
        <f t="shared" ref="U76:U139" si="29">$T$6*(1-$T$8)^($D76-1)</f>
        <v>89.306076823940032</v>
      </c>
      <c r="V76" s="49">
        <f t="shared" ref="V76:V139" si="30">$T$7*(1-$T$8)^($D76-1)</f>
        <v>81.976420410744097</v>
      </c>
      <c r="W76" s="50"/>
      <c r="X76" s="49"/>
      <c r="Y76" s="49"/>
      <c r="Z76" s="49">
        <f t="shared" ref="Z76:Z139" si="31">$Z$5*(1-$Z$8)^($D76-1)</f>
        <v>57.865708525231128</v>
      </c>
      <c r="AA76" s="49"/>
      <c r="AB76" s="49"/>
      <c r="AC76" s="11">
        <v>66</v>
      </c>
    </row>
    <row r="77" spans="1:29" x14ac:dyDescent="0.2">
      <c r="A77" s="44">
        <v>67</v>
      </c>
      <c r="B77" s="45"/>
      <c r="C77" s="46"/>
      <c r="D77" s="47">
        <v>67</v>
      </c>
      <c r="E77" s="48"/>
      <c r="F77" s="49">
        <f t="shared" si="16"/>
        <v>515.13711742380303</v>
      </c>
      <c r="G77" s="49">
        <f t="shared" si="17"/>
        <v>498.39516110752947</v>
      </c>
      <c r="H77" s="49">
        <f t="shared" si="18"/>
        <v>463.62340568142275</v>
      </c>
      <c r="I77" s="49">
        <f t="shared" si="19"/>
        <v>428.85165025531609</v>
      </c>
      <c r="J77" s="49">
        <f t="shared" si="20"/>
        <v>394.07989482920937</v>
      </c>
      <c r="K77" s="50"/>
      <c r="L77" s="49">
        <f t="shared" si="21"/>
        <v>286.18899799593169</v>
      </c>
      <c r="M77" s="49">
        <f t="shared" si="22"/>
        <v>267.7489852384619</v>
      </c>
      <c r="N77" s="49">
        <f t="shared" si="23"/>
        <v>248.94017222584264</v>
      </c>
      <c r="O77" s="49">
        <f t="shared" si="24"/>
        <v>230.13135921322342</v>
      </c>
      <c r="P77" s="49">
        <f t="shared" si="25"/>
        <v>211.6913464557536</v>
      </c>
      <c r="Q77" s="50"/>
      <c r="R77" s="49">
        <f t="shared" si="26"/>
        <v>108.13654280652565</v>
      </c>
      <c r="S77" s="49">
        <f t="shared" si="27"/>
        <v>101.17819135636661</v>
      </c>
      <c r="T77" s="49">
        <f t="shared" si="28"/>
        <v>94.031776353500575</v>
      </c>
      <c r="U77" s="49">
        <f t="shared" si="29"/>
        <v>87.073424903341532</v>
      </c>
      <c r="V77" s="49">
        <f t="shared" si="30"/>
        <v>79.927009900475483</v>
      </c>
      <c r="W77" s="50"/>
      <c r="X77" s="49"/>
      <c r="Y77" s="49"/>
      <c r="Z77" s="49">
        <f t="shared" si="31"/>
        <v>56.419065812100342</v>
      </c>
      <c r="AA77" s="49"/>
      <c r="AB77" s="49"/>
      <c r="AC77" s="11">
        <v>67</v>
      </c>
    </row>
    <row r="78" spans="1:29" x14ac:dyDescent="0.2">
      <c r="A78" s="44">
        <v>68</v>
      </c>
      <c r="B78" s="45"/>
      <c r="C78" s="46"/>
      <c r="D78" s="47">
        <v>68</v>
      </c>
      <c r="E78" s="48"/>
      <c r="F78" s="49">
        <f t="shared" si="16"/>
        <v>509.98574624956507</v>
      </c>
      <c r="G78" s="49">
        <f t="shared" si="17"/>
        <v>493.41120949645421</v>
      </c>
      <c r="H78" s="49">
        <f t="shared" si="18"/>
        <v>458.98717162460855</v>
      </c>
      <c r="I78" s="49">
        <f t="shared" si="19"/>
        <v>424.56313375276289</v>
      </c>
      <c r="J78" s="49">
        <f t="shared" si="20"/>
        <v>390.13909588091724</v>
      </c>
      <c r="K78" s="50"/>
      <c r="L78" s="49">
        <f t="shared" si="21"/>
        <v>281.89616302599273</v>
      </c>
      <c r="M78" s="49">
        <f t="shared" si="22"/>
        <v>263.73275045988493</v>
      </c>
      <c r="N78" s="49">
        <f t="shared" si="23"/>
        <v>245.20606964245502</v>
      </c>
      <c r="O78" s="49">
        <f t="shared" si="24"/>
        <v>226.67938882502509</v>
      </c>
      <c r="P78" s="49">
        <f t="shared" si="25"/>
        <v>208.51597625891731</v>
      </c>
      <c r="Q78" s="50"/>
      <c r="R78" s="49">
        <f t="shared" si="26"/>
        <v>105.43312923636252</v>
      </c>
      <c r="S78" s="49">
        <f t="shared" si="27"/>
        <v>98.648736572457452</v>
      </c>
      <c r="T78" s="49">
        <f t="shared" si="28"/>
        <v>91.68098194466306</v>
      </c>
      <c r="U78" s="49">
        <f t="shared" si="29"/>
        <v>84.896589280757993</v>
      </c>
      <c r="V78" s="49">
        <f t="shared" si="30"/>
        <v>77.928834652963602</v>
      </c>
      <c r="W78" s="50"/>
      <c r="X78" s="49"/>
      <c r="Y78" s="49"/>
      <c r="Z78" s="49">
        <f t="shared" si="31"/>
        <v>55.00858916679784</v>
      </c>
      <c r="AA78" s="49"/>
      <c r="AB78" s="49"/>
      <c r="AC78" s="11">
        <v>68</v>
      </c>
    </row>
    <row r="79" spans="1:29" x14ac:dyDescent="0.2">
      <c r="A79" s="44">
        <v>69</v>
      </c>
      <c r="B79" s="45"/>
      <c r="C79" s="46"/>
      <c r="D79" s="47">
        <v>69</v>
      </c>
      <c r="E79" s="48"/>
      <c r="F79" s="49">
        <f t="shared" si="16"/>
        <v>504.8858887870694</v>
      </c>
      <c r="G79" s="49">
        <f t="shared" si="17"/>
        <v>488.47709740148969</v>
      </c>
      <c r="H79" s="49">
        <f t="shared" si="18"/>
        <v>454.39729990836247</v>
      </c>
      <c r="I79" s="49">
        <f t="shared" si="19"/>
        <v>420.31750241523531</v>
      </c>
      <c r="J79" s="49">
        <f t="shared" si="20"/>
        <v>386.23770492210809</v>
      </c>
      <c r="K79" s="50"/>
      <c r="L79" s="49">
        <f t="shared" si="21"/>
        <v>277.6677205806028</v>
      </c>
      <c r="M79" s="49">
        <f t="shared" si="22"/>
        <v>259.77675920298663</v>
      </c>
      <c r="N79" s="49">
        <f t="shared" si="23"/>
        <v>241.52797859781816</v>
      </c>
      <c r="O79" s="49">
        <f t="shared" si="24"/>
        <v>223.27919799264967</v>
      </c>
      <c r="P79" s="49">
        <f t="shared" si="25"/>
        <v>205.38823661503352</v>
      </c>
      <c r="Q79" s="50"/>
      <c r="R79" s="49">
        <f t="shared" si="26"/>
        <v>102.79730100545345</v>
      </c>
      <c r="S79" s="49">
        <f t="shared" si="27"/>
        <v>96.18251815814601</v>
      </c>
      <c r="T79" s="49">
        <f t="shared" si="28"/>
        <v>89.388957396046479</v>
      </c>
      <c r="U79" s="49">
        <f t="shared" si="29"/>
        <v>82.77417454873904</v>
      </c>
      <c r="V79" s="49">
        <f t="shared" si="30"/>
        <v>75.980613786639509</v>
      </c>
      <c r="W79" s="50"/>
      <c r="X79" s="49"/>
      <c r="Y79" s="49"/>
      <c r="Z79" s="49">
        <f t="shared" si="31"/>
        <v>53.633374437627886</v>
      </c>
      <c r="AA79" s="49"/>
      <c r="AB79" s="49"/>
      <c r="AC79" s="11">
        <v>69</v>
      </c>
    </row>
    <row r="80" spans="1:29" x14ac:dyDescent="0.2">
      <c r="A80" s="44">
        <v>70</v>
      </c>
      <c r="B80" s="45"/>
      <c r="C80" s="46"/>
      <c r="D80" s="47">
        <v>70</v>
      </c>
      <c r="E80" s="48"/>
      <c r="F80" s="49">
        <f t="shared" si="16"/>
        <v>499.83702989919863</v>
      </c>
      <c r="G80" s="49">
        <f t="shared" si="17"/>
        <v>483.59232642747469</v>
      </c>
      <c r="H80" s="49">
        <f t="shared" si="18"/>
        <v>449.85332690927879</v>
      </c>
      <c r="I80" s="49">
        <f t="shared" si="19"/>
        <v>416.1143273910829</v>
      </c>
      <c r="J80" s="49">
        <f t="shared" si="20"/>
        <v>382.37532787288694</v>
      </c>
      <c r="K80" s="50"/>
      <c r="L80" s="49">
        <f t="shared" si="21"/>
        <v>273.50270477189378</v>
      </c>
      <c r="M80" s="49">
        <f t="shared" si="22"/>
        <v>255.88010781494188</v>
      </c>
      <c r="N80" s="49">
        <f t="shared" si="23"/>
        <v>237.9050589188509</v>
      </c>
      <c r="O80" s="49">
        <f t="shared" si="24"/>
        <v>219.93001002275994</v>
      </c>
      <c r="P80" s="49">
        <f t="shared" si="25"/>
        <v>202.30741306580802</v>
      </c>
      <c r="Q80" s="50"/>
      <c r="R80" s="49">
        <f t="shared" si="26"/>
        <v>100.22736848031711</v>
      </c>
      <c r="S80" s="49">
        <f t="shared" si="27"/>
        <v>93.777955204192352</v>
      </c>
      <c r="T80" s="49">
        <f t="shared" si="28"/>
        <v>87.15423346114531</v>
      </c>
      <c r="U80" s="49">
        <f t="shared" si="29"/>
        <v>80.704820185020566</v>
      </c>
      <c r="V80" s="49">
        <f t="shared" si="30"/>
        <v>74.081098441973523</v>
      </c>
      <c r="W80" s="50"/>
      <c r="X80" s="49"/>
      <c r="Y80" s="49"/>
      <c r="Z80" s="49">
        <f t="shared" si="31"/>
        <v>52.292540076687189</v>
      </c>
      <c r="AA80" s="49"/>
      <c r="AB80" s="49"/>
      <c r="AC80" s="11">
        <v>70</v>
      </c>
    </row>
    <row r="81" spans="1:29" x14ac:dyDescent="0.2">
      <c r="A81" s="44">
        <v>71</v>
      </c>
      <c r="B81" s="45"/>
      <c r="C81" s="46"/>
      <c r="D81" s="47">
        <v>71</v>
      </c>
      <c r="E81" s="48"/>
      <c r="F81" s="49">
        <f t="shared" si="16"/>
        <v>494.83865960020665</v>
      </c>
      <c r="G81" s="49">
        <f t="shared" si="17"/>
        <v>478.75640316319993</v>
      </c>
      <c r="H81" s="49">
        <f t="shared" si="18"/>
        <v>445.35479364018602</v>
      </c>
      <c r="I81" s="49">
        <f t="shared" si="19"/>
        <v>411.95318411717204</v>
      </c>
      <c r="J81" s="49">
        <f t="shared" si="20"/>
        <v>378.55157459415813</v>
      </c>
      <c r="K81" s="50"/>
      <c r="L81" s="49">
        <f t="shared" si="21"/>
        <v>269.40016420031537</v>
      </c>
      <c r="M81" s="49">
        <f t="shared" si="22"/>
        <v>252.04190619771774</v>
      </c>
      <c r="N81" s="49">
        <f t="shared" si="23"/>
        <v>234.33648303506814</v>
      </c>
      <c r="O81" s="49">
        <f t="shared" si="24"/>
        <v>216.63105987241855</v>
      </c>
      <c r="P81" s="49">
        <f t="shared" si="25"/>
        <v>199.27280186982091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     <f t="shared" si="28"/>
        <v>84.975377624616684</v>
      </c>
      <c r="U81" s="49">
        <f t="shared" si="29"/>
        <v>78.687199680395054</v>
      </c>
      <c r="V81" s="49">
        <f t="shared" si="30"/>
        <v>72.229070980924178</v>
      </c>
      <c r="W81" s="50"/>
      <c r="X81" s="49"/>
      <c r="Y81" s="49"/>
      <c r="Z81" s="49">
        <f t="shared" si="31"/>
        <v>50.98522657477001</v>
      </c>
      <c r="AA81" s="49"/>
      <c r="AB81" s="49"/>
      <c r="AC81" s="11">
        <v>71</v>
      </c>
    </row>
    <row r="82" spans="1:29" x14ac:dyDescent="0.2">
      <c r="A82" s="44">
        <v>72</v>
      </c>
      <c r="B82" s="45"/>
      <c r="C82" s="46"/>
      <c r="D82" s="47">
        <v>72</v>
      </c>
      <c r="E82" s="48"/>
      <c r="F82" s="49">
        <f t="shared" si="16"/>
        <v>489.89027300420463</v>
      </c>
      <c r="G82" s="49">
        <f t="shared" si="17"/>
        <v>473.96883913156796</v>
      </c>
      <c r="H82" s="49">
        <f t="shared" si="18"/>
        <v>440.90124570378418</v>
      </c>
      <c r="I82" s="49">
        <f t="shared" si="19"/>
        <v>407.83365227600035</v>
      </c>
      <c r="J82" s="49">
        <f t="shared" si="20"/>
        <v>374.76605884821652</v>
      </c>
      <c r="K82" s="50"/>
      <c r="L82" s="49">
        <f t="shared" si="21"/>
        <v>265.35916173731061</v>
      </c>
      <c r="M82" s="49">
        <f t="shared" si="22"/>
        <v>248.26127760475194</v>
      </c>
      <c r="N82" s="49">
        <f t="shared" si="23"/>
        <v>230.82143578954211</v>
      </c>
      <c r="O82" s="49">
        <f t="shared" si="24"/>
        <v>213.38159397433225</v>
      </c>
      <c r="P82" s="49">
        <f t="shared" si="25"/>
        <v>196.28370984177357</v>
      </c>
      <c r="Q82" s="50"/>
      <c r="R82" s="49">
        <f t="shared" si="26"/>
        <v>95.278642161601439</v>
      </c>
      <c r="S82" s="49">
        <f t="shared" si="27"/>
        <v>89.14766866598535</v>
      </c>
      <c r="T82" s="49">
        <f t="shared" si="28"/>
        <v>82.850993184001254</v>
      </c>
      <c r="U82" s="49">
        <f t="shared" si="29"/>
        <v>76.720019688385165</v>
      </c>
      <c r="V82" s="49">
        <f t="shared" si="30"/>
        <v>70.423344206401069</v>
      </c>
      <c r="W82" s="50"/>
      <c r="X82" s="49"/>
      <c r="Y82" s="49"/>
      <c r="Z82" s="49">
        <f t="shared" si="31"/>
        <v>49.710595910400755</v>
      </c>
      <c r="AA82" s="49"/>
      <c r="AB82" s="49"/>
      <c r="AC82" s="11">
        <v>72</v>
      </c>
    </row>
    <row r="83" spans="1:29" x14ac:dyDescent="0.2">
      <c r="A83" s="44">
        <v>73</v>
      </c>
      <c r="B83" s="45"/>
      <c r="C83" s="46"/>
      <c r="D83" s="47">
        <v>73</v>
      </c>
      <c r="E83" s="48"/>
      <c r="F83" s="49">
        <f t="shared" si="16"/>
        <v>484.99137027416248</v>
      </c>
      <c r="G83" s="49">
        <f t="shared" si="17"/>
        <v>469.22915074025224</v>
      </c>
      <c r="H83" s="49">
        <f t="shared" si="18"/>
        <v>436.49223324674625</v>
      </c>
      <c r="I83" s="49">
        <f t="shared" si="19"/>
        <v>403.75531575324027</v>
      </c>
      <c r="J83" s="49">
        <f t="shared" si="20"/>
        <v>371.01839825973434</v>
      </c>
      <c r="K83" s="50"/>
      <c r="L83" s="49">
        <f t="shared" si="21"/>
        <v>261.37877431125099</v>
      </c>
      <c r="M83" s="49">
        <f t="shared" si="22"/>
        <v>244.53735844068069</v>
      </c>
      <c r="N83" s="49">
        <f t="shared" si="23"/>
        <v>227.35911425269899</v>
      </c>
      <c r="O83" s="49">
        <f t="shared" si="24"/>
        <v>210.18087006471728</v>
      </c>
      <c r="P83" s="49">
        <f t="shared" si="25"/>
        <v>193.33945419414698</v>
      </c>
      <c r="Q83" s="50"/>
      <c r="R83" s="49">
        <f t="shared" si="26"/>
        <v>92.896676107561419</v>
      </c>
      <c r="S83" s="49">
        <f t="shared" si="27"/>
        <v>86.918976949335729</v>
      </c>
      <c r="T83" s="49">
        <f t="shared" si="28"/>
        <v>80.779718354401226</v>
      </c>
      <c r="U83" s="49">
        <f t="shared" si="29"/>
        <v>74.802019196175536</v>
      </c>
      <c r="V83" s="49">
        <f t="shared" si="30"/>
        <v>68.662760601241047</v>
      </c>
      <c r="W83" s="50"/>
      <c r="X83" s="49"/>
      <c r="Y83" s="49"/>
      <c r="Z83" s="49">
        <f t="shared" si="31"/>
        <v>48.467831012640737</v>
      </c>
      <c r="AA83" s="49"/>
      <c r="AB83" s="49"/>
      <c r="AC83" s="11">
        <v>73</v>
      </c>
    </row>
    <row r="84" spans="1:29" x14ac:dyDescent="0.2">
      <c r="A84" s="44">
        <v>74</v>
      </c>
      <c r="B84" s="45"/>
      <c r="C84" s="46"/>
      <c r="D84" s="47">
        <v>74</v>
      </c>
      <c r="E84" s="48"/>
      <c r="F84" s="49">
        <f t="shared" si="16"/>
        <v>480.14145657142086</v>
      </c>
      <c r="G84" s="49">
        <f t="shared" si="17"/>
        <v>464.53685923284968</v>
      </c>
      <c r="H84" s="49">
        <f t="shared" si="18"/>
        <v>432.12731091427878</v>
      </c>
      <c r="I84" s="49">
        <f t="shared" si="19"/>
        <v>399.71776259570788</v>
      </c>
      <c r="J84" s="49">
        <f t="shared" si="20"/>
        <v>367.30821427713698</v>
      </c>
      <c r="K84" s="50"/>
      <c r="L84" s="49">
        <f t="shared" si="21"/>
        <v>257.45809269658224</v>
      </c>
      <c r="M84" s="49">
        <f t="shared" si="22"/>
        <v>240.86929806407048</v>
      </c>
      <c r="N84" s="49">
        <f t="shared" si="23"/>
        <v>223.94872753890851</v>
      </c>
      <c r="O84" s="49">
        <f t="shared" si="24"/>
        <v>207.02815701374652</v>
      </c>
      <c r="P84" s="49">
        <f t="shared" si="25"/>
        <v>190.43936238123479</v>
      </c>
      <c r="Q84" s="50"/>
      <c r="R84" s="49">
        <f t="shared" si="26"/>
        <v>90.574259204872376</v>
      </c>
      <c r="S84" s="49">
        <f t="shared" si="27"/>
        <v>84.746002525602336</v>
      </c>
      <c r="T84" s="49">
        <f t="shared" si="28"/>
        <v>78.760225395541198</v>
      </c>
      <c r="U84" s="49">
        <f t="shared" si="29"/>
        <v>72.931968716271157</v>
      </c>
      <c r="V84" s="49">
        <f t="shared" si="30"/>
        <v>66.94619158621002</v>
      </c>
      <c r="W84" s="50"/>
      <c r="X84" s="49"/>
      <c r="Y84" s="49"/>
      <c r="Z84" s="49">
        <f t="shared" si="31"/>
        <v>47.25613523732472</v>
      </c>
      <c r="AA84" s="49"/>
      <c r="AB84" s="49"/>
      <c r="AC84" s="11">
        <v>74</v>
      </c>
    </row>
    <row r="85" spans="1:29" x14ac:dyDescent="0.2">
      <c r="A85" s="44">
        <v>75</v>
      </c>
      <c r="B85" s="45"/>
      <c r="C85" s="46"/>
      <c r="D85" s="47">
        <v>75</v>
      </c>
      <c r="E85" s="48"/>
      <c r="F85" s="49">
        <f t="shared" si="16"/>
        <v>475.34004200570666</v>
      </c>
      <c r="G85" s="49">
        <f t="shared" si="17"/>
        <v>459.89149064052123</v>
      </c>
      <c r="H85" s="49">
        <f t="shared" si="18"/>
        <v>427.80603780513599</v>
      </c>
      <c r="I85" s="49">
        <f t="shared" si="19"/>
        <v>395.7205849697508</v>
      </c>
      <c r="J85" s="49">
        <f t="shared" si="20"/>
        <v>363.63513213436562</v>
      </c>
      <c r="K85" s="50"/>
      <c r="L85" s="49">
        <f t="shared" si="21"/>
        <v>253.59622130613349</v>
      </c>
      <c r="M85" s="49">
        <f t="shared" si="22"/>
        <v>237.25625859310941</v>
      </c>
      <c r="N85" s="49">
        <f t="shared" si="23"/>
        <v>220.58949662582486</v>
      </c>
      <c r="O85" s="49">
        <f t="shared" si="24"/>
        <v>203.92273465854032</v>
      </c>
      <c r="P85" s="49">
        <f t="shared" si="25"/>
        <v>187.58277194551627</v>
      </c>
      <c r="Q85" s="50"/>
      <c r="R85" s="49">
        <f t="shared" si="26"/>
        <v>88.309902724750557</v>
      </c>
      <c r="S85" s="49">
        <f t="shared" si="27"/>
        <v>82.627352462462255</v>
      </c>
      <c r="T85" s="49">
        <f t="shared" si="28"/>
        <v>76.791219760652666</v>
      </c>
      <c r="U85" s="49">
        <f t="shared" si="29"/>
        <v>71.108669498364364</v>
      </c>
      <c r="V85" s="49">
        <f t="shared" si="30"/>
        <v>65.27253679655476</v>
      </c>
      <c r="W85" s="50"/>
      <c r="X85" s="49"/>
      <c r="Y85" s="49"/>
      <c r="Z85" s="49">
        <f t="shared" si="31"/>
        <v>46.074731856391594</v>
      </c>
      <c r="AA85" s="49"/>
      <c r="AB85" s="49"/>
      <c r="AC85" s="11">
        <v>75</v>
      </c>
    </row>
    <row r="86" spans="1:29" x14ac:dyDescent="0.2">
      <c r="A86" s="44">
        <v>76</v>
      </c>
      <c r="B86" s="45"/>
      <c r="C86" s="46"/>
      <c r="D86" s="47">
        <v>76</v>
      </c>
      <c r="E86" s="48"/>
      <c r="F86" s="49">
        <f t="shared" si="16"/>
        <v>470.5866415856496</v>
      </c>
      <c r="G86" s="49">
        <f t="shared" si="17"/>
        <v>455.29257573411599</v>
      </c>
      <c r="H86" s="49">
        <f t="shared" si="18"/>
        <v>423.52797742708464</v>
      </c>
      <c r="I86" s="49">
        <f t="shared" si="19"/>
        <v>391.76337912005329</v>
      </c>
      <c r="J86" s="49">
        <f t="shared" si="20"/>
        <v>359.99878081302194</v>
      </c>
      <c r="K86" s="50"/>
      <c r="L86" s="49">
        <f t="shared" si="21"/>
        <v>249.79227798654151</v>
      </c>
      <c r="M86" s="49">
        <f t="shared" si="22"/>
        <v>233.69741471421278</v>
      </c>
      <c r="N86" s="49">
        <f t="shared" si="23"/>
        <v>217.28065417643751</v>
      </c>
      <c r="O86" s="49">
        <f t="shared" si="24"/>
        <v>200.86389363866223</v>
      </c>
      <c r="P86" s="49">
        <f t="shared" si="25"/>
        <v>184.76903036633354</v>
      </c>
      <c r="Q86" s="50"/>
      <c r="R86" s="49">
        <f t="shared" si="26"/>
        <v>86.102155156631781</v>
      </c>
      <c r="S86" s="49">
        <f t="shared" si="27"/>
        <v>80.5616686509007</v>
      </c>
      <c r="T86" s="49">
        <f t="shared" si="28"/>
        <v>74.87143926663633</v>
      </c>
      <c r="U86" s="49">
        <f t="shared" si="29"/>
        <v>69.330952760905248</v>
      </c>
      <c r="V86" s="49">
        <f t="shared" si="30"/>
        <v>63.640723376640885</v>
      </c>
      <c r="W86" s="50"/>
      <c r="X86" s="49"/>
      <c r="Y86" s="49"/>
      <c r="Z86" s="49">
        <f t="shared" si="31"/>
        <v>44.922863559981799</v>
      </c>
      <c r="AA86" s="49"/>
      <c r="AB86" s="49"/>
      <c r="AC86" s="11">
        <v>76</v>
      </c>
    </row>
    <row r="87" spans="1:29" x14ac:dyDescent="0.2">
      <c r="A87" s="44">
        <v>77</v>
      </c>
      <c r="B87" s="45"/>
      <c r="C87" s="46"/>
      <c r="D87" s="47">
        <v>77</v>
      </c>
      <c r="E87" s="48"/>
      <c r="F87" s="49">
        <f t="shared" si="16"/>
        <v>465.88077516979314</v>
      </c>
      <c r="G87" s="49">
        <f t="shared" si="17"/>
        <v>450.7396499767749</v>
      </c>
      <c r="H87" s="49">
        <f t="shared" si="18"/>
        <v>419.29269765281384</v>
      </c>
      <c r="I87" s="49">
        <f t="shared" si="19"/>
        <v>387.84574532885279</v>
      </c>
      <c r="J87" s="49">
        <f t="shared" si="20"/>
        <v>356.39879300489179</v>
      </c>
      <c r="K87" s="50"/>
      <c r="L87" s="49">
        <f t="shared" si="21"/>
        <v>246.04539381674334</v>
      </c>
      <c r="M87" s="49">
        <f t="shared" si="22"/>
        <v>230.19195349349957</v>
      </c>
      <c r="N87" s="49">
        <f t="shared" si="23"/>
        <v>214.02144436379092</v>
      </c>
      <c r="O87" s="49">
        <f t="shared" si="24"/>
        <v>197.85093523408227</v>
      </c>
      <c r="P87" s="49">
        <f t="shared" si="25"/>
        <v>181.9974949108385</v>
      </c>
      <c r="Q87" s="50"/>
      <c r="R87" s="49">
        <f t="shared" si="26"/>
        <v>83.949601277715999</v>
      </c>
      <c r="S87" s="49">
        <f t="shared" si="27"/>
        <v>78.547626934628184</v>
      </c>
      <c r="T87" s="49">
        <f t="shared" si="28"/>
        <v>72.999653284970435</v>
      </c>
      <c r="U87" s="49">
        <f t="shared" si="29"/>
        <v>67.59767894188262</v>
      </c>
      <c r="V87" s="49">
        <f t="shared" si="30"/>
        <v>62.049705292224871</v>
      </c>
      <c r="W87" s="50"/>
      <c r="X87" s="49"/>
      <c r="Y87" s="49"/>
      <c r="Z87" s="49">
        <f t="shared" si="31"/>
        <v>43.799791970982263</v>
      </c>
      <c r="AA87" s="49"/>
      <c r="AB87" s="49"/>
      <c r="AC87" s="11">
        <v>77</v>
      </c>
    </row>
    <row r="88" spans="1:29" x14ac:dyDescent="0.2">
      <c r="A88" s="44">
        <v>78</v>
      </c>
      <c r="B88" s="45"/>
      <c r="C88" s="46"/>
      <c r="D88" s="47">
        <v>78</v>
      </c>
      <c r="E88" s="48"/>
      <c r="F88" s="49">
        <f t="shared" si="16"/>
        <v>461.22196741809512</v>
      </c>
      <c r="G88" s="49">
        <f t="shared" si="17"/>
        <v>446.23225347700702</v>
      </c>
      <c r="H88" s="49">
        <f t="shared" si="18"/>
        <v>415.09977067628563</v>
      </c>
      <c r="I88" s="49">
        <f t="shared" si="19"/>
        <v>383.96728787556418</v>
      </c>
      <c r="J88" s="49">
        <f t="shared" si="20"/>
        <v>352.83480507484279</v>
      </c>
      <c r="K88" s="50"/>
      <c r="L88" s="49">
        <f t="shared" si="21"/>
        <v>242.35471290949221</v>
      </c>
      <c r="M88" s="49">
        <f t="shared" si="22"/>
        <v>226.7390741910971</v>
      </c>
      <c r="N88" s="49">
        <f t="shared" si="23"/>
        <v>210.81112269833409</v>
      </c>
      <c r="O88" s="49">
        <f t="shared" si="24"/>
        <v>194.88317120557105</v>
      </c>
      <c r="P88" s="49">
        <f t="shared" si="25"/>
        <v>179.26753248717594</v>
      </c>
      <c r="Q88" s="50"/>
      <c r="R88" s="49">
        <f t="shared" si="26"/>
        <v>81.850861245773089</v>
      </c>
      <c r="S88" s="49">
        <f t="shared" si="27"/>
        <v>76.583936261262465</v>
      </c>
      <c r="T88" s="49">
        <f t="shared" si="28"/>
        <v>71.174661952846165</v>
      </c>
      <c r="U88" s="49">
        <f t="shared" si="29"/>
        <v>65.907736968335541</v>
      </c>
      <c r="V88" s="49">
        <f t="shared" si="30"/>
        <v>60.498462659919241</v>
      </c>
      <c r="W88" s="50"/>
      <c r="X88" s="49"/>
      <c r="Y88" s="49"/>
      <c r="Z88" s="49">
        <f t="shared" si="31"/>
        <v>42.704797171707696</v>
      </c>
      <c r="AA88" s="49"/>
      <c r="AB88" s="49"/>
      <c r="AC88" s="11">
        <v>78</v>
      </c>
    </row>
    <row r="89" spans="1:29" x14ac:dyDescent="0.2">
      <c r="A89" s="44">
        <v>79</v>
      </c>
      <c r="B89" s="45"/>
      <c r="C89" s="46"/>
      <c r="D89" s="47">
        <v>79</v>
      </c>
      <c r="E89" s="48"/>
      <c r="F89" s="49">
        <f t="shared" si="16"/>
        <v>456.60974774391423</v>
      </c>
      <c r="G89" s="49">
        <f t="shared" si="17"/>
        <v>441.76993094223701</v>
      </c>
      <c r="H89" s="49">
        <f t="shared" si="18"/>
        <v>410.94877296952279</v>
      </c>
      <c r="I89" s="49">
        <f t="shared" si="19"/>
        <v>380.12761499680857</v>
      </c>
      <c r="J89" s="49">
        <f t="shared" si="20"/>
        <v>349.30645702409436</v>
      </c>
      <c r="K89" s="50"/>
      <c r="L89" s="49">
        <f t="shared" si="21"/>
        <v>238.71939221584987</v>
      </c>
      <c r="M89" s="49">
        <f t="shared" si="22"/>
        <v>223.33798807823067</v>
      </c>
      <c r="N89" s="49">
        <f t="shared" si="23"/>
        <v>207.64895585785911</v>
      </c>
      <c r="O89" s="49">
        <f t="shared" si="24"/>
        <v>191.95992363748752</v>
      </c>
      <c r="P89" s="49">
        <f t="shared" si="25"/>
        <v>176.57851949986832</v>
      </c>
      <c r="Q89" s="50"/>
      <c r="R89" s="49">
        <f t="shared" si="26"/>
        <v>79.804589714628776</v>
      </c>
      <c r="S89" s="49">
        <f t="shared" si="27"/>
        <v>74.669337854730912</v>
      </c>
      <c r="T89" s="49">
        <f t="shared" si="28"/>
        <v>69.395295404025021</v>
      </c>
      <c r="U89" s="49">
        <f t="shared" si="29"/>
        <v>64.260043544127171</v>
      </c>
      <c r="V89" s="49">
        <f t="shared" si="30"/>
        <v>58.986001093421265</v>
      </c>
      <c r="W89" s="50"/>
      <c r="X89" s="49"/>
      <c r="Y89" s="49"/>
      <c r="Z89" s="49">
        <f t="shared" si="31"/>
        <v>41.637177242415014</v>
      </c>
      <c r="AA89" s="49"/>
      <c r="AB89" s="49"/>
      <c r="AC89" s="11">
        <v>79</v>
      </c>
    </row>
    <row r="90" spans="1:29" x14ac:dyDescent="0.2">
      <c r="A90" s="44">
        <v>80</v>
      </c>
      <c r="B90" s="45"/>
      <c r="C90" s="46"/>
      <c r="D90" s="47">
        <v>80</v>
      </c>
      <c r="E90" s="48"/>
      <c r="F90" s="49">
        <f t="shared" si="16"/>
        <v>452.04365026647508</v>
      </c>
      <c r="G90" s="49">
        <f t="shared" si="17"/>
        <v>437.35223163281466</v>
      </c>
      <c r="H90" s="49">
        <f t="shared" si="18"/>
        <v>406.83928523982757</v>
      </c>
      <c r="I90" s="49">
        <f t="shared" si="19"/>
        <v>376.32633884684049</v>
      </c>
      <c r="J90" s="49">
        <f t="shared" si="20"/>
        <v>345.81339245385345</v>
      </c>
      <c r="K90" s="50"/>
      <c r="L90" s="49">
        <f t="shared" si="21"/>
        <v>235.13860133261207</v>
      </c>
      <c r="M90" s="49">
        <f t="shared" si="22"/>
        <v>219.98791825705717</v>
      </c>
      <c r="N90" s="49">
        <f t="shared" si="23"/>
        <v>204.53422151999118</v>
      </c>
      <c r="O90" s="49">
        <f t="shared" si="24"/>
        <v>189.08052478292518</v>
      </c>
      <c r="P90" s="49">
        <f t="shared" si="25"/>
        <v>173.92984170737029</v>
      </c>
      <c r="Q90" s="50"/>
      <c r="R90" s="49">
        <f t="shared" si="26"/>
        <v>77.809474971763038</v>
      </c>
      <c r="S90" s="49">
        <f t="shared" si="27"/>
        <v>72.802604408362626</v>
      </c>
      <c r="T90" s="49">
        <f t="shared" si="28"/>
        <v>67.660413018924373</v>
      </c>
      <c r="U90" s="49">
        <f t="shared" si="29"/>
        <v>62.653542455523976</v>
      </c>
      <c r="V90" s="49">
        <f t="shared" si="30"/>
        <v>57.511351066085723</v>
      </c>
      <c r="W90" s="50"/>
      <c r="X90" s="49"/>
      <c r="Y90" s="49"/>
      <c r="Z90" s="49">
        <f t="shared" si="31"/>
        <v>40.59624781135463</v>
      </c>
      <c r="AA90" s="49"/>
      <c r="AB90" s="49"/>
      <c r="AC90" s="11">
        <v>80</v>
      </c>
    </row>
    <row r="91" spans="1:29" x14ac:dyDescent="0.2">
      <c r="A91" s="44">
        <v>81</v>
      </c>
      <c r="B91" s="45"/>
      <c r="C91" s="46"/>
      <c r="D91" s="47">
        <v>81</v>
      </c>
      <c r="E91" s="48"/>
      <c r="F91" s="49">
        <f t="shared" si="16"/>
        <v>447.5232137638103</v>
      </c>
      <c r="G91" s="49">
        <f t="shared" si="17"/>
        <v>432.97870931648652</v>
      </c>
      <c r="H91" s="49">
        <f t="shared" si="18"/>
        <v>402.77089238742929</v>
      </c>
      <c r="I91" s="49">
        <f t="shared" si="19"/>
        <v>372.56307545837211</v>
      </c>
      <c r="J91" s="49">
        <f t="shared" si="20"/>
        <v>342.35525852931488</v>
      </c>
      <c r="K91" s="50"/>
      <c r="L91" s="49">
        <f t="shared" si="21"/>
        <v>231.6115223126229</v>
      </c>
      <c r="M91" s="49">
        <f t="shared" si="22"/>
        <v>216.68809948320131</v>
      </c>
      <c r="N91" s="49">
        <f t="shared" si="23"/>
        <v>201.46620819719132</v>
      </c>
      <c r="O91" s="49">
        <f t="shared" si="24"/>
        <v>186.2443169111813</v>
      </c>
      <c r="P91" s="49">
        <f t="shared" si="25"/>
        <v>171.32089408175972</v>
      </c>
      <c r="Q91" s="50"/>
      <c r="R91" s="49">
        <f t="shared" si="26"/>
        <v>75.86423809746897</v>
      </c>
      <c r="S91" s="49">
        <f t="shared" si="27"/>
        <v>70.982539298153569</v>
      </c>
      <c r="T91" s="49">
        <f t="shared" si="28"/>
        <v>65.968902693451284</v>
      </c>
      <c r="U91" s="49">
        <f t="shared" si="29"/>
        <v>61.087203894135882</v>
      </c>
      <c r="V91" s="49">
        <f t="shared" si="30"/>
        <v>56.073567289433583</v>
      </c>
      <c r="W91" s="50"/>
      <c r="X91" s="49"/>
      <c r="Y91" s="49"/>
      <c r="Z91" s="49">
        <f t="shared" si="31"/>
        <v>39.581341616070766</v>
      </c>
      <c r="AA91" s="49"/>
      <c r="AB91" s="49"/>
      <c r="AC91" s="11">
        <v>81</v>
      </c>
    </row>
    <row r="92" spans="1:29" x14ac:dyDescent="0.2">
      <c r="A92" s="44">
        <v>82</v>
      </c>
      <c r="B92" s="45"/>
      <c r="C92" s="46"/>
      <c r="D92" s="47">
        <v>82</v>
      </c>
      <c r="E92" s="48"/>
      <c r="F92" s="49">
        <f t="shared" si="16"/>
        <v>443.0479816261722</v>
      </c>
      <c r="G92" s="49">
        <f t="shared" si="17"/>
        <v>428.64892222332162</v>
      </c>
      <c r="H92" s="49">
        <f t="shared" si="18"/>
        <v>398.743183463555</v>
      </c>
      <c r="I92" s="49">
        <f t="shared" si="19"/>
        <v>368.83744470378838</v>
      </c>
      <c r="J92" s="49">
        <f t="shared" si="20"/>
        <v>338.93170594402176</v>
      </c>
      <c r="K92" s="50"/>
      <c r="L92" s="49">
        <f t="shared" si="21"/>
        <v>228.13734947793353</v>
      </c>
      <c r="M92" s="49">
        <f t="shared" si="22"/>
        <v>213.43777799095329</v>
      </c>
      <c r="N92" s="49">
        <f t="shared" si="23"/>
        <v>198.44421507423343</v>
      </c>
      <c r="O92" s="49">
        <f t="shared" si="24"/>
        <v>183.45065215751356</v>
      </c>
      <c r="P92" s="49">
        <f t="shared" si="25"/>
        <v>168.7510806705333</v>
      </c>
      <c r="Q92" s="50"/>
      <c r="R92" s="49">
        <f t="shared" si="26"/>
        <v>73.967632145032226</v>
      </c>
      <c r="S92" s="49">
        <f t="shared" si="27"/>
        <v>69.207975815699726</v>
      </c>
      <c r="T92" s="49">
        <f t="shared" si="28"/>
        <v>64.319680126114989</v>
      </c>
      <c r="U92" s="49">
        <f t="shared" si="29"/>
        <v>59.560023796782474</v>
      </c>
      <c r="V92" s="49">
        <f t="shared" si="30"/>
        <v>54.671728107197737</v>
      </c>
      <c r="W92" s="50"/>
      <c r="X92" s="49"/>
      <c r="Y92" s="49"/>
      <c r="Z92" s="49">
        <f t="shared" si="31"/>
        <v>38.591808075668993</v>
      </c>
      <c r="AA92" s="49"/>
      <c r="AB92" s="49"/>
      <c r="AC92" s="11">
        <v>82</v>
      </c>
    </row>
    <row r="93" spans="1:29" x14ac:dyDescent="0.2">
      <c r="A93" s="44">
        <v>83</v>
      </c>
      <c r="B93" s="45"/>
      <c r="C93" s="46"/>
      <c r="D93" s="47">
        <v>83</v>
      </c>
      <c r="E93" s="48"/>
      <c r="F93" s="49">
        <f t="shared" si="16"/>
        <v>438.61750180991049</v>
      </c>
      <c r="G93" s="49">
        <f t="shared" si="17"/>
        <v>424.36243300108839</v>
      </c>
      <c r="H93" s="49">
        <f t="shared" si="18"/>
        <v>394.75575162891943</v>
      </c>
      <c r="I93" s="49">
        <f t="shared" si="19"/>
        <v>365.14907025675046</v>
      </c>
      <c r="J93" s="49">
        <f t="shared" si="20"/>
        <v>335.5423888845815</v>
      </c>
      <c r="K93" s="50"/>
      <c r="L93" s="49">
        <f t="shared" si="21"/>
        <v>224.71528923576454</v>
      </c>
      <c r="M93" s="49">
        <f t="shared" si="22"/>
        <v>210.236211321089</v>
      </c>
      <c r="N93" s="49">
        <f t="shared" si="23"/>
        <v>195.46755184811994</v>
      </c>
      <c r="O93" s="49">
        <f t="shared" si="24"/>
        <v>180.69889237515088</v>
      </c>
      <c r="P93" s="49">
        <f t="shared" si="25"/>
        <v>166.21981446047533</v>
      </c>
      <c r="Q93" s="50"/>
      <c r="R93" s="49">
        <f t="shared" si="26"/>
        <v>72.118441341406438</v>
      </c>
      <c r="S93" s="49">
        <f t="shared" si="27"/>
        <v>67.477776420307237</v>
      </c>
      <c r="T93" s="49">
        <f t="shared" si="28"/>
        <v>62.711688122962116</v>
      </c>
      <c r="U93" s="49">
        <f t="shared" si="29"/>
        <v>58.071023201862921</v>
      </c>
      <c r="V93" s="49">
        <f t="shared" si="30"/>
        <v>53.3049349045178</v>
      </c>
      <c r="W93" s="50"/>
      <c r="X93" s="49"/>
      <c r="Y93" s="49"/>
      <c r="Z93" s="49">
        <f t="shared" si="31"/>
        <v>37.627012873777268</v>
      </c>
      <c r="AA93" s="49"/>
      <c r="AB93" s="49"/>
      <c r="AC93" s="11">
        <v>83</v>
      </c>
    </row>
    <row r="94" spans="1:29" x14ac:dyDescent="0.2">
      <c r="A94" s="44">
        <v>84</v>
      </c>
      <c r="B94" s="45"/>
      <c r="C94" s="46"/>
      <c r="D94" s="47">
        <v>84</v>
      </c>
      <c r="E94" s="48"/>
      <c r="F94" s="49">
        <f t="shared" si="16"/>
        <v>434.23132679181128</v>
      </c>
      <c r="G94" s="49">
        <f t="shared" si="17"/>
        <v>420.11880867107743</v>
      </c>
      <c r="H94" s="49">
        <f t="shared" si="18"/>
        <v>390.80819411263019</v>
      </c>
      <c r="I94" s="49">
        <f t="shared" si="19"/>
        <v>361.49757955418289</v>
      </c>
      <c r="J94" s="49">
        <f t="shared" si="20"/>
        <v>332.18696499573565</v>
      </c>
      <c r="K94" s="50"/>
      <c r="L94" s="49">
        <f t="shared" si="21"/>
        <v>221.34455989722809</v>
      </c>
      <c r="M94" s="49">
        <f t="shared" si="22"/>
        <v>207.08266815127269</v>
      </c>
      <c r="N94" s="49">
        <f t="shared" si="23"/>
        <v>192.53553857039816</v>
      </c>
      <c r="O94" s="49">
        <f t="shared" si="24"/>
        <v>177.98840898952363</v>
      </c>
      <c r="P94" s="49">
        <f t="shared" si="25"/>
        <v>163.7265172435682</v>
      </c>
      <c r="Q94" s="50"/>
      <c r="R94" s="49">
        <f t="shared" si="26"/>
        <v>70.315480307871269</v>
      </c>
      <c r="S94" s="49">
        <f t="shared" si="27"/>
        <v>65.790832009799558</v>
      </c>
      <c r="T94" s="49">
        <f t="shared" si="28"/>
        <v>61.143895919888067</v>
      </c>
      <c r="U94" s="49">
        <f t="shared" si="29"/>
        <v>56.619247621816349</v>
      </c>
      <c r="V94" s="49">
        <f t="shared" si="30"/>
        <v>51.972311531904857</v>
      </c>
      <c r="W94" s="50"/>
      <c r="X94" s="49"/>
      <c r="Y94" s="49"/>
      <c r="Z94" s="49">
        <f t="shared" si="31"/>
        <v>36.686337551932837</v>
      </c>
      <c r="AA94" s="49"/>
      <c r="AB94" s="49"/>
      <c r="AC94" s="11">
        <v>84</v>
      </c>
    </row>
    <row r="95" spans="1:29" x14ac:dyDescent="0.2">
      <c r="A95" s="44">
        <v>85</v>
      </c>
      <c r="B95" s="45"/>
      <c r="C95" s="46"/>
      <c r="D95" s="47">
        <v>85</v>
      </c>
      <c r="E95" s="48"/>
      <c r="F95" s="49">
        <f t="shared" si="16"/>
        <v>429.88901352389325</v>
      </c>
      <c r="G95" s="49">
        <f t="shared" si="17"/>
        <v>415.91762058436672</v>
      </c>
      <c r="H95" s="49">
        <f t="shared" si="18"/>
        <v>386.90011217150391</v>
      </c>
      <c r="I95" s="49">
        <f t="shared" si="19"/>
        <v>357.88260375864115</v>
      </c>
      <c r="J95" s="49">
        <f t="shared" si="20"/>
        <v>328.86509534577834</v>
      </c>
      <c r="K95" s="50"/>
      <c r="L95" s="49">
        <f t="shared" si="21"/>
        <v>218.02439149876966</v>
      </c>
      <c r="M95" s="49">
        <f t="shared" si="22"/>
        <v>203.97642812900358</v>
      </c>
      <c r="N95" s="49">
        <f t="shared" si="23"/>
        <v>189.64750549184217</v>
      </c>
      <c r="O95" s="49">
        <f t="shared" si="24"/>
        <v>175.31858285468076</v>
      </c>
      <c r="P95" s="49">
        <f t="shared" si="25"/>
        <v>161.27061948491468</v>
      </c>
      <c r="Q95" s="50"/>
      <c r="R95" s="49">
        <f t="shared" si="26"/>
        <v>68.557593300174489</v>
      </c>
      <c r="S95" s="49">
        <f t="shared" si="27"/>
        <v>64.14606120955456</v>
      </c>
      <c r="T95" s="49">
        <f t="shared" si="28"/>
        <v>59.615298521890864</v>
      </c>
      <c r="U95" s="49">
        <f t="shared" si="29"/>
        <v>55.203766431270935</v>
      </c>
      <c r="V95" s="49">
        <f t="shared" si="30"/>
        <v>50.673003743607232</v>
      </c>
      <c r="W95" s="50"/>
      <c r="X95" s="49"/>
      <c r="Y95" s="49"/>
      <c r="Z95" s="49">
        <f t="shared" si="31"/>
        <v>35.76917911313452</v>
      </c>
      <c r="AA95" s="49"/>
      <c r="AB95" s="49"/>
      <c r="AC95" s="11">
        <v>85</v>
      </c>
    </row>
    <row r="96" spans="1:29" x14ac:dyDescent="0.2">
      <c r="A96" s="44">
        <v>86</v>
      </c>
      <c r="B96" s="45"/>
      <c r="C96" s="46"/>
      <c r="D96" s="47">
        <v>86</v>
      </c>
      <c r="E96" s="48"/>
      <c r="F96" s="49">
        <f t="shared" si="16"/>
        <v>425.59012338865432</v>
      </c>
      <c r="G96" s="49">
        <f t="shared" si="17"/>
        <v>411.75844437852305</v>
      </c>
      <c r="H96" s="49">
        <f t="shared" si="18"/>
        <v>383.03111104978888</v>
      </c>
      <c r="I96" s="49">
        <f t="shared" si="19"/>
        <v>354.3037777210547</v>
      </c>
      <c r="J96" s="49">
        <f t="shared" si="20"/>
        <v>325.57644439232052</v>
      </c>
      <c r="K96" s="50"/>
      <c r="L96" s="49">
        <f t="shared" si="21"/>
        <v>214.75402562628815</v>
      </c>
      <c r="M96" s="49">
        <f t="shared" si="22"/>
        <v>200.91678170706854</v>
      </c>
      <c r="N96" s="49">
        <f t="shared" si="23"/>
        <v>186.80279290946456</v>
      </c>
      <c r="O96" s="49">
        <f t="shared" si="24"/>
        <v>172.68880411186058</v>
      </c>
      <c r="P96" s="49">
        <f t="shared" si="25"/>
        <v>158.85156019264096</v>
      </c>
      <c r="Q96" s="50"/>
      <c r="R96" s="49">
        <f t="shared" si="26"/>
        <v>66.843653467670123</v>
      </c>
      <c r="S96" s="49">
        <f t="shared" si="27"/>
        <v>62.542409679315696</v>
      </c>
      <c r="T96" s="49">
        <f t="shared" si="28"/>
        <v>58.124916058843581</v>
      </c>
      <c r="U96" s="49">
        <f t="shared" si="29"/>
        <v>53.823672270489155</v>
      </c>
      <c r="V96" s="49">
        <f t="shared" si="30"/>
        <v>49.406178650017047</v>
      </c>
      <c r="W96" s="50"/>
      <c r="X96" s="49"/>
      <c r="Y96" s="49"/>
      <c r="Z96" s="49">
        <f t="shared" si="31"/>
        <v>34.874949635306152</v>
      </c>
      <c r="AA96" s="49"/>
      <c r="AB96" s="49"/>
      <c r="AC96" s="11">
        <v>86</v>
      </c>
    </row>
    <row r="97" spans="1:29" x14ac:dyDescent="0.2">
      <c r="A97" s="44">
        <v>87</v>
      </c>
      <c r="B97" s="45"/>
      <c r="C97" s="46"/>
      <c r="D97" s="47">
        <v>87</v>
      </c>
      <c r="E97" s="48"/>
      <c r="F97" s="49">
        <f t="shared" si="16"/>
        <v>421.33422215476776</v>
      </c>
      <c r="G97" s="49">
        <f t="shared" si="17"/>
        <v>407.64085993473776</v>
      </c>
      <c r="H97" s="49">
        <f t="shared" si="18"/>
        <v>379.20079993929096</v>
      </c>
      <c r="I97" s="49">
        <f t="shared" si="19"/>
        <v>350.76073994384416</v>
      </c>
      <c r="J97" s="49">
        <f t="shared" si="20"/>
        <v>322.3206799483973</v>
      </c>
      <c r="K97" s="50"/>
      <c r="L97" s="49">
        <f t="shared" si="21"/>
        <v>211.53271524189378</v>
      </c>
      <c r="M97" s="49">
        <f t="shared" si="22"/>
        <v>197.90302998146248</v>
      </c>
      <c r="N97" s="49">
        <f t="shared" si="23"/>
        <v>184.00075101582257</v>
      </c>
      <c r="O97" s="49">
        <f t="shared" si="24"/>
        <v>170.09847205018264</v>
      </c>
      <c r="P97" s="49">
        <f t="shared" si="25"/>
        <v>156.46878678975133</v>
      </c>
      <c r="Q97" s="50"/>
      <c r="R97" s="49">
        <f t="shared" si="26"/>
        <v>65.172562130978363</v>
      </c>
      <c r="S97" s="49">
        <f t="shared" si="27"/>
        <v>60.978849437332805</v>
      </c>
      <c r="T97" s="49">
        <f t="shared" si="28"/>
        <v>56.671793157372498</v>
      </c>
      <c r="U97" s="49">
        <f t="shared" si="29"/>
        <v>52.478080463726933</v>
      </c>
      <c r="V97" s="49">
        <f t="shared" si="30"/>
        <v>48.171024183766619</v>
      </c>
      <c r="W97" s="50"/>
      <c r="X97" s="49"/>
      <c r="Y97" s="49"/>
      <c r="Z97" s="49">
        <f t="shared" si="31"/>
        <v>34.003075894423496</v>
      </c>
      <c r="AA97" s="49"/>
      <c r="AB97" s="49"/>
      <c r="AC97" s="11">
        <v>87</v>
      </c>
    </row>
    <row r="98" spans="1:29" x14ac:dyDescent="0.2">
      <c r="A98" s="44">
        <v>88</v>
      </c>
      <c r="B98" s="45"/>
      <c r="C98" s="46"/>
      <c r="D98" s="47">
        <v>88</v>
      </c>
      <c r="E98" s="48"/>
      <c r="F98" s="49">
        <f t="shared" si="16"/>
        <v>417.12087993322012</v>
      </c>
      <c r="G98" s="49">
        <f t="shared" si="17"/>
        <v>403.56445133539046</v>
      </c>
      <c r="H98" s="49">
        <f t="shared" si="18"/>
        <v>375.40879193989809</v>
      </c>
      <c r="I98" s="49">
        <f t="shared" si="19"/>
        <v>347.25313254440573</v>
      </c>
      <c r="J98" s="49">
        <f t="shared" si="20"/>
        <v>319.09747314891337</v>
      </c>
      <c r="K98" s="50"/>
      <c r="L98" s="49">
        <f t="shared" si="21"/>
        <v>208.35972451326538</v>
      </c>
      <c r="M98" s="49">
        <f t="shared" si="22"/>
        <v>194.93448453174054</v>
      </c>
      <c r="N98" s="49">
        <f t="shared" si="23"/>
        <v>181.24073975058522</v>
      </c>
      <c r="O98" s="49">
        <f t="shared" si="24"/>
        <v>167.54699496942987</v>
      </c>
      <c r="P98" s="49">
        <f t="shared" si="25"/>
        <v>154.12175498790506</v>
      </c>
      <c r="Q98" s="50"/>
      <c r="R98" s="49">
        <f t="shared" si="26"/>
        <v>63.5432480777039</v>
      </c>
      <c r="S98" s="49">
        <f t="shared" si="27"/>
        <v>59.454378201399471</v>
      </c>
      <c r="T98" s="49">
        <f t="shared" si="28"/>
        <v>55.25499832843817</v>
      </c>
      <c r="U98" s="49">
        <f t="shared" si="29"/>
        <v>51.166128452133748</v>
      </c>
      <c r="V98" s="49">
        <f t="shared" si="30"/>
        <v>46.966748579172446</v>
      </c>
      <c r="W98" s="50"/>
      <c r="X98" s="49"/>
      <c r="Y98" s="49"/>
      <c r="Z98" s="49">
        <f t="shared" si="31"/>
        <v>33.152998997062902</v>
      </c>
      <c r="AA98" s="49"/>
      <c r="AB98" s="49"/>
      <c r="AC98" s="11">
        <v>88</v>
      </c>
    </row>
    <row r="99" spans="1:29" x14ac:dyDescent="0.2">
      <c r="A99" s="44">
        <v>89</v>
      </c>
      <c r="B99" s="45"/>
      <c r="C99" s="46"/>
      <c r="D99" s="47">
        <v>89</v>
      </c>
      <c r="E99" s="48"/>
      <c r="F99" s="49">
        <f t="shared" si="16"/>
        <v>412.94967113388788</v>
      </c>
      <c r="G99" s="49">
        <f t="shared" si="17"/>
        <v>399.52880682203653</v>
      </c>
      <c r="H99" s="49">
        <f t="shared" si="18"/>
        <v>371.65470402049908</v>
      </c>
      <c r="I99" s="49">
        <f t="shared" si="19"/>
        <v>343.78060121896164</v>
      </c>
      <c r="J99" s="49">
        <f t="shared" si="20"/>
        <v>315.90649841742419</v>
      </c>
      <c r="K99" s="50"/>
      <c r="L99" s="49">
        <f t="shared" si="21"/>
        <v>205.23432864556642</v>
      </c>
      <c r="M99" s="49">
        <f t="shared" si="22"/>
        <v>192.01046726376447</v>
      </c>
      <c r="N99" s="49">
        <f t="shared" si="23"/>
        <v>178.52212865432645</v>
      </c>
      <c r="O99" s="49">
        <f t="shared" si="24"/>
        <v>165.03379004488846</v>
      </c>
      <c r="P99" s="49">
        <f t="shared" si="25"/>
        <v>151.80992866308651</v>
      </c>
      <c r="Q99" s="50"/>
      <c r="R99" s="49">
        <f t="shared" si="26"/>
        <v>61.954666875761305</v>
      </c>
      <c r="S99" s="49">
        <f t="shared" si="27"/>
        <v>57.968018746364486</v>
      </c>
      <c r="T99" s="49">
        <f t="shared" si="28"/>
        <v>53.873623370227222</v>
      </c>
      <c r="U99" s="49">
        <f t="shared" si="29"/>
        <v>49.886975240830402</v>
      </c>
      <c r="V99" s="49">
        <f t="shared" si="30"/>
        <v>45.792579864693138</v>
      </c>
      <c r="W99" s="50"/>
      <c r="X99" s="49"/>
      <c r="Y99" s="49"/>
      <c r="Z99" s="49">
        <f t="shared" si="31"/>
        <v>32.324174022136333</v>
      </c>
      <c r="AA99" s="49"/>
      <c r="AB99" s="49"/>
      <c r="AC99" s="11">
        <v>89</v>
      </c>
    </row>
    <row r="100" spans="1:29" x14ac:dyDescent="0.2">
      <c r="A100" s="44">
        <v>90</v>
      </c>
      <c r="B100" s="45"/>
      <c r="C100" s="46"/>
      <c r="D100" s="47">
        <v>90</v>
      </c>
      <c r="E100" s="48"/>
      <c r="F100" s="49">
        <f t="shared" si="16"/>
        <v>408.82017442254897</v>
      </c>
      <c r="G100" s="49">
        <f t="shared" si="17"/>
        <v>395.53351875381611</v>
      </c>
      <c r="H100" s="49">
        <f t="shared" si="18"/>
        <v>367.93815698029408</v>
      </c>
      <c r="I100" s="49">
        <f t="shared" si="19"/>
        <v>340.342795206772</v>
      </c>
      <c r="J100" s="49">
        <f t="shared" si="20"/>
        <v>312.74743343324997</v>
      </c>
      <c r="K100" s="50"/>
      <c r="L100" s="49">
        <f t="shared" si="21"/>
        <v>202.15581371588291</v>
      </c>
      <c r="M100" s="49">
        <f t="shared" si="22"/>
        <v>189.13031025480799</v>
      </c>
      <c r="N100" s="49">
        <f t="shared" si="23"/>
        <v>175.84429672451157</v>
      </c>
      <c r="O100" s="49">
        <f t="shared" si="24"/>
        <v>162.55828319421514</v>
      </c>
      <c r="P100" s="49">
        <f t="shared" si="25"/>
        <v>149.53277973314019</v>
      </c>
      <c r="Q100" s="50"/>
      <c r="R100" s="49">
        <f t="shared" si="26"/>
        <v>60.405800203867273</v>
      </c>
      <c r="S100" s="49">
        <f t="shared" si="27"/>
        <v>56.518818277705378</v>
      </c>
      <c r="T100" s="49">
        <f t="shared" si="28"/>
        <v>52.526782785971541</v>
      </c>
      <c r="U100" s="49">
        <f t="shared" si="29"/>
        <v>48.639800859809647</v>
      </c>
      <c r="V100" s="49">
        <f t="shared" si="30"/>
        <v>44.64776536807581</v>
      </c>
      <c r="W100" s="50"/>
      <c r="X100" s="49"/>
      <c r="Y100" s="49"/>
      <c r="Z100" s="49">
        <f t="shared" si="31"/>
        <v>31.516069671582922</v>
      </c>
      <c r="AA100" s="49"/>
      <c r="AB100" s="49"/>
      <c r="AC100" s="11">
        <v>90</v>
      </c>
    </row>
    <row r="101" spans="1:29" x14ac:dyDescent="0.2">
      <c r="A101" s="44">
        <v>91</v>
      </c>
      <c r="B101" s="45"/>
      <c r="C101" s="46"/>
      <c r="D101" s="47">
        <v>91</v>
      </c>
      <c r="E101" s="48"/>
      <c r="F101" s="49">
        <f t="shared" si="16"/>
        <v>404.73197267832353</v>
      </c>
      <c r="G101" s="49">
        <f t="shared" si="17"/>
        <v>391.57818356627797</v>
      </c>
      <c r="H101" s="49">
        <f t="shared" si="18"/>
        <v>364.25877541049113</v>
      </c>
      <c r="I101" s="49">
        <f t="shared" si="19"/>
        <v>336.93936725470434</v>
      </c>
      <c r="J101" s="49">
        <f t="shared" si="20"/>
        <v>309.61995909891749</v>
      </c>
      <c r="K101" s="50"/>
      <c r="L101" s="49">
        <f t="shared" si="21"/>
        <v>199.12347651014468</v>
      </c>
      <c r="M101" s="49">
        <f t="shared" si="22"/>
        <v>186.29335560098588</v>
      </c>
      <c r="N101" s="49">
        <f t="shared" si="23"/>
        <v>173.20663227364389</v>
      </c>
      <c r="O101" s="49">
        <f t="shared" si="24"/>
        <v>160.1199089463019</v>
      </c>
      <c r="P101" s="49">
        <f t="shared" si="25"/>
        <v>147.2897880371431</v>
      </c>
      <c r="Q101" s="50"/>
      <c r="R101" s="49">
        <f t="shared" si="26"/>
        <v>58.895655198770577</v>
      </c>
      <c r="S101" s="49">
        <f t="shared" si="27"/>
        <v>55.105847820762733</v>
      </c>
      <c r="T101" s="49">
        <f t="shared" si="28"/>
        <v>51.213613216322244</v>
      </c>
      <c r="U101" s="49">
        <f t="shared" si="29"/>
        <v>47.423805838314394</v>
      </c>
      <c r="V101" s="49">
        <f t="shared" si="30"/>
        <v>43.531571233873905</v>
      </c>
      <c r="W101" s="50"/>
      <c r="X101" s="49"/>
      <c r="Y101" s="49"/>
      <c r="Z101" s="49">
        <f t="shared" si="31"/>
        <v>30.728167929793347</v>
      </c>
      <c r="AA101" s="49"/>
      <c r="AB101" s="49"/>
      <c r="AC101" s="11">
        <v>91</v>
      </c>
    </row>
    <row r="102" spans="1:29" x14ac:dyDescent="0.2">
      <c r="A102" s="44">
        <v>92</v>
      </c>
      <c r="B102" s="45"/>
      <c r="C102" s="46"/>
      <c r="D102" s="47">
        <v>92</v>
      </c>
      <c r="E102" s="48"/>
      <c r="F102" s="49">
        <f t="shared" si="16"/>
        <v>400.68465295154027</v>
      </c>
      <c r="G102" s="49">
        <f t="shared" si="17"/>
        <v>387.66240173061522</v>
      </c>
      <c r="H102" s="49">
        <f t="shared" si="18"/>
        <v>360.61618765638622</v>
      </c>
      <c r="I102" s="49">
        <f t="shared" si="19"/>
        <v>333.56997358215727</v>
      </c>
      <c r="J102" s="49">
        <f t="shared" si="20"/>
        <v>306.52375950792828</v>
      </c>
      <c r="K102" s="50"/>
      <c r="L102" s="49">
        <f t="shared" si="21"/>
        <v>196.13662436249248</v>
      </c>
      <c r="M102" s="49">
        <f t="shared" si="22"/>
        <v>183.49895526697105</v>
      </c>
      <c r="N102" s="49">
        <f t="shared" si="23"/>
        <v>170.6085327895392</v>
      </c>
      <c r="O102" s="49">
        <f t="shared" si="24"/>
        <v>157.71811031210734</v>
      </c>
      <c r="P102" s="49">
        <f t="shared" si="25"/>
        <v>145.08044121658594</v>
      </c>
      <c r="Q102" s="50"/>
      <c r="R102" s="49">
        <f t="shared" si="26"/>
        <v>57.423263818801317</v>
      </c>
      <c r="S102" s="49">
        <f t="shared" si="27"/>
        <v>53.72820162524367</v>
      </c>
      <c r="T102" s="49">
        <f t="shared" si="28"/>
        <v>49.933272885914192</v>
      </c>
      <c r="U102" s="49">
        <f t="shared" si="29"/>
        <v>46.238210692356539</v>
      </c>
      <c r="V102" s="49">
        <f t="shared" si="30"/>
        <v>42.443281953027061</v>
      </c>
      <c r="W102" s="50"/>
      <c r="X102" s="49"/>
      <c r="Y102" s="49"/>
      <c r="Z102" s="49">
        <f t="shared" si="31"/>
        <v>29.959963731548513</v>
      </c>
      <c r="AA102" s="49"/>
      <c r="AB102" s="49"/>
      <c r="AC102" s="11">
        <v>92</v>
      </c>
    </row>
    <row r="103" spans="1:29" x14ac:dyDescent="0.2">
      <c r="A103" s="44">
        <v>93</v>
      </c>
      <c r="B103" s="45"/>
      <c r="C103" s="46"/>
      <c r="D103" s="47">
        <v>93</v>
      </c>
      <c r="E103" s="48"/>
      <c r="F103" s="49">
        <f t="shared" si="16"/>
        <v>396.67780642202484</v>
      </c>
      <c r="G103" s="49">
        <f t="shared" si="17"/>
        <v>383.78577771330902</v>
      </c>
      <c r="H103" s="49">
        <f t="shared" si="18"/>
        <v>357.01002577982234</v>
      </c>
      <c r="I103" s="49">
        <f t="shared" si="19"/>
        <v>330.23427384633567</v>
      </c>
      <c r="J103" s="49">
        <f t="shared" si="20"/>
        <v>303.45852191284899</v>
      </c>
      <c r="K103" s="50"/>
      <c r="L103" s="49">
        <f t="shared" si="21"/>
        <v>193.1945749970551</v>
      </c>
      <c r="M103" s="49">
        <f t="shared" si="22"/>
        <v>180.74647093796651</v>
      </c>
      <c r="N103" s="49">
        <f t="shared" si="23"/>
        <v>168.04940479769613</v>
      </c>
      <c r="O103" s="49">
        <f t="shared" si="24"/>
        <v>155.35233865742575</v>
      </c>
      <c r="P103" s="49">
        <f t="shared" si="25"/>
        <v>142.90423459833715</v>
      </c>
      <c r="Q103" s="50"/>
      <c r="R103" s="49">
        <f t="shared" si="26"/>
        <v>55.987682223331291</v>
      </c>
      <c r="S103" s="49">
        <f t="shared" si="27"/>
        <v>52.384996584612587</v>
      </c>
      <c r="T103" s="49">
        <f t="shared" si="28"/>
        <v>48.684941063766345</v>
      </c>
      <c r="U103" s="49">
        <f t="shared" si="29"/>
        <v>45.082255425047634</v>
      </c>
      <c r="V103" s="49">
        <f t="shared" si="30"/>
        <v>41.382199904201393</v>
      </c>
      <c r="W103" s="50"/>
      <c r="X103" s="49"/>
      <c r="Y103" s="49"/>
      <c r="Z103" s="49">
        <f t="shared" si="31"/>
        <v>29.210964638259806</v>
      </c>
      <c r="AA103" s="49"/>
      <c r="AB103" s="49"/>
      <c r="AC103" s="11">
        <v>93</v>
      </c>
    </row>
    <row r="104" spans="1:29" x14ac:dyDescent="0.2">
      <c r="A104" s="44">
        <v>94</v>
      </c>
      <c r="B104" s="45"/>
      <c r="C104" s="46"/>
      <c r="D104" s="47">
        <v>94</v>
      </c>
      <c r="E104" s="48"/>
      <c r="F104" s="49">
        <f t="shared" si="16"/>
        <v>392.71102835780454</v>
      </c>
      <c r="G104" s="49">
        <f t="shared" si="17"/>
        <v>379.94791993617588</v>
      </c>
      <c r="H104" s="49">
        <f t="shared" si="18"/>
        <v>353.43992552202405</v>
      </c>
      <c r="I104" s="49">
        <f t="shared" si="19"/>
        <v>326.93193110787229</v>
      </c>
      <c r="J104" s="49">
        <f t="shared" si="20"/>
        <v>300.42393669372046</v>
      </c>
      <c r="K104" s="50"/>
      <c r="L104" s="49">
        <f t="shared" si="21"/>
        <v>190.29665637209928</v>
      </c>
      <c r="M104" s="49">
        <f t="shared" si="22"/>
        <v>178.03527387389698</v>
      </c>
      <c r="N104" s="49">
        <f t="shared" si="23"/>
        <v>165.52866372573067</v>
      </c>
      <c r="O104" s="49">
        <f t="shared" si="24"/>
        <v>153.02205357756435</v>
      </c>
      <c r="P104" s="49">
        <f t="shared" si="25"/>
        <v>140.76067107936208</v>
      </c>
      <c r="Q104" s="50"/>
      <c r="R104" s="49">
        <f t="shared" si="26"/>
        <v>54.587990167747996</v>
      </c>
      <c r="S104" s="49">
        <f t="shared" si="27"/>
        <v>51.075371669997253</v>
      </c>
      <c r="T104" s="49">
        <f t="shared" si="28"/>
        <v>47.467817537172174</v>
      </c>
      <c r="U104" s="49">
        <f t="shared" si="29"/>
        <v>43.95519903942143</v>
      </c>
      <c r="V104" s="49">
        <f t="shared" si="30"/>
        <v>40.347644906596344</v>
      </c>
      <c r="W104" s="50"/>
      <c r="X104" s="49"/>
      <c r="Y104" s="49"/>
      <c r="Z104" s="49">
        <f t="shared" si="31"/>
        <v>28.480690522303302</v>
      </c>
      <c r="AA104" s="49"/>
      <c r="AB104" s="49"/>
      <c r="AC104" s="11">
        <v>94</v>
      </c>
    </row>
    <row r="105" spans="1:29" x14ac:dyDescent="0.2">
      <c r="A105" s="44">
        <v>95</v>
      </c>
      <c r="B105" s="45"/>
      <c r="C105" s="46"/>
      <c r="D105" s="47">
        <v>95</v>
      </c>
      <c r="E105" s="48"/>
      <c r="F105" s="49">
        <f t="shared" si="16"/>
        <v>388.78391807422651</v>
      </c>
      <c r="G105" s="49">
        <f t="shared" si="17"/>
        <v>376.14844073681417</v>
      </c>
      <c r="H105" s="49">
        <f t="shared" si="18"/>
        <v>349.90552626680386</v>
      </c>
      <c r="I105" s="49">
        <f t="shared" si="19"/>
        <v>323.66261179679356</v>
      </c>
      <c r="J105" s="49">
        <f t="shared" si="20"/>
        <v>297.41969732678331</v>
      </c>
      <c r="K105" s="50"/>
      <c r="L105" s="49">
        <f t="shared" si="21"/>
        <v>187.44220652651779</v>
      </c>
      <c r="M105" s="49">
        <f t="shared" si="22"/>
        <v>175.36474476578857</v>
      </c>
      <c r="N105" s="49">
        <f t="shared" si="23"/>
        <v>163.04573376984473</v>
      </c>
      <c r="O105" s="49">
        <f t="shared" si="24"/>
        <v>150.72672277390092</v>
      </c>
      <c r="P105" s="49">
        <f t="shared" si="25"/>
        <v>138.64926101317167</v>
      </c>
      <c r="Q105" s="50"/>
      <c r="R105" s="49">
        <f t="shared" si="26"/>
        <v>53.223290413554302</v>
      </c>
      <c r="S105" s="49">
        <f t="shared" si="27"/>
        <v>49.79848737824733</v>
      </c>
      <c r="T105" s="49">
        <f t="shared" si="28"/>
        <v>46.28112209874287</v>
      </c>
      <c r="U105" s="49">
        <f t="shared" si="29"/>
        <v>42.856319063435897</v>
      </c>
      <c r="V105" s="49">
        <f t="shared" si="30"/>
        <v>39.338953783931437</v>
      </c>
      <c r="W105" s="50"/>
      <c r="X105" s="49"/>
      <c r="Y105" s="49"/>
      <c r="Z105" s="49">
        <f t="shared" si="31"/>
        <v>27.76867325924572</v>
      </c>
      <c r="AA105" s="49"/>
      <c r="AB105" s="49"/>
      <c r="AC105" s="11">
        <v>95</v>
      </c>
    </row>
    <row r="106" spans="1:29" x14ac:dyDescent="0.2">
      <c r="A106" s="44">
        <v>96</v>
      </c>
      <c r="B106" s="45"/>
      <c r="C106" s="46"/>
      <c r="D106" s="47">
        <v>96</v>
      </c>
      <c r="E106" s="48"/>
      <c r="F106" s="49">
        <f t="shared" si="16"/>
        <v>384.89607889348429</v>
      </c>
      <c r="G106" s="49">
        <f t="shared" si="17"/>
        <v>372.38695632944604</v>
      </c>
      <c r="H106" s="49">
        <f t="shared" si="18"/>
        <v>346.40647100413582</v>
      </c>
      <c r="I106" s="49">
        <f t="shared" si="19"/>
        <v>320.42598567882567</v>
      </c>
      <c r="J106" s="49">
        <f t="shared" si="20"/>
        <v>294.44550035351546</v>
      </c>
      <c r="K106" s="50"/>
      <c r="L106" s="49">
        <f t="shared" si="21"/>
        <v>184.63057342862001</v>
      </c>
      <c r="M106" s="49">
        <f t="shared" si="22"/>
        <v>172.7342735943017</v>
      </c>
      <c r="N106" s="49">
        <f t="shared" si="23"/>
        <v>160.60004776329706</v>
      </c>
      <c r="O106" s="49">
        <f t="shared" si="24"/>
        <v>148.46582193229239</v>
      </c>
      <c r="P106" s="49">
        <f t="shared" si="25"/>
        <v>136.56952209797407</v>
      </c>
      <c r="Q106" s="50"/>
      <c r="R106" s="49">
        <f t="shared" si="26"/>
        <v>51.892708153215438</v>
      </c>
      <c r="S106" s="49">
        <f t="shared" si="27"/>
        <v>48.553525193791138</v>
      </c>
      <c r="T106" s="49">
        <f t="shared" si="28"/>
        <v>45.124094046274294</v>
      </c>
      <c r="U106" s="49">
        <f t="shared" si="29"/>
        <v>41.784911086849995</v>
      </c>
      <c r="V106" s="49">
        <f t="shared" si="30"/>
        <v>38.355479939333151</v>
      </c>
      <c r="W106" s="50"/>
      <c r="X106" s="49"/>
      <c r="Y106" s="49"/>
      <c r="Z106" s="49">
        <f t="shared" si="31"/>
        <v>27.074456427764577</v>
      </c>
      <c r="AA106" s="49"/>
      <c r="AB106" s="49"/>
      <c r="AC106" s="11">
        <v>96</v>
      </c>
    </row>
    <row r="107" spans="1:29" x14ac:dyDescent="0.2">
      <c r="A107" s="44">
        <v>97</v>
      </c>
      <c r="B107" s="45"/>
      <c r="C107" s="46"/>
      <c r="D107" s="47">
        <v>97</v>
      </c>
      <c r="E107" s="48"/>
      <c r="F107" s="49">
        <f t="shared" si="16"/>
        <v>381.04711810454938</v>
      </c>
      <c r="G107" s="49">
        <f t="shared" si="17"/>
        <v>368.66308676615154</v>
      </c>
      <c r="H107" s="49">
        <f t="shared" si="18"/>
        <v>342.94240629409444</v>
      </c>
      <c r="I107" s="49">
        <f t="shared" si="19"/>
        <v>317.22172582203734</v>
      </c>
      <c r="J107" s="49">
        <f t="shared" si="20"/>
        <v>291.5010453499803</v>
      </c>
      <c r="K107" s="50"/>
      <c r="L107" s="49">
        <f t="shared" si="21"/>
        <v>181.86111482719073</v>
      </c>
      <c r="M107" s="49">
        <f t="shared" si="22"/>
        <v>170.14325949038721</v>
      </c>
      <c r="N107" s="49">
        <f t="shared" si="23"/>
        <v>158.19104704684761</v>
      </c>
      <c r="O107" s="49">
        <f t="shared" si="24"/>
        <v>146.23883460330799</v>
      </c>
      <c r="P107" s="49">
        <f t="shared" si="25"/>
        <v>134.52097926650447</v>
      </c>
      <c r="Q107" s="50"/>
      <c r="R107" s="49">
        <f t="shared" si="26"/>
        <v>50.595390449385057</v>
      </c>
      <c r="S107" s="49">
        <f t="shared" si="27"/>
        <v>47.339687063946364</v>
      </c>
      <c r="T107" s="49">
        <f t="shared" si="28"/>
        <v>43.995991695117439</v>
      </c>
      <c r="U107" s="49">
        <f t="shared" si="29"/>
        <v>40.740288309678753</v>
      </c>
      <c r="V107" s="49">
        <f t="shared" si="30"/>
        <v>37.396592940849828</v>
      </c>
      <c r="W107" s="50"/>
      <c r="X107" s="49"/>
      <c r="Y107" s="49"/>
      <c r="Z107" s="49">
        <f t="shared" si="31"/>
        <v>26.397595017070465</v>
      </c>
      <c r="AA107" s="49"/>
      <c r="AB107" s="49"/>
      <c r="AC107" s="11">
        <v>97</v>
      </c>
    </row>
    <row r="108" spans="1:29" x14ac:dyDescent="0.2">
      <c r="A108" s="44">
        <v>98</v>
      </c>
      <c r="B108" s="45"/>
      <c r="C108" s="46"/>
      <c r="D108" s="47">
        <v>98</v>
      </c>
      <c r="E108" s="48"/>
      <c r="F108" s="49">
        <f t="shared" si="16"/>
        <v>377.23664692350388</v>
      </c>
      <c r="G108" s="49">
        <f t="shared" si="17"/>
        <v>364.97645589849003</v>
      </c>
      <c r="H108" s="49">
        <f t="shared" si="18"/>
        <v>339.5129822311535</v>
      </c>
      <c r="I108" s="49">
        <f t="shared" si="19"/>
        <v>314.04950856381697</v>
      </c>
      <c r="J108" s="49">
        <f t="shared" si="20"/>
        <v>288.5860348964805</v>
      </c>
      <c r="K108" s="50"/>
      <c r="L108" s="49">
        <f t="shared" si="21"/>
        <v>179.13319810478288</v>
      </c>
      <c r="M108" s="49">
        <f t="shared" si="22"/>
        <v>167.59111059803141</v>
      </c>
      <c r="N108" s="49">
        <f t="shared" si="23"/>
        <v>155.81818134114491</v>
      </c>
      <c r="O108" s="49">
        <f t="shared" si="24"/>
        <v>144.04525208425838</v>
      </c>
      <c r="P108" s="49">
        <f t="shared" si="25"/>
        <v>132.50316457750691</v>
      </c>
      <c r="Q108" s="50"/>
      <c r="R108" s="49">
        <f t="shared" si="26"/>
        <v>49.330505688150431</v>
      </c>
      <c r="S108" s="49">
        <f t="shared" si="27"/>
        <v>46.156194887347709</v>
      </c>
      <c r="T108" s="49">
        <f t="shared" si="28"/>
        <v>42.896091902739506</v>
      </c>
      <c r="U108" s="49">
        <f t="shared" si="29"/>
        <v>39.721781101936784</v>
      </c>
      <c r="V108" s="49">
        <f t="shared" si="30"/>
        <v>36.461678117328582</v>
      </c>
      <c r="W108" s="50"/>
      <c r="X108" s="49"/>
      <c r="Y108" s="49"/>
      <c r="Z108" s="49">
        <f t="shared" si="31"/>
        <v>25.737655141643703</v>
      </c>
      <c r="AA108" s="49"/>
      <c r="AB108" s="49"/>
      <c r="AC108" s="11">
        <v>98</v>
      </c>
    </row>
    <row r="109" spans="1:29" x14ac:dyDescent="0.2">
      <c r="A109" s="44">
        <v>99</v>
      </c>
      <c r="B109" s="45"/>
      <c r="C109" s="46"/>
      <c r="D109" s="47">
        <v>99</v>
      </c>
      <c r="E109" s="48"/>
      <c r="F109" s="49">
        <f t="shared" si="16"/>
        <v>373.46428045426887</v>
      </c>
      <c r="G109" s="49">
        <f t="shared" si="17"/>
        <v>361.32669133950515</v>
      </c>
      <c r="H109" s="49">
        <f t="shared" si="18"/>
        <v>336.117852408842</v>
      </c>
      <c r="I109" s="49">
        <f t="shared" si="19"/>
        <v>310.90901347817885</v>
      </c>
      <c r="J109" s="49">
        <f t="shared" si="20"/>
        <v>285.7001745475157</v>
      </c>
      <c r="K109" s="50"/>
      <c r="L109" s="49">
        <f t="shared" si="21"/>
        <v>176.44620013321111</v>
      </c>
      <c r="M109" s="49">
        <f t="shared" si="22"/>
        <v>165.07724393906091</v>
      </c>
      <c r="N109" s="49">
        <f t="shared" si="23"/>
        <v>153.48090862102771</v>
      </c>
      <c r="O109" s="49">
        <f t="shared" si="24"/>
        <v>141.88457330299451</v>
      </c>
      <c r="P109" s="49">
        <f t="shared" si="25"/>
        <v>130.51561710884431</v>
      </c>
      <c r="Q109" s="50"/>
      <c r="R109" s="49">
        <f t="shared" si="26"/>
        <v>48.097243045946669</v>
      </c>
      <c r="S109" s="49">
        <f t="shared" si="27"/>
        <v>45.002290015164014</v>
      </c>
      <c r="T109" s="49">
        <f t="shared" si="28"/>
        <v>41.823689605171012</v>
      </c>
      <c r="U109" s="49">
        <f t="shared" si="29"/>
        <v>38.728736574388357</v>
      </c>
      <c r="V109" s="49">
        <f t="shared" si="30"/>
        <v>35.550136164395362</v>
      </c>
      <c r="W109" s="50"/>
      <c r="X109" s="49"/>
      <c r="Y109" s="49"/>
      <c r="Z109" s="49">
        <f t="shared" si="31"/>
        <v>25.094213763102609</v>
      </c>
      <c r="AA109" s="49"/>
      <c r="AB109" s="49"/>
      <c r="AC109" s="11">
        <v>99</v>
      </c>
    </row>
    <row r="110" spans="1:29" x14ac:dyDescent="0.2">
      <c r="A110" s="44">
        <v>100</v>
      </c>
      <c r="B110" s="45"/>
      <c r="C110" s="46"/>
      <c r="D110" s="47">
        <v>100</v>
      </c>
      <c r="E110" s="48"/>
      <c r="F110" s="49">
        <f t="shared" si="16"/>
        <v>369.72963764972616</v>
      </c>
      <c r="G110" s="49">
        <f t="shared" si="17"/>
        <v>357.71342442611007</v>
      </c>
      <c r="H110" s="49">
        <f t="shared" si="18"/>
        <v>332.75667388475352</v>
      </c>
      <c r="I110" s="49">
        <f t="shared" si="19"/>
        <v>307.79992334339704</v>
      </c>
      <c r="J110" s="49">
        <f t="shared" si="20"/>
        <v>282.8431728020405</v>
      </c>
      <c r="K110" s="50"/>
      <c r="L110" s="49">
        <f t="shared" si="21"/>
        <v>173.79950713121295</v>
      </c>
      <c r="M110" s="49">
        <f t="shared" si="22"/>
        <v>162.601085279975</v>
      </c>
      <c r="N110" s="49">
        <f t="shared" si="23"/>
        <v>151.17869499171229</v>
      </c>
      <c r="O110" s="49">
        <f t="shared" si="24"/>
        <v>139.75630470344959</v>
      </c>
      <c r="P110" s="49">
        <f t="shared" si="25"/>
        <v>128.55788285221163</v>
      </c>
      <c r="Q110" s="50"/>
      <c r="R110" s="49">
        <f t="shared" si="26"/>
        <v>46.894811969797999</v>
      </c>
      <c r="S110" s="49">
        <f t="shared" si="27"/>
        <v>43.877232764784914</v>
      </c>
      <c r="T110" s="49">
        <f t="shared" si="28"/>
        <v>40.778097365041738</v>
      </c>
      <c r="U110" s="49">
        <f t="shared" si="29"/>
        <v>37.760518160028653</v>
      </c>
      <c r="V110" s="49">
        <f t="shared" si="30"/>
        <v>34.661382760285477</v>
      </c>
      <c r="W110" s="50"/>
      <c r="X110" s="49"/>
      <c r="Y110" s="49"/>
      <c r="Z110" s="49">
        <f t="shared" si="31"/>
        <v>24.466858419025044</v>
      </c>
      <c r="AA110" s="49"/>
      <c r="AB110" s="49"/>
      <c r="AC110" s="11">
        <v>100</v>
      </c>
    </row>
    <row r="111" spans="1:29" x14ac:dyDescent="0.2">
      <c r="A111" s="44">
        <v>101</v>
      </c>
      <c r="B111" s="45"/>
      <c r="C111" s="46"/>
      <c r="D111" s="47">
        <v>101</v>
      </c>
      <c r="E111" s="48"/>
      <c r="F111" s="49">
        <f t="shared" si="16"/>
        <v>366.03234127322889</v>
      </c>
      <c r="G111" s="49">
        <f t="shared" si="17"/>
        <v>354.13629018184901</v>
      </c>
      <c r="H111" s="49">
        <f t="shared" si="18"/>
        <v>329.42910714590602</v>
      </c>
      <c r="I111" s="49">
        <f t="shared" si="19"/>
        <v>304.72192410996308</v>
      </c>
      <c r="J111" s="49">
        <f t="shared" si="20"/>
        <v>280.01474107402015</v>
      </c>
      <c r="K111" s="50"/>
      <c r="L111" s="49">
        <f t="shared" si="21"/>
        <v>171.19251452424476</v>
      </c>
      <c r="M111" s="49">
        <f t="shared" si="22"/>
        <v>160.16206900077538</v>
      </c>
      <c r="N111" s="49">
        <f t="shared" si="23"/>
        <v>148.91101456683663</v>
      </c>
      <c r="O111" s="49">
        <f t="shared" si="24"/>
        <v>137.65996013289785</v>
      </c>
      <c r="P111" s="49">
        <f t="shared" si="25"/>
        <v>126.62951460942847</v>
      </c>
      <c r="Q111" s="50"/>
      <c r="R111" s="49">
        <f t="shared" si="26"/>
        <v>45.722441670553039</v>
      </c>
      <c r="S111" s="49">
        <f t="shared" si="27"/>
        <v>42.780301945665279</v>
      </c>
      <c r="T111" s="49">
        <f t="shared" si="28"/>
        <v>39.758644930915686</v>
      </c>
      <c r="U111" s="49">
        <f t="shared" si="29"/>
        <v>36.816505206027927</v>
      </c>
      <c r="V111" s="49">
        <f t="shared" si="30"/>
        <v>33.794848191278334</v>
      </c>
      <c r="W111" s="50"/>
      <c r="X111" s="49"/>
      <c r="Y111" s="49"/>
      <c r="Z111" s="49">
        <f t="shared" si="31"/>
        <v>23.855186958549414</v>
      </c>
      <c r="AA111" s="49"/>
      <c r="AB111" s="49"/>
      <c r="AC111" s="11">
        <v>101</v>
      </c>
    </row>
    <row r="112" spans="1:29" x14ac:dyDescent="0.2">
      <c r="A112" s="44">
        <v>102</v>
      </c>
      <c r="B112" s="45"/>
      <c r="C112" s="46"/>
      <c r="D112" s="47">
        <v>102</v>
      </c>
      <c r="E112" s="48"/>
      <c r="F112" s="49">
        <f t="shared" si="16"/>
        <v>362.37201786049661</v>
      </c>
      <c r="G112" s="49">
        <f t="shared" si="17"/>
        <v>350.59492728003045</v>
      </c>
      <c r="H112" s="49">
        <f t="shared" si="18"/>
        <v>326.13481607444697</v>
      </c>
      <c r="I112" s="49">
        <f t="shared" si="19"/>
        <v>301.67470486886344</v>
      </c>
      <c r="J112" s="49">
        <f t="shared" si="20"/>
        <v>277.21459366327991</v>
      </c>
      <c r="K112" s="50"/>
      <c r="L112" s="49">
        <f t="shared" si="21"/>
        <v>168.62462680638109</v>
      </c>
      <c r="M112" s="49">
        <f t="shared" si="22"/>
        <v>157.75963796576374</v>
      </c>
      <c r="N112" s="49">
        <f t="shared" si="23"/>
        <v>146.67734934833408</v>
      </c>
      <c r="O112" s="49">
        <f t="shared" si="24"/>
        <v>135.59506073090438</v>
      </c>
      <c r="P112" s="49">
        <f t="shared" si="25"/>
        <v>124.73007189028705</v>
      </c>
      <c r="Q112" s="50"/>
      <c r="R112" s="49">
        <f t="shared" si="26"/>
        <v>44.579380628789224</v>
      </c>
      <c r="S112" s="49">
        <f t="shared" si="27"/>
        <v>41.710794397023655</v>
      </c>
      <c r="T112" s="49">
        <f t="shared" si="28"/>
        <v>38.764678807642802</v>
      </c>
      <c r="U112" s="49">
        <f t="shared" si="29"/>
        <v>35.896092575877233</v>
      </c>
      <c r="V112" s="49">
        <f t="shared" si="30"/>
        <v>32.949976986496381</v>
      </c>
      <c r="W112" s="50"/>
      <c r="X112" s="49"/>
      <c r="Y112" s="49"/>
      <c r="Z112" s="49">
        <f t="shared" si="31"/>
        <v>23.258807284585682</v>
      </c>
      <c r="AA112" s="49"/>
      <c r="AB112" s="49"/>
      <c r="AC112" s="11">
        <v>102</v>
      </c>
    </row>
    <row r="113" spans="1:29" x14ac:dyDescent="0.2">
      <c r="A113" s="44">
        <v>103</v>
      </c>
      <c r="B113" s="45"/>
      <c r="C113" s="46"/>
      <c r="D113" s="47">
        <v>103</v>
      </c>
      <c r="E113" s="48"/>
      <c r="F113" s="49">
        <f t="shared" si="16"/>
        <v>358.74829768189164</v>
      </c>
      <c r="G113" s="49">
        <f t="shared" si="17"/>
        <v>347.0889780072302</v>
      </c>
      <c r="H113" s="49">
        <f t="shared" si="18"/>
        <v>322.87346791370248</v>
      </c>
      <c r="I113" s="49">
        <f t="shared" si="19"/>
        <v>298.65795782017477</v>
      </c>
      <c r="J113" s="49">
        <f t="shared" si="20"/>
        <v>274.44244772664712</v>
      </c>
      <c r="K113" s="50"/>
      <c r="L113" s="49">
        <f t="shared" si="21"/>
        <v>166.09525740428538</v>
      </c>
      <c r="M113" s="49">
        <f t="shared" si="22"/>
        <v>155.39324339627728</v>
      </c>
      <c r="N113" s="49">
        <f t="shared" si="23"/>
        <v>144.47718910810906</v>
      </c>
      <c r="O113" s="49">
        <f t="shared" si="24"/>
        <v>133.5611348199408</v>
      </c>
      <c r="P113" s="49">
        <f t="shared" si="25"/>
        <v>122.85912081193273</v>
      </c>
      <c r="Q113" s="50"/>
      <c r="R113" s="49">
        <f t="shared" si="26"/>
        <v>43.464896113069493</v>
      </c>
      <c r="S113" s="49">
        <f t="shared" si="27"/>
        <v>40.668024537098063</v>
      </c>
      <c r="T113" s="49">
        <f t="shared" si="28"/>
        <v>37.795561837451729</v>
      </c>
      <c r="U113" s="49">
        <f t="shared" si="29"/>
        <v>34.998690261480306</v>
      </c>
      <c r="V113" s="49">
        <f t="shared" si="30"/>
        <v>32.126227561833971</v>
      </c>
      <c r="W113" s="50"/>
      <c r="X113" s="49"/>
      <c r="Y113" s="49"/>
      <c r="Z113" s="49">
        <f t="shared" si="31"/>
        <v>22.677337102471039</v>
      </c>
      <c r="AA113" s="49"/>
      <c r="AB113" s="49"/>
      <c r="AC113" s="11">
        <v>103</v>
      </c>
    </row>
    <row r="114" spans="1:29" x14ac:dyDescent="0.2">
      <c r="A114" s="44">
        <v>104</v>
      </c>
      <c r="B114" s="45"/>
      <c r="C114" s="46"/>
      <c r="D114" s="47">
        <v>104</v>
      </c>
      <c r="E114" s="48"/>
      <c r="F114" s="49">
        <f t="shared" si="16"/>
        <v>355.16081470507271</v>
      </c>
      <c r="G114" s="49">
        <f t="shared" si="17"/>
        <v>343.61808822715784</v>
      </c>
      <c r="H114" s="49">
        <f t="shared" si="18"/>
        <v>319.64473323456542</v>
      </c>
      <c r="I114" s="49">
        <f t="shared" si="19"/>
        <v>295.67137824197306</v>
      </c>
      <c r="J114" s="49">
        <f t="shared" si="20"/>
        <v>271.69802324938064</v>
      </c>
      <c r="K114" s="50"/>
      <c r="L114" s="49">
        <f t="shared" si="21"/>
        <v>163.60382854322108</v>
      </c>
      <c r="M114" s="49">
        <f t="shared" si="22"/>
        <v>153.06234474533315</v>
      </c>
      <c r="N114" s="49">
        <f t="shared" si="23"/>
        <v>142.31003127148742</v>
      </c>
      <c r="O114" s="49">
        <f t="shared" si="24"/>
        <v>131.55771779764171</v>
      </c>
      <c r="P114" s="49">
        <f t="shared" si="25"/>
        <v>121.01623399975375</v>
      </c>
      <c r="Q114" s="50"/>
      <c r="R114" s="49">
        <f t="shared" si="26"/>
        <v>42.378273710242745</v>
      </c>
      <c r="S114" s="49">
        <f t="shared" si="27"/>
        <v>39.651323923670603</v>
      </c>
      <c r="T114" s="49">
        <f t="shared" si="28"/>
        <v>36.850672791515429</v>
      </c>
      <c r="U114" s="49">
        <f t="shared" si="29"/>
        <v>34.123723004943287</v>
      </c>
      <c r="V114" s="49">
        <f t="shared" si="30"/>
        <v>31.323071872788116</v>
      </c>
      <c r="W114" s="50"/>
      <c r="X114" s="49"/>
      <c r="Y114" s="49"/>
      <c r="Z114" s="49">
        <f t="shared" si="31"/>
        <v>22.110403674909257</v>
      </c>
      <c r="AA114" s="49"/>
      <c r="AB114" s="49"/>
      <c r="AC114" s="11">
        <v>104</v>
      </c>
    </row>
    <row r="115" spans="1:29" x14ac:dyDescent="0.2">
      <c r="A115" s="44">
        <v>105</v>
      </c>
      <c r="B115" s="45"/>
      <c r="C115" s="46"/>
      <c r="D115" s="47">
        <v>105</v>
      </c>
      <c r="E115" s="48"/>
      <c r="F115" s="49">
        <f t="shared" si="16"/>
        <v>351.60920655802198</v>
      </c>
      <c r="G115" s="49">
        <f t="shared" si="17"/>
        <v>340.18190734488627</v>
      </c>
      <c r="H115" s="49">
        <f t="shared" si="18"/>
        <v>316.44828590221977</v>
      </c>
      <c r="I115" s="49">
        <f t="shared" si="19"/>
        <v>292.71466445955326</v>
      </c>
      <c r="J115" s="49">
        <f t="shared" si="20"/>
        <v>268.98104301688682</v>
      </c>
      <c r="K115" s="50"/>
      <c r="L115" s="49">
        <f t="shared" si="21"/>
        <v>161.14977111507278</v>
      </c>
      <c r="M115" s="49">
        <f t="shared" si="22"/>
        <v>150.76640957415313</v>
      </c>
      <c r="N115" s="49">
        <f t="shared" si="23"/>
        <v>140.17538080241511</v>
      </c>
      <c r="O115" s="49">
        <f t="shared" si="24"/>
        <v>129.58435203067708</v>
      </c>
      <c r="P115" s="49">
        <f t="shared" si="25"/>
        <v>119.20099048975744</v>
      </c>
      <c r="Q115" s="50"/>
      <c r="R115" s="49">
        <f t="shared" si="26"/>
        <v>41.318816867486674</v>
      </c>
      <c r="S115" s="49">
        <f t="shared" si="27"/>
        <v>38.660040825578839</v>
      </c>
      <c r="T115" s="49">
        <f t="shared" si="28"/>
        <v>35.92940597172754</v>
      </c>
      <c r="U115" s="49">
        <f t="shared" si="29"/>
        <v>33.270629929819705</v>
      </c>
      <c r="V115" s="49">
        <f t="shared" si="30"/>
        <v>30.539995075968413</v>
      </c>
      <c r="W115" s="50"/>
      <c r="X115" s="49"/>
      <c r="Y115" s="49"/>
      <c r="Z115" s="49">
        <f t="shared" si="31"/>
        <v>21.557643583036526</v>
      </c>
      <c r="AA115" s="49"/>
      <c r="AB115" s="49"/>
      <c r="AC115" s="11">
        <v>105</v>
      </c>
    </row>
    <row r="116" spans="1:29" x14ac:dyDescent="0.2">
      <c r="A116" s="44">
        <v>106</v>
      </c>
      <c r="B116" s="45"/>
      <c r="C116" s="46"/>
      <c r="D116" s="47">
        <v>106</v>
      </c>
      <c r="E116" s="48"/>
      <c r="F116" s="49">
        <f t="shared" si="16"/>
        <v>348.09311449244171</v>
      </c>
      <c r="G116" s="49">
        <f t="shared" si="17"/>
        <v>336.78008827143736</v>
      </c>
      <c r="H116" s="49">
        <f t="shared" si="18"/>
        <v>313.28380304319757</v>
      </c>
      <c r="I116" s="49">
        <f t="shared" si="19"/>
        <v>289.78751781495777</v>
      </c>
      <c r="J116" s="49">
        <f t="shared" si="20"/>
        <v>266.29123258671791</v>
      </c>
      <c r="K116" s="50"/>
      <c r="L116" s="49">
        <f t="shared" si="21"/>
        <v>158.73252454834667</v>
      </c>
      <c r="M116" s="49">
        <f t="shared" si="22"/>
        <v>148.50491343054082</v>
      </c>
      <c r="N116" s="49">
        <f t="shared" si="23"/>
        <v>138.07275009037886</v>
      </c>
      <c r="O116" s="49">
        <f t="shared" si="24"/>
        <v>127.64058675021691</v>
      </c>
      <c r="P116" s="49">
        <f t="shared" si="25"/>
        <v>117.41297563241106</v>
      </c>
      <c r="Q116" s="50"/>
      <c r="R116" s="49">
        <f t="shared" si="26"/>
        <v>40.285846445799514</v>
      </c>
      <c r="S116" s="49">
        <f t="shared" si="27"/>
        <v>37.69353980493937</v>
      </c>
      <c r="T116" s="49">
        <f t="shared" si="28"/>
        <v>35.031170822434355</v>
      </c>
      <c r="U116" s="49">
        <f t="shared" si="29"/>
        <v>32.438864181574218</v>
      </c>
      <c r="V116" s="49">
        <f t="shared" si="30"/>
        <v>29.776495199069203</v>
      </c>
      <c r="W116" s="50"/>
      <c r="X116" s="49"/>
      <c r="Y116" s="49"/>
      <c r="Z116" s="49">
        <f t="shared" si="31"/>
        <v>21.018702493460616</v>
      </c>
      <c r="AA116" s="49"/>
      <c r="AB116" s="49"/>
      <c r="AC116" s="11">
        <v>106</v>
      </c>
    </row>
    <row r="117" spans="1:29" x14ac:dyDescent="0.2">
      <c r="A117" s="44">
        <v>107</v>
      </c>
      <c r="B117" s="45"/>
      <c r="C117" s="46"/>
      <c r="D117" s="47">
        <v>107</v>
      </c>
      <c r="E117" s="48"/>
      <c r="F117" s="49">
        <f t="shared" si="16"/>
        <v>344.61218334751732</v>
      </c>
      <c r="G117" s="49">
        <f t="shared" si="17"/>
        <v>333.41228738872297</v>
      </c>
      <c r="H117" s="49">
        <f t="shared" si="18"/>
        <v>310.1509650127656</v>
      </c>
      <c r="I117" s="49">
        <f t="shared" si="19"/>
        <v>286.88964263680816</v>
      </c>
      <c r="J117" s="49">
        <f t="shared" si="20"/>
        <v>263.62832026085073</v>
      </c>
      <c r="K117" s="50"/>
      <c r="L117" s="49">
        <f t="shared" si="21"/>
        <v>156.35153668012148</v>
      </c>
      <c r="M117" s="49">
        <f t="shared" si="22"/>
        <v>146.27733972908271</v>
      </c>
      <c r="N117" s="49">
        <f t="shared" si="23"/>
        <v>136.00165883902321</v>
      </c>
      <c r="O117" s="49">
        <f t="shared" si="24"/>
        <v>125.72597794896366</v>
      </c>
      <c r="P117" s="49">
        <f t="shared" si="25"/>
        <v>115.65178099792492</v>
      </c>
      <c r="Q117" s="50"/>
      <c r="R117" s="49">
        <f t="shared" si="26"/>
        <v>39.278700284654526</v>
      </c>
      <c r="S117" s="49">
        <f t="shared" si="27"/>
        <v>36.751201309815883</v>
      </c>
      <c r="T117" s="49">
        <f t="shared" si="28"/>
        <v>34.1553915518735</v>
      </c>
      <c r="U117" s="49">
        <f t="shared" si="29"/>
        <v>31.62789257703486</v>
      </c>
      <c r="V117" s="49">
        <f t="shared" si="30"/>
        <v>29.032082819092473</v>
      </c>
      <c r="W117" s="50"/>
      <c r="X117" s="49"/>
      <c r="Y117" s="49"/>
      <c r="Z117" s="49">
        <f t="shared" si="31"/>
        <v>20.4932349311241</v>
      </c>
      <c r="AA117" s="49"/>
      <c r="AB117" s="49"/>
      <c r="AC117" s="11">
        <v>107</v>
      </c>
    </row>
    <row r="118" spans="1:29" x14ac:dyDescent="0.2">
      <c r="A118" s="44">
        <v>108</v>
      </c>
      <c r="B118" s="45"/>
      <c r="C118" s="46"/>
      <c r="D118" s="47">
        <v>108</v>
      </c>
      <c r="E118" s="48"/>
      <c r="F118" s="49">
        <f t="shared" si="16"/>
        <v>341.1660615140421</v>
      </c>
      <c r="G118" s="49">
        <f t="shared" si="17"/>
        <v>330.07816451483575</v>
      </c>
      <c r="H118" s="49">
        <f t="shared" si="18"/>
        <v>307.0494553626379</v>
      </c>
      <c r="I118" s="49">
        <f t="shared" si="19"/>
        <v>284.02074621044005</v>
      </c>
      <c r="J118" s="49">
        <f t="shared" si="20"/>
        <v>260.9920370582422</v>
      </c>
      <c r="K118" s="50"/>
      <c r="L118" s="49">
        <f t="shared" si="21"/>
        <v>154.00626362991966</v>
      </c>
      <c r="M118" s="49">
        <f t="shared" si="22"/>
        <v>144.0831796331465</v>
      </c>
      <c r="N118" s="49">
        <f t="shared" si="23"/>
        <v>133.96163395643785</v>
      </c>
      <c r="O118" s="49">
        <f t="shared" si="24"/>
        <v>123.84008827972922</v>
      </c>
      <c r="P118" s="49">
        <f t="shared" si="25"/>
        <v>113.91700428295604</v>
      </c>
      <c r="Q118" s="50"/>
      <c r="R118" s="49">
        <f t="shared" si="26"/>
        <v>38.296732777538161</v>
      </c>
      <c r="S118" s="49">
        <f t="shared" si="27"/>
        <v>35.832421277070488</v>
      </c>
      <c r="T118" s="49">
        <f t="shared" si="28"/>
        <v>33.301506763076659</v>
      </c>
      <c r="U118" s="49">
        <f t="shared" si="29"/>
        <v>30.837195262608986</v>
      </c>
      <c r="V118" s="49">
        <f t="shared" si="30"/>
        <v>28.306280748615158</v>
      </c>
      <c r="W118" s="50"/>
      <c r="X118" s="49"/>
      <c r="Y118" s="49"/>
      <c r="Z118" s="49">
        <f t="shared" si="31"/>
        <v>19.980904057845997</v>
      </c>
      <c r="AA118" s="49"/>
      <c r="AB118" s="49"/>
      <c r="AC118" s="11">
        <v>108</v>
      </c>
    </row>
    <row r="119" spans="1:29" x14ac:dyDescent="0.2">
      <c r="A119" s="44">
        <v>109</v>
      </c>
      <c r="B119" s="45"/>
      <c r="C119" s="46"/>
      <c r="D119" s="47">
        <v>109</v>
      </c>
      <c r="E119" s="48"/>
      <c r="F119" s="49">
        <f t="shared" si="16"/>
        <v>337.75440089890174</v>
      </c>
      <c r="G119" s="49">
        <f t="shared" si="17"/>
        <v>326.77738286968741</v>
      </c>
      <c r="H119" s="49">
        <f t="shared" si="18"/>
        <v>303.97896080901154</v>
      </c>
      <c r="I119" s="49">
        <f t="shared" si="19"/>
        <v>281.18053874833572</v>
      </c>
      <c r="J119" s="49">
        <f t="shared" si="20"/>
        <v>258.38211668765985</v>
      </c>
      <c r="K119" s="50"/>
      <c r="L119" s="49">
        <f t="shared" si="21"/>
        <v>151.69616967547088</v>
      </c>
      <c r="M119" s="49">
        <f t="shared" si="22"/>
        <v>141.92193193864932</v>
      </c>
      <c r="N119" s="49">
        <f t="shared" si="23"/>
        <v>131.95220944709132</v>
      </c>
      <c r="O119" s="49">
        <f t="shared" si="24"/>
        <v>121.98248695553329</v>
      </c>
      <c r="P119" s="49">
        <f t="shared" si="25"/>
        <v>112.20824921871171</v>
      </c>
      <c r="Q119" s="50"/>
      <c r="R119" s="49">
        <f t="shared" si="26"/>
        <v>37.339314458099707</v>
      </c>
      <c r="S119" s="49">
        <f t="shared" si="27"/>
        <v>34.936610745143724</v>
      </c>
      <c r="T119" s="49">
        <f t="shared" si="28"/>
        <v>32.468969093999746</v>
      </c>
      <c r="U119" s="49">
        <f t="shared" si="29"/>
        <v>30.066265381043763</v>
      </c>
      <c r="V119" s="49">
        <f t="shared" si="30"/>
        <v>27.598623729899785</v>
      </c>
      <c r="W119" s="50"/>
      <c r="X119" s="49"/>
      <c r="Y119" s="49"/>
      <c r="Z119" s="49">
        <f t="shared" si="31"/>
        <v>19.481381456399848</v>
      </c>
      <c r="AA119" s="49"/>
      <c r="AB119" s="49"/>
      <c r="AC119" s="11">
        <v>109</v>
      </c>
    </row>
    <row r="120" spans="1:29" x14ac:dyDescent="0.2">
      <c r="A120" s="44">
        <v>110</v>
      </c>
      <c r="B120" s="45"/>
      <c r="C120" s="46"/>
      <c r="D120" s="47">
        <v>110</v>
      </c>
      <c r="E120" s="48"/>
      <c r="F120" s="49">
        <f t="shared" si="16"/>
        <v>334.37685688991263</v>
      </c>
      <c r="G120" s="49">
        <f t="shared" si="17"/>
        <v>323.50960904099048</v>
      </c>
      <c r="H120" s="49">
        <f t="shared" si="18"/>
        <v>300.93917120092141</v>
      </c>
      <c r="I120" s="49">
        <f t="shared" si="19"/>
        <v>278.36873336085227</v>
      </c>
      <c r="J120" s="49">
        <f t="shared" si="20"/>
        <v>255.79829552078317</v>
      </c>
      <c r="K120" s="50"/>
      <c r="L120" s="49">
        <f t="shared" si="21"/>
        <v>149.42072713033883</v>
      </c>
      <c r="M120" s="49">
        <f t="shared" si="22"/>
        <v>139.79310295956958</v>
      </c>
      <c r="N120" s="49">
        <f t="shared" si="23"/>
        <v>129.97292630538493</v>
      </c>
      <c r="O120" s="49">
        <f t="shared" si="24"/>
        <v>120.1527496512003</v>
      </c>
      <c r="P120" s="49">
        <f t="shared" si="25"/>
        <v>110.52512548043104</v>
      </c>
      <c r="Q120" s="50"/>
      <c r="R120" s="49">
        <f t="shared" si="26"/>
        <v>36.405831596647211</v>
      </c>
      <c r="S120" s="49">
        <f t="shared" si="27"/>
        <v>34.063195476515126</v>
      </c>
      <c r="T120" s="49">
        <f t="shared" si="28"/>
        <v>31.657244866649744</v>
      </c>
      <c r="U120" s="49">
        <f t="shared" si="29"/>
        <v>29.314608746517663</v>
      </c>
      <c r="V120" s="49">
        <f t="shared" si="30"/>
        <v>26.908658136652285</v>
      </c>
      <c r="W120" s="50"/>
      <c r="X120" s="49"/>
      <c r="Y120" s="49"/>
      <c r="Z120" s="49">
        <f t="shared" si="31"/>
        <v>18.994346919989848</v>
      </c>
      <c r="AA120" s="49"/>
      <c r="AB120" s="49"/>
      <c r="AC120" s="11">
        <v>110</v>
      </c>
    </row>
    <row r="121" spans="1:29" x14ac:dyDescent="0.2">
      <c r="A121" s="44">
        <v>111</v>
      </c>
      <c r="B121" s="51"/>
      <c r="C121" s="46"/>
      <c r="D121" s="47">
        <v>111</v>
      </c>
      <c r="E121" s="48"/>
      <c r="F121" s="49">
        <f t="shared" si="16"/>
        <v>331.03308832101357</v>
      </c>
      <c r="G121" s="49">
        <f t="shared" si="17"/>
        <v>320.27451295058063</v>
      </c>
      <c r="H121" s="49">
        <f t="shared" si="18"/>
        <v>297.92977948891223</v>
      </c>
      <c r="I121" s="49">
        <f t="shared" si="19"/>
        <v>275.58504602724378</v>
      </c>
      <c r="J121" s="49">
        <f t="shared" si="20"/>
        <v>253.24031256557538</v>
      </c>
      <c r="K121" s="50"/>
      <c r="L121" s="49">
        <f t="shared" si="21"/>
        <v>147.17941622338375</v>
      </c>
      <c r="M121" s="49">
        <f t="shared" si="22"/>
        <v>137.69620641517602</v>
      </c>
      <c r="N121" s="49">
        <f t="shared" si="23"/>
        <v>128.02333241080416</v>
      </c>
      <c r="O121" s="49">
        <f t="shared" si="24"/>
        <v>118.3504584064323</v>
      </c>
      <c r="P121" s="49">
        <f t="shared" si="25"/>
        <v>108.86724859822458</v>
      </c>
      <c r="Q121" s="50"/>
      <c r="R121" s="49">
        <f t="shared" si="26"/>
        <v>35.495685806731032</v>
      </c>
      <c r="S121" s="49">
        <f t="shared" si="27"/>
        <v>33.211615589602253</v>
      </c>
      <c r="T121" s="49">
        <f t="shared" si="28"/>
        <v>30.865813744983505</v>
      </c>
      <c r="U121" s="49">
        <f t="shared" si="29"/>
        <v>28.581743527854726</v>
      </c>
      <c r="V121" s="49">
        <f t="shared" si="30"/>
        <v>26.235941683235978</v>
      </c>
      <c r="W121" s="50"/>
      <c r="X121" s="49"/>
      <c r="Y121" s="49"/>
      <c r="Z121" s="49">
        <f t="shared" si="31"/>
        <v>18.519488246990104</v>
      </c>
      <c r="AA121" s="49"/>
      <c r="AB121" s="49"/>
      <c r="AC121" s="11">
        <v>111</v>
      </c>
    </row>
    <row r="122" spans="1:29" x14ac:dyDescent="0.2">
      <c r="A122" s="44">
        <v>112</v>
      </c>
      <c r="B122" s="51"/>
      <c r="C122" s="46"/>
      <c r="D122" s="47">
        <v>112</v>
      </c>
      <c r="E122" s="48"/>
      <c r="F122" s="49">
        <f t="shared" si="16"/>
        <v>327.72275743780341</v>
      </c>
      <c r="G122" s="49">
        <f t="shared" si="17"/>
        <v>317.07176782107484</v>
      </c>
      <c r="H122" s="49">
        <f t="shared" si="18"/>
        <v>294.9504816940231</v>
      </c>
      <c r="I122" s="49">
        <f t="shared" si="19"/>
        <v>272.82919556697135</v>
      </c>
      <c r="J122" s="49">
        <f t="shared" si="20"/>
        <v>250.70790943991963</v>
      </c>
      <c r="K122" s="50"/>
      <c r="L122" s="49">
        <f t="shared" si="21"/>
        <v>144.97172498003297</v>
      </c>
      <c r="M122" s="49">
        <f t="shared" si="22"/>
        <v>135.63076331894837</v>
      </c>
      <c r="N122" s="49">
        <f t="shared" si="23"/>
        <v>126.10298242464208</v>
      </c>
      <c r="O122" s="49">
        <f t="shared" si="24"/>
        <v>116.57520153033579</v>
      </c>
      <c r="P122" s="49">
        <f t="shared" si="25"/>
        <v>107.2342398692512</v>
      </c>
      <c r="Q122" s="50"/>
      <c r="R122" s="49">
        <f t="shared" si="26"/>
        <v>34.608293661562747</v>
      </c>
      <c r="S122" s="49">
        <f t="shared" si="27"/>
        <v>32.381325199862189</v>
      </c>
      <c r="T122" s="49">
        <f t="shared" si="28"/>
        <v>30.094168401358914</v>
      </c>
      <c r="U122" s="49">
        <f t="shared" si="29"/>
        <v>27.867199939658352</v>
      </c>
      <c r="V122" s="49">
        <f t="shared" si="30"/>
        <v>25.580043141155077</v>
      </c>
      <c r="W122" s="50"/>
      <c r="X122" s="49"/>
      <c r="Y122" s="49"/>
      <c r="Z122" s="49">
        <f t="shared" si="31"/>
        <v>18.056501040815348</v>
      </c>
      <c r="AA122" s="49"/>
      <c r="AB122" s="49"/>
      <c r="AC122" s="11">
        <v>112</v>
      </c>
    </row>
    <row r="123" spans="1:29" x14ac:dyDescent="0.2">
      <c r="A123" s="44">
        <v>113</v>
      </c>
      <c r="B123" s="51"/>
      <c r="C123" s="46"/>
      <c r="D123" s="47">
        <v>113</v>
      </c>
      <c r="E123" s="48"/>
      <c r="F123" s="49">
        <f t="shared" si="16"/>
        <v>324.44552986342541</v>
      </c>
      <c r="G123" s="49">
        <f t="shared" si="17"/>
        <v>313.90105014286405</v>
      </c>
      <c r="H123" s="49">
        <f t="shared" si="18"/>
        <v>292.00097687708285</v>
      </c>
      <c r="I123" s="49">
        <f t="shared" si="19"/>
        <v>270.10090361130165</v>
      </c>
      <c r="J123" s="49">
        <f t="shared" si="20"/>
        <v>248.20083034552042</v>
      </c>
      <c r="K123" s="50"/>
      <c r="L123" s="49">
        <f t="shared" si="21"/>
        <v>142.79714910533249</v>
      </c>
      <c r="M123" s="49">
        <f t="shared" si="22"/>
        <v>133.59630186916417</v>
      </c>
      <c r="N123" s="49">
        <f t="shared" si="23"/>
        <v>124.21143768827245</v>
      </c>
      <c r="O123" s="49">
        <f t="shared" si="24"/>
        <v>114.82657350738076</v>
      </c>
      <c r="P123" s="49">
        <f t="shared" si="25"/>
        <v>105.62572627121243</v>
      </c>
      <c r="Q123" s="50"/>
      <c r="R123" s="49">
        <f t="shared" si="26"/>
        <v>33.743086320023686</v>
      </c>
      <c r="S123" s="49">
        <f t="shared" si="27"/>
        <v>31.571792069865641</v>
      </c>
      <c r="T123" s="49">
        <f t="shared" si="28"/>
        <v>29.341814191324946</v>
      </c>
      <c r="U123" s="49">
        <f t="shared" si="29"/>
        <v>27.170519941166901</v>
      </c>
      <c r="V123" s="49">
        <f t="shared" si="30"/>
        <v>24.940542062626204</v>
      </c>
      <c r="W123" s="50"/>
      <c r="X123" s="49"/>
      <c r="Y123" s="49"/>
      <c r="Z123" s="49">
        <f t="shared" si="31"/>
        <v>17.605088514794968</v>
      </c>
      <c r="AA123" s="49"/>
      <c r="AB123" s="49"/>
      <c r="AC123" s="11">
        <v>113</v>
      </c>
    </row>
    <row r="124" spans="1:29" x14ac:dyDescent="0.2">
      <c r="A124" s="44">
        <v>114</v>
      </c>
      <c r="B124" s="51"/>
      <c r="C124" s="46"/>
      <c r="D124" s="47">
        <v>114</v>
      </c>
      <c r="E124" s="48"/>
      <c r="F124" s="49">
        <f t="shared" si="16"/>
        <v>321.20107456479116</v>
      </c>
      <c r="G124" s="49">
        <f t="shared" si="17"/>
        <v>310.76203964143542</v>
      </c>
      <c r="H124" s="49">
        <f t="shared" si="18"/>
        <v>289.080967108312</v>
      </c>
      <c r="I124" s="49">
        <f t="shared" si="19"/>
        <v>267.39989457518863</v>
      </c>
      <c r="J124" s="49">
        <f t="shared" si="20"/>
        <v>245.71882204206523</v>
      </c>
      <c r="K124" s="50"/>
      <c r="L124" s="49">
        <f t="shared" si="21"/>
        <v>140.6551918687525</v>
      </c>
      <c r="M124" s="49">
        <f t="shared" si="22"/>
        <v>131.59235734112667</v>
      </c>
      <c r="N124" s="49">
        <f t="shared" si="23"/>
        <v>122.34826612294836</v>
      </c>
      <c r="O124" s="49">
        <f t="shared" si="24"/>
        <v>113.10417490477003</v>
      </c>
      <c r="P124" s="49">
        <f t="shared" si="25"/>
        <v>104.04134037714424</v>
      </c>
      <c r="Q124" s="50"/>
      <c r="R124" s="49">
        <f t="shared" si="26"/>
        <v>32.899509162023094</v>
      </c>
      <c r="S124" s="49">
        <f t="shared" si="27"/>
        <v>30.782497268118995</v>
      </c>
      <c r="T124" s="49">
        <f t="shared" si="28"/>
        <v>28.608268836541818</v>
      </c>
      <c r="U124" s="49">
        <f t="shared" si="29"/>
        <v>26.491256942637722</v>
      </c>
      <c r="V124" s="49">
        <f t="shared" si="30"/>
        <v>24.317028511060546</v>
      </c>
      <c r="W124" s="50"/>
      <c r="X124" s="49"/>
      <c r="Y124" s="49"/>
      <c r="Z124" s="49">
        <f t="shared" si="31"/>
        <v>17.164961301925089</v>
      </c>
      <c r="AA124" s="49"/>
      <c r="AB124" s="49"/>
      <c r="AC124" s="11">
        <v>114</v>
      </c>
    </row>
    <row r="125" spans="1:29" x14ac:dyDescent="0.2">
      <c r="A125" s="44">
        <v>115</v>
      </c>
      <c r="B125" s="51"/>
      <c r="C125" s="46"/>
      <c r="D125" s="47">
        <v>115</v>
      </c>
      <c r="E125" s="48"/>
      <c r="F125" s="49">
        <f t="shared" si="16"/>
        <v>317.98906381914321</v>
      </c>
      <c r="G125" s="49">
        <f t="shared" si="17"/>
        <v>307.65441924502107</v>
      </c>
      <c r="H125" s="49">
        <f t="shared" si="18"/>
        <v>286.19015743722889</v>
      </c>
      <c r="I125" s="49">
        <f t="shared" si="19"/>
        <v>264.72589562943671</v>
      </c>
      <c r="J125" s="49">
        <f t="shared" si="20"/>
        <v>243.26163382164455</v>
      </c>
      <c r="K125" s="50"/>
      <c r="L125" s="49">
        <f t="shared" si="21"/>
        <v>138.5453639907212</v>
      </c>
      <c r="M125" s="49">
        <f t="shared" si="22"/>
        <v>129.61847198100978</v>
      </c>
      <c r="N125" s="49">
        <f t="shared" si="23"/>
        <v>120.51304213110414</v>
      </c>
      <c r="O125" s="49">
        <f t="shared" si="24"/>
        <v>111.4076122811985</v>
      </c>
      <c r="P125" s="49">
        <f t="shared" si="25"/>
        <v>102.48072027148707</v>
      </c>
      <c r="Q125" s="50"/>
      <c r="R125" s="49">
        <f t="shared" si="26"/>
        <v>32.077021432972508</v>
      </c>
      <c r="S125" s="49">
        <f t="shared" si="27"/>
        <v>30.012934836416019</v>
      </c>
      <c r="T125" s="49">
        <f t="shared" si="28"/>
        <v>27.893062115628272</v>
      </c>
      <c r="U125" s="49">
        <f t="shared" si="29"/>
        <v>25.828975519071779</v>
      </c>
      <c r="V125" s="49">
        <f t="shared" si="30"/>
        <v>23.709102798284029</v>
      </c>
      <c r="W125" s="50"/>
      <c r="X125" s="49"/>
      <c r="Y125" s="49"/>
      <c r="Z125" s="49">
        <f t="shared" si="31"/>
        <v>16.735837269376962</v>
      </c>
      <c r="AA125" s="49"/>
      <c r="AB125" s="49"/>
      <c r="AC125" s="11">
        <v>115</v>
      </c>
    </row>
    <row r="126" spans="1:29" x14ac:dyDescent="0.2">
      <c r="A126" s="44">
        <v>116</v>
      </c>
      <c r="B126" s="51"/>
      <c r="C126" s="46"/>
      <c r="D126" s="47">
        <v>116</v>
      </c>
      <c r="E126" s="48"/>
      <c r="F126" s="49">
        <f t="shared" si="16"/>
        <v>314.80917318095175</v>
      </c>
      <c r="G126" s="49">
        <f t="shared" si="17"/>
        <v>304.57787505257085</v>
      </c>
      <c r="H126" s="49">
        <f t="shared" si="18"/>
        <v>283.32825586285657</v>
      </c>
      <c r="I126" s="49">
        <f t="shared" si="19"/>
        <v>262.07863667314234</v>
      </c>
      <c r="J126" s="49">
        <f t="shared" si="20"/>
        <v>240.82901748342809</v>
      </c>
      <c r="K126" s="50"/>
      <c r="L126" s="49">
        <f t="shared" si="21"/>
        <v>136.46718353086038</v>
      </c>
      <c r="M126" s="49">
        <f t="shared" si="22"/>
        <v>127.67419490129464</v>
      </c>
      <c r="N126" s="49">
        <f t="shared" si="23"/>
        <v>118.70534649913759</v>
      </c>
      <c r="O126" s="49">
        <f t="shared" si="24"/>
        <v>109.73649809698053</v>
      </c>
      <c r="P126" s="49">
        <f t="shared" si="25"/>
        <v>100.94350946741477</v>
      </c>
      <c r="Q126" s="50"/>
      <c r="R126" s="49">
        <f t="shared" si="26"/>
        <v>31.275095897148201</v>
      </c>
      <c r="S126" s="49">
        <f t="shared" si="27"/>
        <v>29.262611465505621</v>
      </c>
      <c r="T126" s="49">
        <f t="shared" si="28"/>
        <v>27.195735562737568</v>
      </c>
      <c r="U126" s="49">
        <f t="shared" si="29"/>
        <v>25.183251131094988</v>
      </c>
      <c r="V126" s="49">
        <f t="shared" si="30"/>
        <v>23.11637522832693</v>
      </c>
      <c r="W126" s="50"/>
      <c r="X126" s="49"/>
      <c r="Y126" s="49"/>
      <c r="Z126" s="49">
        <f t="shared" si="31"/>
        <v>16.317441337642538</v>
      </c>
      <c r="AA126" s="49"/>
      <c r="AB126" s="49"/>
      <c r="AC126" s="11">
        <v>116</v>
      </c>
    </row>
    <row r="127" spans="1:29" x14ac:dyDescent="0.2">
      <c r="A127" s="44">
        <v>117</v>
      </c>
      <c r="B127" s="51"/>
      <c r="C127" s="46"/>
      <c r="D127" s="47">
        <v>117</v>
      </c>
      <c r="E127" s="48"/>
      <c r="F127" s="49">
        <f t="shared" si="16"/>
        <v>311.66108144914227</v>
      </c>
      <c r="G127" s="49">
        <f t="shared" si="17"/>
        <v>301.53209630204515</v>
      </c>
      <c r="H127" s="49">
        <f t="shared" si="18"/>
        <v>280.49497330422804</v>
      </c>
      <c r="I127" s="49">
        <f t="shared" si="19"/>
        <v>259.45785030641093</v>
      </c>
      <c r="J127" s="49">
        <f t="shared" si="20"/>
        <v>238.42072730859385</v>
      </c>
      <c r="K127" s="50"/>
      <c r="L127" s="49">
        <f t="shared" si="21"/>
        <v>134.42017577789747</v>
      </c>
      <c r="M127" s="49">
        <f t="shared" si="22"/>
        <v>125.75908197777522</v>
      </c>
      <c r="N127" s="49">
        <f t="shared" si="23"/>
        <v>116.92476630165052</v>
      </c>
      <c r="O127" s="49">
        <f t="shared" si="24"/>
        <v>108.0904506255258</v>
      </c>
      <c r="P127" s="49">
        <f t="shared" si="25"/>
        <v>99.429356825403545</v>
      </c>
      <c r="Q127" s="50"/>
      <c r="R127" s="49">
        <f t="shared" si="26"/>
        <v>30.493218499719493</v>
      </c>
      <c r="S127" s="49">
        <f t="shared" si="27"/>
        <v>28.531046178867978</v>
      </c>
      <c r="T127" s="49">
        <f t="shared" si="28"/>
        <v>26.515842173669125</v>
      </c>
      <c r="U127" s="49">
        <f t="shared" si="29"/>
        <v>24.55366985281761</v>
      </c>
      <c r="V127" s="49">
        <f t="shared" si="30"/>
        <v>22.538465847618756</v>
      </c>
      <c r="W127" s="50"/>
      <c r="X127" s="49"/>
      <c r="Y127" s="49"/>
      <c r="Z127" s="49">
        <f t="shared" si="31"/>
        <v>15.909505304201476</v>
      </c>
      <c r="AA127" s="49"/>
      <c r="AB127" s="49"/>
      <c r="AC127" s="11">
        <v>117</v>
      </c>
    </row>
    <row r="128" spans="1:29" x14ac:dyDescent="0.2">
      <c r="A128" s="44">
        <v>118</v>
      </c>
      <c r="B128" s="51"/>
      <c r="C128" s="46"/>
      <c r="D128" s="47">
        <v>118</v>
      </c>
      <c r="E128" s="48"/>
      <c r="F128" s="49">
        <f t="shared" si="16"/>
        <v>308.54447063465085</v>
      </c>
      <c r="G128" s="49">
        <f t="shared" si="17"/>
        <v>298.51677533902472</v>
      </c>
      <c r="H128" s="49">
        <f t="shared" si="18"/>
        <v>277.69002357118575</v>
      </c>
      <c r="I128" s="49">
        <f t="shared" si="19"/>
        <v>256.86327180334683</v>
      </c>
      <c r="J128" s="49">
        <f t="shared" si="20"/>
        <v>236.03652003550789</v>
      </c>
      <c r="K128" s="50"/>
      <c r="L128" s="49">
        <f t="shared" si="21"/>
        <v>132.40387314122901</v>
      </c>
      <c r="M128" s="49">
        <f t="shared" si="22"/>
        <v>123.87269574810858</v>
      </c>
      <c r="N128" s="49">
        <f t="shared" si="23"/>
        <v>115.17089480712575</v>
      </c>
      <c r="O128" s="49">
        <f t="shared" si="24"/>
        <v>106.46909386614291</v>
      </c>
      <c r="P128" s="49">
        <f t="shared" si="25"/>
        <v>97.937916473022497</v>
      </c>
      <c r="Q128" s="50"/>
      <c r="R128" s="49">
        <f t="shared" si="26"/>
        <v>29.730888037226507</v>
      </c>
      <c r="S128" s="49">
        <f t="shared" si="27"/>
        <v>27.817770024396278</v>
      </c>
      <c r="T128" s="49">
        <f t="shared" si="28"/>
        <v>25.852946119327395</v>
      </c>
      <c r="U128" s="49">
        <f t="shared" si="29"/>
        <v>23.939828106497171</v>
      </c>
      <c r="V128" s="49">
        <f t="shared" si="30"/>
        <v>21.975004201428288</v>
      </c>
      <c r="W128" s="50"/>
      <c r="X128" s="49"/>
      <c r="Y128" s="49"/>
      <c r="Z128" s="49">
        <f t="shared" si="31"/>
        <v>15.511767671596438</v>
      </c>
      <c r="AA128" s="49"/>
      <c r="AB128" s="49"/>
      <c r="AC128" s="11">
        <v>118</v>
      </c>
    </row>
    <row r="129" spans="1:29" x14ac:dyDescent="0.2">
      <c r="A129" s="44">
        <v>119</v>
      </c>
      <c r="B129" s="51"/>
      <c r="C129" s="46"/>
      <c r="D129" s="47">
        <v>119</v>
      </c>
      <c r="E129" s="48"/>
      <c r="F129" s="49">
        <f t="shared" si="16"/>
        <v>305.4590259283043</v>
      </c>
      <c r="G129" s="49">
        <f t="shared" si="17"/>
        <v>295.53160758563445</v>
      </c>
      <c r="H129" s="49">
        <f t="shared" si="18"/>
        <v>274.91312333547387</v>
      </c>
      <c r="I129" s="49">
        <f t="shared" si="19"/>
        <v>254.29463908531335</v>
      </c>
      <c r="J129" s="49">
        <f t="shared" si="20"/>
        <v>233.6761548351528</v>
      </c>
      <c r="K129" s="50"/>
      <c r="L129" s="49">
        <f t="shared" si="21"/>
        <v>130.41781504411057</v>
      </c>
      <c r="M129" s="49">
        <f t="shared" si="22"/>
        <v>122.01460531188695</v>
      </c>
      <c r="N129" s="49">
        <f t="shared" si="23"/>
        <v>113.44333138501887</v>
      </c>
      <c r="O129" s="49">
        <f t="shared" si="24"/>
        <v>104.87205745815078</v>
      </c>
      <c r="P129" s="49">
        <f t="shared" si="25"/>
        <v>96.468847725927148</v>
      </c>
      <c r="Q129" s="50"/>
      <c r="R129" s="49">
        <f t="shared" si="26"/>
        <v>28.987615836295838</v>
      </c>
      <c r="S129" s="49">
        <f t="shared" si="27"/>
        <v>27.122325773786368</v>
      </c>
      <c r="T129" s="49">
        <f t="shared" si="28"/>
        <v>25.206622466344207</v>
      </c>
      <c r="U129" s="49">
        <f t="shared" si="29"/>
        <v>23.341332403834738</v>
      </c>
      <c r="V129" s="49">
        <f t="shared" si="30"/>
        <v>21.425629096392576</v>
      </c>
      <c r="W129" s="50"/>
      <c r="X129" s="49"/>
      <c r="Y129" s="49"/>
      <c r="Z129" s="49">
        <f t="shared" si="31"/>
        <v>15.123973479806525</v>
      </c>
      <c r="AA129" s="49"/>
      <c r="AB129" s="49"/>
      <c r="AC129" s="11">
        <v>119</v>
      </c>
    </row>
    <row r="130" spans="1:29" x14ac:dyDescent="0.2">
      <c r="A130" s="44">
        <v>120</v>
      </c>
      <c r="B130" s="51"/>
      <c r="C130" s="46"/>
      <c r="D130" s="47">
        <v>120</v>
      </c>
      <c r="E130" s="48"/>
      <c r="F130" s="49">
        <f t="shared" si="16"/>
        <v>302.40443566902127</v>
      </c>
      <c r="G130" s="49">
        <f t="shared" si="17"/>
        <v>292.57629150977806</v>
      </c>
      <c r="H130" s="49">
        <f t="shared" si="18"/>
        <v>272.16399210211915</v>
      </c>
      <c r="I130" s="49">
        <f t="shared" si="19"/>
        <v>251.75169269446019</v>
      </c>
      <c r="J130" s="49">
        <f t="shared" si="20"/>
        <v>231.33939328680125</v>
      </c>
      <c r="K130" s="50"/>
      <c r="L130" s="49">
        <f t="shared" si="21"/>
        <v>128.46154781844893</v>
      </c>
      <c r="M130" s="49">
        <f t="shared" si="22"/>
        <v>120.18438623220865</v>
      </c>
      <c r="N130" s="49">
        <f t="shared" si="23"/>
        <v>111.74168141424359</v>
      </c>
      <c r="O130" s="49">
        <f t="shared" si="24"/>
        <v>103.29897659627852</v>
      </c>
      <c r="P130" s="49">
        <f t="shared" si="25"/>
        <v>95.021815010038253</v>
      </c>
      <c r="Q130" s="50"/>
      <c r="R130" s="49">
        <f t="shared" si="26"/>
        <v>28.26292544038844</v>
      </c>
      <c r="S130" s="49">
        <f t="shared" si="27"/>
        <v>26.444267629441708</v>
      </c>
      <c r="T130" s="49">
        <f t="shared" si="28"/>
        <v>24.5764569046856</v>
      </c>
      <c r="U130" s="49">
        <f t="shared" si="29"/>
        <v>22.757799093738868</v>
      </c>
      <c r="V130" s="49">
        <f t="shared" si="30"/>
        <v>20.88998836898276</v>
      </c>
      <c r="W130" s="50"/>
      <c r="X130" s="49"/>
      <c r="Y130" s="49"/>
      <c r="Z130" s="49">
        <f t="shared" si="31"/>
        <v>14.74587414281136</v>
      </c>
      <c r="AA130" s="49"/>
      <c r="AB130" s="49"/>
      <c r="AC130" s="11">
        <v>120</v>
      </c>
    </row>
    <row r="131" spans="1:29" x14ac:dyDescent="0.2">
      <c r="A131" s="44">
        <v>121</v>
      </c>
      <c r="B131" s="51"/>
      <c r="C131" s="46"/>
      <c r="D131" s="47">
        <v>121</v>
      </c>
      <c r="E131" s="48"/>
      <c r="F131" s="49">
        <f t="shared" si="16"/>
        <v>299.38039131233108</v>
      </c>
      <c r="G131" s="49">
        <f t="shared" si="17"/>
        <v>289.65052859468034</v>
      </c>
      <c r="H131" s="49">
        <f t="shared" si="18"/>
        <v>269.44235218109799</v>
      </c>
      <c r="I131" s="49">
        <f t="shared" si="19"/>
        <v>249.23417576751561</v>
      </c>
      <c r="J131" s="49">
        <f t="shared" si="20"/>
        <v>229.02599935393326</v>
      </c>
      <c r="K131" s="50"/>
      <c r="L131" s="49">
        <f t="shared" si="21"/>
        <v>126.53462460117221</v>
      </c>
      <c r="M131" s="49">
        <f t="shared" si="22"/>
        <v>118.38162043872555</v>
      </c>
      <c r="N131" s="49">
        <f t="shared" si="23"/>
        <v>110.06555619302995</v>
      </c>
      <c r="O131" s="49">
        <f t="shared" si="24"/>
        <v>101.74949194733435</v>
      </c>
      <c r="P131" s="49">
        <f t="shared" si="25"/>
        <v>93.596487784887685</v>
      </c>
      <c r="Q131" s="50"/>
      <c r="R131" s="49">
        <f t="shared" si="26"/>
        <v>27.556352304378727</v>
      </c>
      <c r="S131" s="49">
        <f t="shared" si="27"/>
        <v>25.783160938705663</v>
      </c>
      <c r="T131" s="49">
        <f t="shared" si="28"/>
        <v>23.962045482068458</v>
      </c>
      <c r="U131" s="49">
        <f t="shared" si="29"/>
        <v>22.188854116395394</v>
      </c>
      <c r="V131" s="49">
        <f t="shared" si="30"/>
        <v>20.367738659758192</v>
      </c>
      <c r="W131" s="50"/>
      <c r="X131" s="49"/>
      <c r="Y131" s="49"/>
      <c r="Z131" s="49">
        <f t="shared" si="31"/>
        <v>14.377227289241075</v>
      </c>
      <c r="AA131" s="49"/>
      <c r="AB131" s="49"/>
      <c r="AC131" s="11">
        <v>121</v>
      </c>
    </row>
    <row r="132" spans="1:29" x14ac:dyDescent="0.2">
      <c r="A132" s="44">
        <v>122</v>
      </c>
      <c r="B132" s="51"/>
      <c r="C132" s="46"/>
      <c r="D132" s="47">
        <v>122</v>
      </c>
      <c r="E132" s="48"/>
      <c r="F132" s="49">
        <f t="shared" si="16"/>
        <v>296.38658739920771</v>
      </c>
      <c r="G132" s="49">
        <f t="shared" si="17"/>
        <v>286.75402330873345</v>
      </c>
      <c r="H132" s="49">
        <f t="shared" si="18"/>
        <v>266.74792865928691</v>
      </c>
      <c r="I132" s="49">
        <f t="shared" si="19"/>
        <v>246.7418340098404</v>
      </c>
      <c r="J132" s="49">
        <f t="shared" si="20"/>
        <v>226.73573936039389</v>
      </c>
      <c r="K132" s="50"/>
      <c r="L132" s="49">
        <f t="shared" si="21"/>
        <v>124.63660523215459</v>
      </c>
      <c r="M132" s="49">
        <f t="shared" si="22"/>
        <v>116.60589613214464</v>
      </c>
      <c r="N132" s="49">
        <f t="shared" si="23"/>
        <v>108.41457285013448</v>
      </c>
      <c r="O132" s="49">
        <f t="shared" si="24"/>
        <v>100.22324956812432</v>
      </c>
      <c r="P132" s="49">
        <f t="shared" si="25"/>
        <v>92.192540468114359</v>
      </c>
      <c r="Q132" s="50"/>
      <c r="R132" s="49">
        <f t="shared" si="26"/>
        <v>26.867443496769265</v>
      </c>
      <c r="S132" s="49">
        <f t="shared" si="27"/>
        <v>25.138581915238024</v>
      </c>
      <c r="T132" s="49">
        <f t="shared" si="28"/>
        <v>23.362994345016752</v>
      </c>
      <c r="U132" s="49">
        <f t="shared" si="29"/>
        <v>21.634132763485514</v>
      </c>
      <c r="V132" s="49">
        <f t="shared" si="30"/>
        <v>19.858545193264241</v>
      </c>
      <c r="W132" s="50"/>
      <c r="X132" s="49"/>
      <c r="Y132" s="49"/>
      <c r="Z132" s="49">
        <f t="shared" si="31"/>
        <v>14.017796607010052</v>
      </c>
      <c r="AA132" s="49"/>
      <c r="AB132" s="49"/>
      <c r="AC132" s="11">
        <v>122</v>
      </c>
    </row>
    <row r="133" spans="1:29" x14ac:dyDescent="0.2">
      <c r="A133" s="44">
        <v>123</v>
      </c>
      <c r="B133" s="51"/>
      <c r="C133" s="46"/>
      <c r="D133" s="47">
        <v>123</v>
      </c>
      <c r="E133" s="48"/>
      <c r="F133" s="49">
        <f t="shared" si="16"/>
        <v>293.42272152521565</v>
      </c>
      <c r="G133" s="49">
        <f t="shared" si="17"/>
        <v>283.88648307564614</v>
      </c>
      <c r="H133" s="49">
        <f t="shared" si="18"/>
        <v>264.08044937269409</v>
      </c>
      <c r="I133" s="49">
        <f t="shared" si="19"/>
        <v>244.27441566974201</v>
      </c>
      <c r="J133" s="49">
        <f t="shared" si="20"/>
        <v>224.46838196678996</v>
      </c>
      <c r="K133" s="50"/>
      <c r="L133" s="49">
        <f t="shared" si="21"/>
        <v>122.7670561536723</v>
      </c>
      <c r="M133" s="49">
        <f t="shared" si="22"/>
        <v>114.85680769016248</v>
      </c>
      <c r="N133" s="49">
        <f t="shared" si="23"/>
        <v>106.78835425738247</v>
      </c>
      <c r="O133" s="49">
        <f t="shared" si="24"/>
        <v>98.719900824602462</v>
      </c>
      <c r="P133" s="49">
        <f t="shared" si="25"/>
        <v>90.809652361092645</v>
      </c>
      <c r="Q133" s="50"/>
      <c r="R133" s="49">
        <f t="shared" si="26"/>
        <v>26.195757409350026</v>
      </c>
      <c r="S133" s="49">
        <f t="shared" si="27"/>
        <v>24.510117367357068</v>
      </c>
      <c r="T133" s="49">
        <f t="shared" si="28"/>
        <v>22.778919486391327</v>
      </c>
      <c r="U133" s="49">
        <f t="shared" si="29"/>
        <v>21.09327944439837</v>
      </c>
      <c r="V133" s="49">
        <f t="shared" si="30"/>
        <v>19.362081563432628</v>
      </c>
      <c r="W133" s="50"/>
      <c r="X133" s="49"/>
      <c r="Y133" s="49"/>
      <c r="Z133" s="49">
        <f t="shared" si="31"/>
        <v>13.667351691834797</v>
      </c>
      <c r="AA133" s="49"/>
      <c r="AB133" s="49"/>
      <c r="AC133" s="11">
        <v>123</v>
      </c>
    </row>
    <row r="134" spans="1:29" x14ac:dyDescent="0.2">
      <c r="A134" s="44">
        <v>124</v>
      </c>
      <c r="B134" s="51"/>
      <c r="C134" s="46"/>
      <c r="D134" s="47">
        <v>124</v>
      </c>
      <c r="E134" s="48"/>
      <c r="F134" s="49">
        <f t="shared" si="16"/>
        <v>290.48849430996353</v>
      </c>
      <c r="G134" s="49">
        <f t="shared" si="17"/>
        <v>281.04761824488975</v>
      </c>
      <c r="H134" s="49">
        <f t="shared" si="18"/>
        <v>261.43964487896721</v>
      </c>
      <c r="I134" s="49">
        <f t="shared" si="19"/>
        <v>241.83167151304465</v>
      </c>
      <c r="J134" s="49">
        <f t="shared" si="20"/>
        <v>222.22369814712212</v>
      </c>
      <c r="K134" s="50"/>
      <c r="L134" s="49">
        <f t="shared" si="21"/>
        <v>120.9255503113672</v>
      </c>
      <c r="M134" s="49">
        <f t="shared" si="22"/>
        <v>113.13395557481005</v>
      </c>
      <c r="N134" s="49">
        <f t="shared" si="23"/>
        <v>105.18652894352174</v>
      </c>
      <c r="O134" s="49">
        <f t="shared" si="24"/>
        <v>97.239102312233427</v>
      </c>
      <c r="P134" s="49">
        <f t="shared" si="25"/>
        <v>89.447507575676255</v>
      </c>
      <c r="Q134" s="50"/>
      <c r="R134" s="49">
        <f t="shared" si="26"/>
        <v>25.540863474116279</v>
      </c>
      <c r="S134" s="49">
        <f t="shared" si="27"/>
        <v>23.897364433173145</v>
      </c>
      <c r="T134" s="49">
        <f t="shared" si="28"/>
        <v>22.209446499231547</v>
      </c>
      <c r="U134" s="49">
        <f t="shared" si="29"/>
        <v>20.565947458288413</v>
      </c>
      <c r="V134" s="49">
        <f t="shared" si="30"/>
        <v>18.878029524346815</v>
      </c>
      <c r="W134" s="50"/>
      <c r="X134" s="49"/>
      <c r="Y134" s="49"/>
      <c r="Z134" s="49">
        <f t="shared" si="31"/>
        <v>13.325667899538928</v>
      </c>
      <c r="AA134" s="49"/>
      <c r="AB134" s="49"/>
      <c r="AC134" s="11">
        <v>124</v>
      </c>
    </row>
    <row r="135" spans="1:29" x14ac:dyDescent="0.2">
      <c r="A135" s="44">
        <v>125</v>
      </c>
      <c r="B135" s="51"/>
      <c r="C135" s="46"/>
      <c r="D135" s="47">
        <v>125</v>
      </c>
      <c r="E135" s="48"/>
      <c r="F135" s="49">
        <f t="shared" si="16"/>
        <v>287.58360936686381</v>
      </c>
      <c r="G135" s="49">
        <f t="shared" si="17"/>
        <v>278.23714206244074</v>
      </c>
      <c r="H135" s="49">
        <f t="shared" si="18"/>
        <v>258.82524843017745</v>
      </c>
      <c r="I135" s="49">
        <f t="shared" si="19"/>
        <v>239.41335479791414</v>
      </c>
      <c r="J135" s="49">
        <f t="shared" si="20"/>
        <v>220.00146116565082</v>
      </c>
      <c r="K135" s="50"/>
      <c r="L135" s="49">
        <f t="shared" si="21"/>
        <v>119.11166705669667</v>
      </c>
      <c r="M135" s="49">
        <f t="shared" si="22"/>
        <v>111.43694624118787</v>
      </c>
      <c r="N135" s="49">
        <f t="shared" si="23"/>
        <v>103.60873100936888</v>
      </c>
      <c r="O135" s="49">
        <f t="shared" si="24"/>
        <v>95.780515777549908</v>
      </c>
      <c r="P135" s="49">
        <f t="shared" si="25"/>
        <v>88.105794962041102</v>
      </c>
      <c r="Q135" s="50"/>
      <c r="R135" s="49">
        <f t="shared" si="26"/>
        <v>24.902341887263372</v>
      </c>
      <c r="S135" s="49">
        <f t="shared" si="27"/>
        <v>23.299930322343815</v>
      </c>
      <c r="T135" s="49">
        <f t="shared" si="28"/>
        <v>21.654210336750758</v>
      </c>
      <c r="U135" s="49">
        <f t="shared" si="29"/>
        <v>20.051798771831201</v>
      </c>
      <c r="V135" s="49">
        <f t="shared" si="30"/>
        <v>18.406078786238144</v>
      </c>
      <c r="W135" s="50"/>
      <c r="X135" s="49"/>
      <c r="Y135" s="49"/>
      <c r="Z135" s="49">
        <f t="shared" si="31"/>
        <v>12.992526202050456</v>
      </c>
      <c r="AA135" s="49"/>
      <c r="AB135" s="49"/>
      <c r="AC135" s="11">
        <v>125</v>
      </c>
    </row>
    <row r="136" spans="1:29" x14ac:dyDescent="0.2">
      <c r="A136" s="44">
        <v>126</v>
      </c>
      <c r="B136" s="51"/>
      <c r="C136" s="46"/>
      <c r="D136" s="47">
        <v>126</v>
      </c>
      <c r="E136" s="48"/>
      <c r="F136" s="49">
        <f t="shared" si="16"/>
        <v>284.70777327319513</v>
      </c>
      <c r="G136" s="49">
        <f t="shared" si="17"/>
        <v>275.45477064181631</v>
      </c>
      <c r="H136" s="49">
        <f t="shared" si="18"/>
        <v>256.23699594587561</v>
      </c>
      <c r="I136" s="49">
        <f t="shared" si="19"/>
        <v>237.01922124993496</v>
      </c>
      <c r="J136" s="49">
        <f t="shared" si="20"/>
        <v>217.80144655399428</v>
      </c>
      <c r="K136" s="50"/>
      <c r="L136" s="49">
        <f t="shared" si="21"/>
        <v>117.32499205084623</v>
      </c>
      <c r="M136" s="49">
        <f t="shared" si="22"/>
        <v>109.76539204757006</v>
      </c>
      <c r="N136" s="49">
        <f t="shared" si="23"/>
        <v>102.05460004422837</v>
      </c>
      <c r="O136" s="49">
        <f t="shared" si="24"/>
        <v>94.343808040886657</v>
      </c>
      <c r="P136" s="49">
        <f t="shared" si="25"/>
        <v>86.784208037610483</v>
      </c>
      <c r="Q136" s="50"/>
      <c r="R136" s="49">
        <f t="shared" si="26"/>
        <v>24.279783340081785</v>
      </c>
      <c r="S136" s="49">
        <f t="shared" si="27"/>
        <v>22.717432064285216</v>
      </c>
      <c r="T136" s="49">
        <f t="shared" si="28"/>
        <v>21.112855078331986</v>
      </c>
      <c r="U136" s="49">
        <f t="shared" si="29"/>
        <v>19.55050380253542</v>
      </c>
      <c r="V136" s="49">
        <f t="shared" si="30"/>
        <v>17.945926816582187</v>
      </c>
      <c r="W136" s="50"/>
      <c r="X136" s="49"/>
      <c r="Y136" s="49"/>
      <c r="Z136" s="49">
        <f t="shared" si="31"/>
        <v>12.667713046999191</v>
      </c>
      <c r="AA136" s="49"/>
      <c r="AB136" s="49"/>
      <c r="AC136" s="11">
        <v>126</v>
      </c>
    </row>
    <row r="137" spans="1:29" x14ac:dyDescent="0.2">
      <c r="A137" s="44">
        <v>127</v>
      </c>
      <c r="B137" s="51"/>
      <c r="C137" s="46"/>
      <c r="D137" s="47">
        <v>127</v>
      </c>
      <c r="E137" s="48"/>
      <c r="F137" s="49">
        <f t="shared" si="16"/>
        <v>281.86069554046327</v>
      </c>
      <c r="G137" s="49">
        <f t="shared" si="17"/>
        <v>272.70022293539824</v>
      </c>
      <c r="H137" s="49">
        <f t="shared" si="18"/>
        <v>253.67462598641694</v>
      </c>
      <c r="I137" s="49">
        <f t="shared" si="19"/>
        <v>234.64902903743567</v>
      </c>
      <c r="J137" s="49">
        <f t="shared" si="20"/>
        <v>215.62343208845442</v>
      </c>
      <c r="K137" s="50"/>
      <c r="L137" s="49">
        <f t="shared" si="21"/>
        <v>115.56511717008357</v>
      </c>
      <c r="M137" s="49">
        <f t="shared" si="22"/>
        <v>108.11891116685653</v>
      </c>
      <c r="N137" s="49">
        <f t="shared" si="23"/>
        <v>100.52378104356495</v>
      </c>
      <c r="O137" s="49">
        <f t="shared" si="24"/>
        <v>92.928650920273384</v>
      </c>
      <c r="P137" s="49">
        <f t="shared" si="25"/>
        <v>85.482444917046351</v>
      </c>
      <c r="Q137" s="50"/>
      <c r="R137" s="49">
        <f t="shared" si="26"/>
        <v>23.672788756579742</v>
      </c>
      <c r="S137" s="49">
        <f t="shared" si="27"/>
        <v>22.149496262678088</v>
      </c>
      <c r="T137" s="49">
        <f t="shared" si="28"/>
        <v>20.585033701373689</v>
      </c>
      <c r="U137" s="49">
        <f t="shared" si="29"/>
        <v>19.061741207472036</v>
      </c>
      <c r="V137" s="49">
        <f t="shared" si="30"/>
        <v>17.497278646167633</v>
      </c>
      <c r="W137" s="50"/>
      <c r="X137" s="49"/>
      <c r="Y137" s="49"/>
      <c r="Z137" s="49">
        <f t="shared" si="31"/>
        <v>12.351020220824212</v>
      </c>
      <c r="AA137" s="49"/>
      <c r="AB137" s="49"/>
      <c r="AC137" s="11">
        <v>127</v>
      </c>
    </row>
    <row r="138" spans="1:29" x14ac:dyDescent="0.2">
      <c r="A138" s="44">
        <v>128</v>
      </c>
      <c r="B138" s="51"/>
      <c r="C138" s="46"/>
      <c r="D138" s="47">
        <v>128</v>
      </c>
      <c r="E138" s="48"/>
      <c r="F138" s="49">
        <f t="shared" si="16"/>
        <v>279.04208858505865</v>
      </c>
      <c r="G138" s="49">
        <f t="shared" si="17"/>
        <v>269.97322070604423</v>
      </c>
      <c r="H138" s="49">
        <f t="shared" si="18"/>
        <v>251.13787972655277</v>
      </c>
      <c r="I138" s="49">
        <f t="shared" si="19"/>
        <v>232.30253874706131</v>
      </c>
      <c r="J138" s="49">
        <f t="shared" si="20"/>
        <v>213.46719776756984</v>
      </c>
      <c r="K138" s="50"/>
      <c r="L138" s="49">
        <f t="shared" si="21"/>
        <v>113.83164041253229</v>
      </c>
      <c r="M138" s="49">
        <f t="shared" si="22"/>
        <v>106.49712749935367</v>
      </c>
      <c r="N138" s="49">
        <f t="shared" si="23"/>
        <v>99.015924327911463</v>
      </c>
      <c r="O138" s="49">
        <f t="shared" si="24"/>
        <v>91.53472115646926</v>
      </c>
      <c r="P138" s="49">
        <f t="shared" si="25"/>
        <v>84.200208243290646</v>
      </c>
      <c r="Q138" s="50"/>
      <c r="R138" s="49">
        <f t="shared" si="26"/>
        <v>23.080969037665248</v>
      </c>
      <c r="S138" s="49">
        <f t="shared" si="27"/>
        <v>21.595758856111136</v>
      </c>
      <c r="T138" s="49">
        <f t="shared" si="28"/>
        <v>20.070407858839346</v>
      </c>
      <c r="U138" s="49">
        <f t="shared" si="29"/>
        <v>18.585197677285233</v>
      </c>
      <c r="V138" s="49">
        <f t="shared" si="30"/>
        <v>17.059846680013443</v>
      </c>
      <c r="W138" s="50"/>
      <c r="X138" s="49"/>
      <c r="Y138" s="49"/>
      <c r="Z138" s="49">
        <f t="shared" si="31"/>
        <v>12.042244715303607</v>
      </c>
      <c r="AA138" s="49"/>
      <c r="AB138" s="49"/>
      <c r="AC138" s="11">
        <v>128</v>
      </c>
    </row>
    <row r="139" spans="1:29" x14ac:dyDescent="0.2">
      <c r="A139" s="44">
        <v>129</v>
      </c>
      <c r="B139" s="51"/>
      <c r="C139" s="46"/>
      <c r="D139" s="47">
        <v>129</v>
      </c>
      <c r="E139" s="48"/>
      <c r="F139" s="49">
        <f t="shared" si="16"/>
        <v>276.25166769920799</v>
      </c>
      <c r="G139" s="49">
        <f t="shared" si="17"/>
        <v>267.27348849898374</v>
      </c>
      <c r="H139" s="49">
        <f t="shared" si="18"/>
        <v>248.6265009292872</v>
      </c>
      <c r="I139" s="49">
        <f t="shared" si="19"/>
        <v>229.97951335959067</v>
      </c>
      <c r="J139" s="49">
        <f t="shared" si="20"/>
        <v>211.33252578989413</v>
      </c>
      <c r="K139" s="50"/>
      <c r="L139" s="49">
        <f t="shared" si="21"/>
        <v>112.12416580634431</v>
      </c>
      <c r="M139" s="49">
        <f t="shared" si="22"/>
        <v>104.89967058686335</v>
      </c>
      <c r="N139" s="49">
        <f t="shared" si="23"/>
        <v>97.530685462992793</v>
      </c>
      <c r="O139" s="49">
        <f t="shared" si="24"/>
        <v>90.16170033912222</v>
      </c>
      <c r="P139" s="49">
        <f t="shared" si="25"/>
        <v>82.937205119641277</v>
      </c>
      <c r="Q139" s="50"/>
      <c r="R139" s="49">
        <f t="shared" si="26"/>
        <v>22.503944811723617</v>
      </c>
      <c r="S139" s="49">
        <f t="shared" si="27"/>
        <v>21.05586488470836</v>
      </c>
      <c r="T139" s="49">
        <f t="shared" si="28"/>
        <v>19.568647662368363</v>
      </c>
      <c r="U139" s="49">
        <f t="shared" si="29"/>
        <v>18.120567735353106</v>
      </c>
      <c r="V139" s="49">
        <f t="shared" si="30"/>
        <v>16.633350513013109</v>
      </c>
      <c r="W139" s="50"/>
      <c r="X139" s="49"/>
      <c r="Y139" s="49"/>
      <c r="Z139" s="49">
        <f t="shared" si="31"/>
        <v>11.741188597421019</v>
      </c>
      <c r="AA139" s="49"/>
      <c r="AB139" s="49"/>
      <c r="AC139" s="11">
        <v>129</v>
      </c>
    </row>
    <row r="140" spans="1:29" x14ac:dyDescent="0.2">
      <c r="A140" s="44">
        <v>130</v>
      </c>
      <c r="B140" s="51"/>
      <c r="C140" s="46"/>
      <c r="D140" s="47">
        <v>130</v>
      </c>
      <c r="E140" s="48"/>
      <c r="F140" s="49">
        <f t="shared" ref="F140:F160" si="32">$H$3*(1-$H$8)^($D140-1)</f>
        <v>273.48915102221594</v>
      </c>
      <c r="G140" s="49">
        <f t="shared" ref="G140:G160" si="33">$H$4*(1-$H$8)^($D140-1)</f>
        <v>264.6007536139939</v>
      </c>
      <c r="H140" s="49">
        <f t="shared" ref="H140:H160" si="34">$H$5*(1-$H$8)^($D140-1)</f>
        <v>246.14023591999435</v>
      </c>
      <c r="I140" s="49">
        <f t="shared" ref="I140:I160" si="35">$H$6*(1-$H$8)^($D140-1)</f>
        <v>227.67971822599478</v>
      </c>
      <c r="J140" s="49">
        <f t="shared" ref="J140:J160" si="36">$H$7*(1-$H$8)^($D140-1)</f>
        <v>209.2192005319952</v>
      </c>
      <c r="K140" s="50"/>
      <c r="L140" s="49">
        <f t="shared" ref="L140:L160" si="37">$N$3*(1-$N$8)^($D140-1)</f>
        <v>110.44230331924915</v>
      </c>
      <c r="M140" s="49">
        <f t="shared" ref="M140:M160" si="38">$N$4*(1-$N$8)^($D140-1)</f>
        <v>103.32617552806042</v>
      </c>
      <c r="N140" s="49">
        <f t="shared" ref="N140:N160" si="39">$N$5*(1-$N$8)^($D140-1)</f>
        <v>96.067725181047905</v>
      </c>
      <c r="O140" s="49">
        <f t="shared" ref="O140:O160" si="40">$N$6*(1-$N$8)^($D140-1)</f>
        <v>88.809274834035392</v>
      </c>
      <c r="P140" s="49">
        <f t="shared" ref="P140:P160" si="41">$N$7*(1-$N$8)^($D140-1)</f>
        <v>81.693147042846661</v>
      </c>
      <c r="Q140" s="50"/>
      <c r="R140" s="49">
        <f t="shared" ref="R140:R160" si="42">$T$3*(1-$T$8)^($D140-1)</f>
        <v>21.941346191430526</v>
      </c>
      <c r="S140" s="49">
        <f t="shared" ref="S140:S160" si="43">$T$4*(1-$T$8)^($D140-1)</f>
        <v>20.529468262590647</v>
      </c>
      <c r="T140" s="49">
        <f t="shared" ref="T140:T160" si="44">$T$5*(1-$T$8)^($D140-1)</f>
        <v>19.079431470809151</v>
      </c>
      <c r="U140" s="49">
        <f t="shared" ref="U140:U160" si="45">$T$6*(1-$T$8)^($D140-1)</f>
        <v>17.667553541969276</v>
      </c>
      <c r="V140" s="49">
        <f t="shared" ref="V140:V160" si="46">$T$7*(1-$T$8)^($D140-1)</f>
        <v>16.21751675018778</v>
      </c>
      <c r="W140" s="50"/>
      <c r="X140" s="49"/>
      <c r="Y140" s="49"/>
      <c r="Z140" s="49">
        <f t="shared" ref="Z140:Z160" si="47">$Z$5*(1-$Z$8)^($D140-1)</f>
        <v>11.447658882485491</v>
      </c>
      <c r="AA140" s="49"/>
      <c r="AB140" s="49"/>
      <c r="AC140" s="11">
        <v>130</v>
      </c>
    </row>
    <row r="141" spans="1:29" x14ac:dyDescent="0.2">
      <c r="A141" s="44">
        <v>131</v>
      </c>
      <c r="B141" s="51"/>
      <c r="C141" s="46"/>
      <c r="D141" s="47">
        <v>131</v>
      </c>
      <c r="E141" s="48"/>
      <c r="F141" s="49">
        <f t="shared" si="32"/>
        <v>270.75425951199378</v>
      </c>
      <c r="G141" s="49">
        <f t="shared" si="33"/>
        <v>261.954746077854</v>
      </c>
      <c r="H141" s="49">
        <f t="shared" si="34"/>
        <v>243.6788335607944</v>
      </c>
      <c r="I141" s="49">
        <f t="shared" si="35"/>
        <v>225.40292104373481</v>
      </c>
      <c r="J141" s="49">
        <f t="shared" si="36"/>
        <v>207.12700852667524</v>
      </c>
      <c r="K141" s="50"/>
      <c r="L141" s="49">
        <f t="shared" si="37"/>
        <v>108.7856687694604</v>
      </c>
      <c r="M141" s="49">
        <f t="shared" si="38"/>
        <v>101.77628289513949</v>
      </c>
      <c r="N141" s="49">
        <f t="shared" si="39"/>
        <v>94.626709303332177</v>
      </c>
      <c r="O141" s="49">
        <f t="shared" si="40"/>
        <v>87.477135711524852</v>
      </c>
      <c r="P141" s="49">
        <f t="shared" si="41"/>
        <v>80.467749837203954</v>
      </c>
      <c r="Q141" s="50"/>
      <c r="R141" s="49">
        <f t="shared" si="42"/>
        <v>21.392812536644765</v>
      </c>
      <c r="S141" s="49">
        <f t="shared" si="43"/>
        <v>20.016231556025883</v>
      </c>
      <c r="T141" s="49">
        <f t="shared" si="44"/>
        <v>18.602445684038926</v>
      </c>
      <c r="U141" s="49">
        <f t="shared" si="45"/>
        <v>17.225864703420044</v>
      </c>
      <c r="V141" s="49">
        <f t="shared" si="46"/>
        <v>15.812078831433086</v>
      </c>
      <c r="W141" s="50"/>
      <c r="X141" s="49"/>
      <c r="Y141" s="49"/>
      <c r="Z141" s="49">
        <f t="shared" si="47"/>
        <v>11.161467410423356</v>
      </c>
      <c r="AA141" s="49"/>
      <c r="AB141" s="49"/>
      <c r="AC141" s="11">
        <v>131</v>
      </c>
    </row>
    <row r="142" spans="1:29" x14ac:dyDescent="0.2">
      <c r="A142" s="44">
        <v>132</v>
      </c>
      <c r="B142" s="51"/>
      <c r="C142" s="46"/>
      <c r="D142" s="47">
        <v>132</v>
      </c>
      <c r="E142" s="48"/>
      <c r="F142" s="49">
        <f t="shared" si="32"/>
        <v>268.04671691687383</v>
      </c>
      <c r="G142" s="49">
        <f t="shared" si="33"/>
        <v>259.33519861707543</v>
      </c>
      <c r="H142" s="49">
        <f t="shared" si="34"/>
        <v>241.24204522518644</v>
      </c>
      <c r="I142" s="49">
        <f t="shared" si="35"/>
        <v>223.14889183329745</v>
      </c>
      <c r="J142" s="49">
        <f t="shared" si="36"/>
        <v>205.05573844140847</v>
      </c>
      <c r="K142" s="50"/>
      <c r="L142" s="49">
        <f t="shared" si="37"/>
        <v>107.15388373791849</v>
      </c>
      <c r="M142" s="49">
        <f t="shared" si="38"/>
        <v>100.2496386517124</v>
      </c>
      <c r="N142" s="49">
        <f t="shared" si="39"/>
        <v>93.2073086637822</v>
      </c>
      <c r="O142" s="49">
        <f t="shared" si="40"/>
        <v>86.164978675851984</v>
      </c>
      <c r="P142" s="49">
        <f t="shared" si="41"/>
        <v>79.260733589645895</v>
      </c>
      <c r="Q142" s="50"/>
      <c r="R142" s="49">
        <f t="shared" si="42"/>
        <v>20.857992223228646</v>
      </c>
      <c r="S142" s="49">
        <f t="shared" si="43"/>
        <v>19.515825767125236</v>
      </c>
      <c r="T142" s="49">
        <f t="shared" si="44"/>
        <v>18.137384541937951</v>
      </c>
      <c r="U142" s="49">
        <f t="shared" si="45"/>
        <v>16.795218085834545</v>
      </c>
      <c r="V142" s="49">
        <f t="shared" si="46"/>
        <v>15.416776860647259</v>
      </c>
      <c r="W142" s="50"/>
      <c r="X142" s="49"/>
      <c r="Y142" s="49"/>
      <c r="Z142" s="49">
        <f t="shared" si="47"/>
        <v>10.882430725162772</v>
      </c>
      <c r="AA142" s="49"/>
      <c r="AB142" s="49"/>
      <c r="AC142" s="11">
        <v>132</v>
      </c>
    </row>
    <row r="143" spans="1:29" x14ac:dyDescent="0.2">
      <c r="A143" s="44">
        <v>133</v>
      </c>
      <c r="B143" s="51"/>
      <c r="C143" s="46"/>
      <c r="D143" s="47">
        <v>133</v>
      </c>
      <c r="E143" s="48"/>
      <c r="F143" s="49">
        <f t="shared" si="32"/>
        <v>265.36624974770507</v>
      </c>
      <c r="G143" s="49">
        <f t="shared" si="33"/>
        <v>256.74184663090466</v>
      </c>
      <c r="H143" s="49">
        <f t="shared" si="34"/>
        <v>238.82962477293455</v>
      </c>
      <c r="I143" s="49">
        <f t="shared" si="35"/>
        <v>220.91740291496447</v>
      </c>
      <c r="J143" s="49">
        <f t="shared" si="36"/>
        <v>203.00518105699436</v>
      </c>
      <c r="K143" s="50"/>
      <c r="L143" s="49">
        <f t="shared" si="37"/>
        <v>105.54657548184971</v>
      </c>
      <c r="M143" s="49">
        <f t="shared" si="38"/>
        <v>98.745894071936718</v>
      </c>
      <c r="N143" s="49">
        <f t="shared" si="39"/>
        <v>91.80919903382545</v>
      </c>
      <c r="O143" s="49">
        <f t="shared" si="40"/>
        <v>84.872503995714197</v>
      </c>
      <c r="P143" s="49">
        <f t="shared" si="41"/>
        <v>78.0718225858012</v>
      </c>
      <c r="Q143" s="50"/>
      <c r="R143" s="49">
        <f t="shared" si="42"/>
        <v>20.336542417647927</v>
      </c>
      <c r="S143" s="49">
        <f t="shared" si="43"/>
        <v>19.027930122947105</v>
      </c>
      <c r="T143" s="49">
        <f t="shared" si="44"/>
        <v>17.683949928389502</v>
      </c>
      <c r="U143" s="49">
        <f t="shared" si="45"/>
        <v>16.37533763368868</v>
      </c>
      <c r="V143" s="49">
        <f t="shared" si="46"/>
        <v>15.031357439131076</v>
      </c>
      <c r="W143" s="50"/>
      <c r="X143" s="49"/>
      <c r="Y143" s="49"/>
      <c r="Z143" s="49">
        <f t="shared" si="47"/>
        <v>10.610369957033701</v>
      </c>
      <c r="AA143" s="49"/>
      <c r="AB143" s="49"/>
      <c r="AC143" s="11">
        <v>133</v>
      </c>
    </row>
    <row r="144" spans="1:29" x14ac:dyDescent="0.2">
      <c r="A144" s="44">
        <v>134</v>
      </c>
      <c r="B144" s="51"/>
      <c r="C144" s="46"/>
      <c r="D144" s="47">
        <v>134</v>
      </c>
      <c r="E144" s="48"/>
      <c r="F144" s="49">
        <f t="shared" si="32"/>
        <v>262.71258725022801</v>
      </c>
      <c r="G144" s="49">
        <f t="shared" si="33"/>
        <v>254.17442816459558</v>
      </c>
      <c r="H144" s="49">
        <f t="shared" si="34"/>
        <v>236.44132852520519</v>
      </c>
      <c r="I144" s="49">
        <f t="shared" si="35"/>
        <v>218.7082288858148</v>
      </c>
      <c r="J144" s="49">
        <f t="shared" si="36"/>
        <v>200.97512924642442</v>
      </c>
      <c r="K144" s="50"/>
      <c r="L144" s="49">
        <f t="shared" si="37"/>
        <v>103.96337684962198</v>
      </c>
      <c r="M144" s="49">
        <f t="shared" si="38"/>
        <v>97.264705660857686</v>
      </c>
      <c r="N144" s="49">
        <f t="shared" si="39"/>
        <v>90.43206104831809</v>
      </c>
      <c r="O144" s="49">
        <f t="shared" si="40"/>
        <v>83.599416435778508</v>
      </c>
      <c r="P144" s="49">
        <f t="shared" si="41"/>
        <v>76.9007452470142</v>
      </c>
      <c r="Q144" s="50"/>
      <c r="R144" s="49">
        <f t="shared" si="42"/>
        <v>19.828128857206728</v>
      </c>
      <c r="S144" s="49">
        <f t="shared" si="43"/>
        <v>18.552231869873424</v>
      </c>
      <c r="T144" s="49">
        <f t="shared" si="44"/>
        <v>17.241851180179761</v>
      </c>
      <c r="U144" s="49">
        <f t="shared" si="45"/>
        <v>15.965954192846461</v>
      </c>
      <c r="V144" s="49">
        <f t="shared" si="46"/>
        <v>14.655573503152798</v>
      </c>
      <c r="W144" s="50"/>
      <c r="X144" s="49"/>
      <c r="Y144" s="49"/>
      <c r="Z144" s="49">
        <f t="shared" si="47"/>
        <v>10.345110708107857</v>
      </c>
      <c r="AA144" s="49"/>
      <c r="AB144" s="49"/>
      <c r="AC144" s="11">
        <v>134</v>
      </c>
    </row>
    <row r="145" spans="1:29" x14ac:dyDescent="0.2">
      <c r="A145" s="44">
        <v>135</v>
      </c>
      <c r="B145" s="51"/>
      <c r="C145" s="46"/>
      <c r="D145" s="47">
        <v>135</v>
      </c>
      <c r="E145" s="48"/>
      <c r="F145" s="49">
        <f t="shared" si="32"/>
        <v>260.08546137772572</v>
      </c>
      <c r="G145" s="49">
        <f t="shared" si="33"/>
        <v>251.63268388294961</v>
      </c>
      <c r="H145" s="49">
        <f t="shared" si="34"/>
        <v>234.07691523995314</v>
      </c>
      <c r="I145" s="49">
        <f t="shared" si="35"/>
        <v>216.52114659695664</v>
      </c>
      <c r="J145" s="49">
        <f t="shared" si="36"/>
        <v>198.96537795396017</v>
      </c>
      <c r="K145" s="50"/>
      <c r="L145" s="49">
        <f t="shared" si="37"/>
        <v>102.40392619687765</v>
      </c>
      <c r="M145" s="49">
        <f t="shared" si="38"/>
        <v>95.80573507594481</v>
      </c>
      <c r="N145" s="49">
        <f t="shared" si="39"/>
        <v>89.075580132593316</v>
      </c>
      <c r="O145" s="49">
        <f t="shared" si="40"/>
        <v>82.345425189241823</v>
      </c>
      <c r="P145" s="49">
        <f t="shared" si="41"/>
        <v>75.747234068308984</v>
      </c>
      <c r="Q145" s="50"/>
      <c r="R145" s="49">
        <f t="shared" si="42"/>
        <v>19.332425635776559</v>
      </c>
      <c r="S145" s="49">
        <f t="shared" si="43"/>
        <v>18.088426073126591</v>
      </c>
      <c r="T145" s="49">
        <f t="shared" si="44"/>
        <v>16.810804900675269</v>
      </c>
      <c r="U145" s="49">
        <f t="shared" si="45"/>
        <v>15.566805338025299</v>
      </c>
      <c r="V145" s="49">
        <f t="shared" si="46"/>
        <v>14.289184165573978</v>
      </c>
      <c r="W145" s="50"/>
      <c r="X145" s="49"/>
      <c r="Y145" s="49"/>
      <c r="Z145" s="49">
        <f t="shared" si="47"/>
        <v>10.086482940405162</v>
      </c>
      <c r="AA145" s="49"/>
      <c r="AB145" s="49"/>
      <c r="AC145" s="11">
        <v>135</v>
      </c>
    </row>
    <row r="146" spans="1:29" x14ac:dyDescent="0.2">
      <c r="A146" s="44">
        <v>136</v>
      </c>
      <c r="B146" s="51"/>
      <c r="C146" s="46"/>
      <c r="D146" s="47">
        <v>136</v>
      </c>
      <c r="E146" s="48"/>
      <c r="F146" s="49">
        <f t="shared" si="32"/>
        <v>257.48460676394848</v>
      </c>
      <c r="G146" s="49">
        <f t="shared" si="33"/>
        <v>249.11635704412015</v>
      </c>
      <c r="H146" s="49">
        <f t="shared" si="34"/>
        <v>231.73614608755361</v>
      </c>
      <c r="I146" s="49">
        <f t="shared" si="35"/>
        <v>214.35593513098709</v>
      </c>
      <c r="J146" s="49">
        <f t="shared" si="36"/>
        <v>196.97572417442058</v>
      </c>
      <c r="K146" s="50"/>
      <c r="L146" s="49">
        <f t="shared" si="37"/>
        <v>100.86786730392447</v>
      </c>
      <c r="M146" s="49">
        <f t="shared" si="38"/>
        <v>94.368649049805626</v>
      </c>
      <c r="N146" s="49">
        <f t="shared" si="39"/>
        <v>87.739446430604403</v>
      </c>
      <c r="O146" s="49">
        <f t="shared" si="40"/>
        <v>81.11024381140318</v>
      </c>
      <c r="P146" s="49">
        <f t="shared" si="41"/>
        <v>74.611025557284336</v>
      </c>
      <c r="Q146" s="50"/>
      <c r="R146" s="49">
        <f t="shared" si="42"/>
        <v>18.849114994882143</v>
      </c>
      <c r="S146" s="49">
        <f t="shared" si="43"/>
        <v>17.636215421298424</v>
      </c>
      <c r="T146" s="49">
        <f t="shared" si="44"/>
        <v>16.390534778158386</v>
      </c>
      <c r="U146" s="49">
        <f t="shared" si="45"/>
        <v>15.177635204574665</v>
      </c>
      <c r="V146" s="49">
        <f t="shared" si="46"/>
        <v>13.931954561434628</v>
      </c>
      <c r="W146" s="50"/>
      <c r="X146" s="49"/>
      <c r="Y146" s="49"/>
      <c r="Z146" s="49">
        <f t="shared" si="47"/>
        <v>9.8343208668950322</v>
      </c>
      <c r="AA146" s="49"/>
      <c r="AB146" s="49"/>
      <c r="AC146" s="11">
        <v>136</v>
      </c>
    </row>
    <row r="147" spans="1:29" x14ac:dyDescent="0.2">
      <c r="A147" s="44">
        <v>137</v>
      </c>
      <c r="B147" s="51"/>
      <c r="C147" s="46"/>
      <c r="D147" s="47">
        <v>137</v>
      </c>
      <c r="E147" s="48"/>
      <c r="F147" s="49">
        <f t="shared" si="32"/>
        <v>254.90976069630901</v>
      </c>
      <c r="G147" s="49">
        <f t="shared" si="33"/>
        <v>246.62519347367896</v>
      </c>
      <c r="H147" s="49">
        <f t="shared" si="34"/>
        <v>229.4187846266781</v>
      </c>
      <c r="I147" s="49">
        <f t="shared" si="35"/>
        <v>212.21237577967725</v>
      </c>
      <c r="J147" s="49">
        <f t="shared" si="36"/>
        <v>195.00596693267639</v>
      </c>
      <c r="K147" s="50"/>
      <c r="L147" s="49">
        <f t="shared" si="37"/>
        <v>99.354849294365607</v>
      </c>
      <c r="M147" s="49">
        <f t="shared" si="38"/>
        <v>92.95311931405854</v>
      </c>
      <c r="N147" s="49">
        <f t="shared" si="39"/>
        <v>86.423354734145349</v>
      </c>
      <c r="O147" s="49">
        <f t="shared" si="40"/>
        <v>79.893590154232143</v>
      </c>
      <c r="P147" s="49">
        <f t="shared" si="41"/>
        <v>73.491860173925076</v>
      </c>
      <c r="Q147" s="50"/>
      <c r="R147" s="49">
        <f t="shared" si="42"/>
        <v>18.37788712001009</v>
      </c>
      <c r="S147" s="49">
        <f t="shared" si="43"/>
        <v>17.195310035765964</v>
      </c>
      <c r="T147" s="49">
        <f t="shared" si="44"/>
        <v>15.980771408704426</v>
      </c>
      <c r="U147" s="49">
        <f t="shared" si="45"/>
        <v>14.798194324460297</v>
      </c>
      <c r="V147" s="49">
        <f t="shared" si="46"/>
        <v>13.583655697398761</v>
      </c>
      <c r="W147" s="50"/>
      <c r="X147" s="49"/>
      <c r="Y147" s="49"/>
      <c r="Z147" s="49">
        <f t="shared" si="47"/>
        <v>9.5884628452226561</v>
      </c>
      <c r="AA147" s="49"/>
      <c r="AB147" s="49"/>
      <c r="AC147" s="11">
        <v>137</v>
      </c>
    </row>
    <row r="148" spans="1:29" x14ac:dyDescent="0.2">
      <c r="A148" s="44">
        <v>138</v>
      </c>
      <c r="B148" s="51"/>
      <c r="C148" s="46"/>
      <c r="D148" s="47">
        <v>138</v>
      </c>
      <c r="E148" s="48"/>
      <c r="F148" s="49">
        <f t="shared" si="32"/>
        <v>252.36066308934585</v>
      </c>
      <c r="G148" s="49">
        <f t="shared" si="33"/>
        <v>244.15894153894212</v>
      </c>
      <c r="H148" s="49">
        <f t="shared" si="34"/>
        <v>227.12459678041125</v>
      </c>
      <c r="I148" s="49">
        <f t="shared" si="35"/>
        <v>210.09025202188042</v>
      </c>
      <c r="J148" s="49">
        <f t="shared" si="36"/>
        <v>193.05590726334958</v>
      </c>
      <c r="K148" s="50"/>
      <c r="L148" s="49">
        <f t="shared" si="37"/>
        <v>97.864526554950118</v>
      </c>
      <c r="M148" s="49">
        <f t="shared" si="38"/>
        <v>91.558822524347661</v>
      </c>
      <c r="N148" s="49">
        <f t="shared" si="39"/>
        <v>85.127004413133164</v>
      </c>
      <c r="O148" s="49">
        <f t="shared" si="40"/>
        <v>78.695186301918653</v>
      </c>
      <c r="P148" s="49">
        <f t="shared" si="41"/>
        <v>72.389482271316197</v>
      </c>
      <c r="Q148" s="50"/>
      <c r="R148" s="49">
        <f t="shared" si="42"/>
        <v>17.91843994200984</v>
      </c>
      <c r="S148" s="49">
        <f t="shared" si="43"/>
        <v>16.765427284871816</v>
      </c>
      <c r="T148" s="49">
        <f t="shared" si="44"/>
        <v>15.581252123486816</v>
      </c>
      <c r="U148" s="49">
        <f t="shared" si="45"/>
        <v>14.428239466348792</v>
      </c>
      <c r="V148" s="49">
        <f t="shared" si="46"/>
        <v>13.244064304963794</v>
      </c>
      <c r="W148" s="50"/>
      <c r="X148" s="49"/>
      <c r="Y148" s="49"/>
      <c r="Z148" s="49">
        <f t="shared" si="47"/>
        <v>9.3487512740920895</v>
      </c>
      <c r="AA148" s="49"/>
      <c r="AB148" s="49"/>
      <c r="AC148" s="11">
        <v>138</v>
      </c>
    </row>
    <row r="149" spans="1:29" x14ac:dyDescent="0.2">
      <c r="A149" s="44">
        <v>139</v>
      </c>
      <c r="B149" s="51"/>
      <c r="C149" s="46"/>
      <c r="D149" s="47">
        <v>139</v>
      </c>
      <c r="E149" s="48"/>
      <c r="F149" s="49">
        <f t="shared" si="32"/>
        <v>249.83705645845242</v>
      </c>
      <c r="G149" s="49">
        <f t="shared" si="33"/>
        <v>241.7173521235527</v>
      </c>
      <c r="H149" s="49">
        <f t="shared" si="34"/>
        <v>224.85335081260718</v>
      </c>
      <c r="I149" s="49">
        <f t="shared" si="35"/>
        <v>207.98934950166165</v>
      </c>
      <c r="J149" s="49">
        <f t="shared" si="36"/>
        <v>191.1253481907161</v>
      </c>
      <c r="K149" s="50"/>
      <c r="L149" s="49">
        <f t="shared" si="37"/>
        <v>96.396558656625885</v>
      </c>
      <c r="M149" s="49">
        <f t="shared" si="38"/>
        <v>90.185440186482467</v>
      </c>
      <c r="N149" s="49">
        <f t="shared" si="39"/>
        <v>83.850099346936176</v>
      </c>
      <c r="O149" s="49">
        <f t="shared" si="40"/>
        <v>77.514758507389885</v>
      </c>
      <c r="P149" s="49">
        <f t="shared" si="41"/>
        <v>71.303640037246467</v>
      </c>
      <c r="Q149" s="50"/>
      <c r="R149" s="49">
        <f t="shared" si="42"/>
        <v>17.470478943459593</v>
      </c>
      <c r="S149" s="49">
        <f t="shared" si="43"/>
        <v>16.346291602750018</v>
      </c>
      <c r="T149" s="49">
        <f t="shared" si="44"/>
        <v>15.191720820399645</v>
      </c>
      <c r="U149" s="49">
        <f t="shared" si="45"/>
        <v>14.067533479690072</v>
      </c>
      <c r="V149" s="49">
        <f t="shared" si="46"/>
        <v>12.912962697339697</v>
      </c>
      <c r="W149" s="50"/>
      <c r="X149" s="49"/>
      <c r="Y149" s="49"/>
      <c r="Z149" s="49">
        <f t="shared" si="47"/>
        <v>9.1150324922397861</v>
      </c>
      <c r="AA149" s="49"/>
      <c r="AB149" s="49"/>
      <c r="AC149" s="11">
        <v>139</v>
      </c>
    </row>
    <row r="150" spans="1:29" x14ac:dyDescent="0.2">
      <c r="A150" s="44">
        <v>140</v>
      </c>
      <c r="B150" s="51"/>
      <c r="C150" s="46"/>
      <c r="D150" s="47">
        <v>140</v>
      </c>
      <c r="E150" s="48"/>
      <c r="F150" s="49">
        <f t="shared" si="32"/>
        <v>247.3386858938679</v>
      </c>
      <c r="G150" s="49">
        <f t="shared" si="33"/>
        <v>239.3001786023172</v>
      </c>
      <c r="H150" s="49">
        <f t="shared" si="34"/>
        <v>222.60481730448112</v>
      </c>
      <c r="I150" s="49">
        <f t="shared" si="35"/>
        <v>205.90945600664503</v>
      </c>
      <c r="J150" s="49">
        <f t="shared" si="36"/>
        <v>189.21409470880894</v>
      </c>
      <c r="K150" s="50"/>
      <c r="L150" s="49">
        <f t="shared" si="37"/>
        <v>94.950610276776501</v>
      </c>
      <c r="M150" s="49">
        <f t="shared" si="38"/>
        <v>88.83265858368523</v>
      </c>
      <c r="N150" s="49">
        <f t="shared" si="39"/>
        <v>82.592347856732133</v>
      </c>
      <c r="O150" s="49">
        <f t="shared" si="40"/>
        <v>76.352037129779035</v>
      </c>
      <c r="P150" s="49">
        <f t="shared" si="41"/>
        <v>70.234085436687764</v>
      </c>
      <c r="Q150" s="50"/>
      <c r="R150" s="49">
        <f t="shared" si="42"/>
        <v>17.033716969873101</v>
      </c>
      <c r="S150" s="49">
        <f t="shared" si="43"/>
        <v>15.937634312681265</v>
      </c>
      <c r="T150" s="49">
        <f t="shared" si="44"/>
        <v>14.811927799889652</v>
      </c>
      <c r="U150" s="49">
        <f t="shared" si="45"/>
        <v>13.715845142697818</v>
      </c>
      <c r="V150" s="49">
        <f t="shared" si="46"/>
        <v>12.590138629906203</v>
      </c>
      <c r="W150" s="50"/>
      <c r="X150" s="49"/>
      <c r="Y150" s="49"/>
      <c r="Z150" s="49">
        <f t="shared" si="47"/>
        <v>8.8871566799337902</v>
      </c>
      <c r="AA150" s="49"/>
      <c r="AB150" s="49"/>
      <c r="AC150" s="11">
        <v>140</v>
      </c>
    </row>
    <row r="151" spans="1:29" x14ac:dyDescent="0.2">
      <c r="A151" s="44">
        <v>141</v>
      </c>
      <c r="B151" s="51"/>
      <c r="C151" s="46"/>
      <c r="D151" s="47">
        <v>141</v>
      </c>
      <c r="E151" s="48"/>
      <c r="F151" s="49">
        <f t="shared" si="32"/>
        <v>244.86529903492919</v>
      </c>
      <c r="G151" s="49">
        <f t="shared" si="33"/>
        <v>236.907176816294</v>
      </c>
      <c r="H151" s="49">
        <f t="shared" si="34"/>
        <v>220.37876913143629</v>
      </c>
      <c r="I151" s="49">
        <f t="shared" si="35"/>
        <v>203.85036144657857</v>
      </c>
      <c r="J151" s="49">
        <f t="shared" si="36"/>
        <v>187.32195376172083</v>
      </c>
      <c r="K151" s="50"/>
      <c r="L151" s="49">
        <f t="shared" si="37"/>
        <v>93.526351122624845</v>
      </c>
      <c r="M151" s="49">
        <f t="shared" si="38"/>
        <v>87.500168704929948</v>
      </c>
      <c r="N151" s="49">
        <f t="shared" si="39"/>
        <v>81.35346263888114</v>
      </c>
      <c r="O151" s="49">
        <f t="shared" si="40"/>
        <v>75.206756572832347</v>
      </c>
      <c r="P151" s="49">
        <f t="shared" si="41"/>
        <v>69.18057415513745</v>
      </c>
      <c r="Q151" s="50"/>
      <c r="R151" s="49">
        <f t="shared" si="42"/>
        <v>16.607874045626271</v>
      </c>
      <c r="S151" s="49">
        <f t="shared" si="43"/>
        <v>15.539193454864234</v>
      </c>
      <c r="T151" s="49">
        <f t="shared" si="44"/>
        <v>14.441629604892411</v>
      </c>
      <c r="U151" s="49">
        <f t="shared" si="45"/>
        <v>13.372949014130374</v>
      </c>
      <c r="V151" s="49">
        <f t="shared" si="46"/>
        <v>12.27538516415855</v>
      </c>
      <c r="W151" s="50"/>
      <c r="X151" s="49"/>
      <c r="Y151" s="49"/>
      <c r="Z151" s="49">
        <f t="shared" si="47"/>
        <v>8.6649777629354467</v>
      </c>
      <c r="AA151" s="49"/>
      <c r="AB151" s="49"/>
      <c r="AC151" s="11">
        <v>141</v>
      </c>
    </row>
    <row r="152" spans="1:29" x14ac:dyDescent="0.2">
      <c r="A152" s="44">
        <v>142</v>
      </c>
      <c r="B152" s="51"/>
      <c r="C152" s="46"/>
      <c r="D152" s="47">
        <v>142</v>
      </c>
      <c r="E152" s="48"/>
      <c r="F152" s="49">
        <f t="shared" si="32"/>
        <v>242.41664604457992</v>
      </c>
      <c r="G152" s="49">
        <f t="shared" si="33"/>
        <v>234.53810504813106</v>
      </c>
      <c r="H152" s="49">
        <f t="shared" si="34"/>
        <v>218.17498144012191</v>
      </c>
      <c r="I152" s="49">
        <f t="shared" si="35"/>
        <v>201.81185783211276</v>
      </c>
      <c r="J152" s="49">
        <f t="shared" si="36"/>
        <v>185.44873422410362</v>
      </c>
      <c r="K152" s="50"/>
      <c r="L152" s="49">
        <f t="shared" si="37"/>
        <v>92.12345585578548</v>
      </c>
      <c r="M152" s="49">
        <f t="shared" si="38"/>
        <v>86.187666174355996</v>
      </c>
      <c r="N152" s="49">
        <f t="shared" si="39"/>
        <v>80.133160699297932</v>
      </c>
      <c r="O152" s="49">
        <f t="shared" si="40"/>
        <v>74.078655224239867</v>
      </c>
      <c r="P152" s="49">
        <f t="shared" si="41"/>
        <v>68.142865542810384</v>
      </c>
      <c r="Q152" s="50"/>
      <c r="R152" s="49">
        <f t="shared" si="42"/>
        <v>16.192677194485615</v>
      </c>
      <c r="S152" s="49">
        <f t="shared" si="43"/>
        <v>15.150713618492627</v>
      </c>
      <c r="T152" s="49">
        <f t="shared" si="44"/>
        <v>14.0805888647701</v>
      </c>
      <c r="U152" s="49">
        <f t="shared" si="45"/>
        <v>13.038625288777112</v>
      </c>
      <c r="V152" s="49">
        <f t="shared" si="46"/>
        <v>11.968500535054584</v>
      </c>
      <c r="W152" s="50"/>
      <c r="X152" s="49"/>
      <c r="Y152" s="49"/>
      <c r="Z152" s="49">
        <f t="shared" si="47"/>
        <v>8.4483533188620594</v>
      </c>
      <c r="AA152" s="49"/>
      <c r="AB152" s="49"/>
      <c r="AC152" s="11">
        <v>142</v>
      </c>
    </row>
    <row r="153" spans="1:29" x14ac:dyDescent="0.2">
      <c r="A153" s="44">
        <v>143</v>
      </c>
      <c r="B153" s="51"/>
      <c r="C153" s="46"/>
      <c r="D153" s="47">
        <v>143</v>
      </c>
      <c r="E153" s="48"/>
      <c r="F153" s="49">
        <f t="shared" si="32"/>
        <v>239.99247958413412</v>
      </c>
      <c r="G153" s="49">
        <f t="shared" si="33"/>
        <v>232.19272399764975</v>
      </c>
      <c r="H153" s="49">
        <f t="shared" si="34"/>
        <v>215.99323162572071</v>
      </c>
      <c r="I153" s="49">
        <f t="shared" si="35"/>
        <v>199.79373925379164</v>
      </c>
      <c r="J153" s="49">
        <f t="shared" si="36"/>
        <v>183.5942468818626</v>
      </c>
      <c r="K153" s="50"/>
      <c r="L153" s="49">
        <f t="shared" si="37"/>
        <v>90.741604017948688</v>
      </c>
      <c r="M153" s="49">
        <f t="shared" si="38"/>
        <v>84.894851181740663</v>
      </c>
      <c r="N153" s="49">
        <f t="shared" si="39"/>
        <v>78.931163288808463</v>
      </c>
      <c r="O153" s="49">
        <f t="shared" si="40"/>
        <v>72.967475395876264</v>
      </c>
      <c r="P153" s="49">
        <f t="shared" si="41"/>
        <v>67.120722559668238</v>
      </c>
      <c r="Q153" s="50"/>
      <c r="R153" s="49">
        <f t="shared" si="42"/>
        <v>15.787860264623475</v>
      </c>
      <c r="S153" s="49">
        <f t="shared" si="43"/>
        <v>14.771945778030311</v>
      </c>
      <c r="T153" s="49">
        <f t="shared" si="44"/>
        <v>13.728574143150848</v>
      </c>
      <c r="U153" s="49">
        <f t="shared" si="45"/>
        <v>12.712659656557685</v>
      </c>
      <c r="V153" s="49">
        <f t="shared" si="46"/>
        <v>11.66928802167822</v>
      </c>
      <c r="W153" s="50"/>
      <c r="X153" s="49"/>
      <c r="Y153" s="49"/>
      <c r="Z153" s="49">
        <f t="shared" si="47"/>
        <v>8.237144485890509</v>
      </c>
      <c r="AA153" s="49"/>
      <c r="AB153" s="49"/>
      <c r="AC153" s="11">
        <v>143</v>
      </c>
    </row>
    <row r="154" spans="1:29" x14ac:dyDescent="0.2">
      <c r="A154" s="44">
        <v>144</v>
      </c>
      <c r="B154" s="51"/>
      <c r="C154" s="46"/>
      <c r="D154" s="47">
        <v>144</v>
      </c>
      <c r="E154" s="48"/>
      <c r="F154" s="49">
        <f t="shared" si="32"/>
        <v>237.59255478829277</v>
      </c>
      <c r="G154" s="49">
        <f t="shared" si="33"/>
        <v>229.87079675767325</v>
      </c>
      <c r="H154" s="49">
        <f t="shared" si="34"/>
        <v>213.83329930946348</v>
      </c>
      <c r="I154" s="49">
        <f t="shared" si="35"/>
        <v>197.79580186125372</v>
      </c>
      <c r="J154" s="49">
        <f t="shared" si="36"/>
        <v>181.75830441304399</v>
      </c>
      <c r="K154" s="50"/>
      <c r="L154" s="49">
        <f t="shared" si="37"/>
        <v>89.380479957679441</v>
      </c>
      <c r="M154" s="49">
        <f t="shared" si="38"/>
        <v>83.621428414014531</v>
      </c>
      <c r="N154" s="49">
        <f t="shared" si="39"/>
        <v>77.747195839476319</v>
      </c>
      <c r="O154" s="49">
        <f t="shared" si="40"/>
        <v>71.872963264938107</v>
      </c>
      <c r="P154" s="49">
        <f t="shared" si="41"/>
        <v>66.113911721273197</v>
      </c>
      <c r="Q154" s="50"/>
      <c r="R154" s="49">
        <f t="shared" si="42"/>
        <v>15.393163758007885</v>
      </c>
      <c r="S154" s="49">
        <f t="shared" si="43"/>
        <v>14.402647133579551</v>
      </c>
      <c r="T154" s="49">
        <f t="shared" si="44"/>
        <v>13.385359789572075</v>
      </c>
      <c r="U154" s="49">
        <f t="shared" si="45"/>
        <v>12.39484316514374</v>
      </c>
      <c r="V154" s="49">
        <f t="shared" si="46"/>
        <v>11.377555821136262</v>
      </c>
      <c r="W154" s="50"/>
      <c r="X154" s="49"/>
      <c r="Y154" s="49"/>
      <c r="Z154" s="49">
        <f t="shared" si="47"/>
        <v>8.0312158737432444</v>
      </c>
      <c r="AA154" s="49"/>
      <c r="AB154" s="49"/>
      <c r="AC154" s="11">
        <v>144</v>
      </c>
    </row>
    <row r="155" spans="1:29" x14ac:dyDescent="0.2">
      <c r="A155" s="44">
        <v>145</v>
      </c>
      <c r="B155" s="51"/>
      <c r="C155" s="46"/>
      <c r="D155" s="47">
        <v>145</v>
      </c>
      <c r="E155" s="48"/>
      <c r="F155" s="49">
        <f t="shared" si="32"/>
        <v>235.21662924040984</v>
      </c>
      <c r="G155" s="49">
        <f t="shared" si="33"/>
        <v>227.57208879009653</v>
      </c>
      <c r="H155" s="49">
        <f t="shared" si="34"/>
        <v>211.69496631636886</v>
      </c>
      <c r="I155" s="49">
        <f t="shared" si="35"/>
        <v>195.8178438426412</v>
      </c>
      <c r="J155" s="49">
        <f t="shared" si="36"/>
        <v>179.94072136891353</v>
      </c>
      <c r="K155" s="50"/>
      <c r="L155" s="49">
        <f t="shared" si="37"/>
        <v>88.039772758314257</v>
      </c>
      <c r="M155" s="49">
        <f t="shared" si="38"/>
        <v>82.36710698780432</v>
      </c>
      <c r="N155" s="49">
        <f t="shared" si="39"/>
        <v>76.580987901884185</v>
      </c>
      <c r="O155" s="49">
        <f t="shared" si="40"/>
        <v>70.794868815964051</v>
      </c>
      <c r="P155" s="49">
        <f t="shared" si="41"/>
        <v>65.1222030454541</v>
      </c>
      <c r="Q155" s="50"/>
      <c r="R155" s="49">
        <f t="shared" si="42"/>
        <v>15.00833466405769</v>
      </c>
      <c r="S155" s="49">
        <f t="shared" si="43"/>
        <v>14.042580955240064</v>
      </c>
      <c r="T155" s="49">
        <f t="shared" si="44"/>
        <v>13.050725794832774</v>
      </c>
      <c r="U155" s="49">
        <f t="shared" si="45"/>
        <v>12.084972086015147</v>
      </c>
      <c r="V155" s="49">
        <f t="shared" si="46"/>
        <v>11.093116925607857</v>
      </c>
      <c r="W155" s="50"/>
      <c r="X155" s="49"/>
      <c r="Y155" s="49"/>
      <c r="Z155" s="49">
        <f t="shared" si="47"/>
        <v>7.8304354768996642</v>
      </c>
      <c r="AA155" s="49"/>
      <c r="AB155" s="49"/>
      <c r="AC155" s="11">
        <v>145</v>
      </c>
    </row>
    <row r="156" spans="1:29" x14ac:dyDescent="0.2">
      <c r="A156" s="44">
        <v>146</v>
      </c>
      <c r="B156" s="51"/>
      <c r="C156" s="46"/>
      <c r="D156" s="47">
        <v>146</v>
      </c>
      <c r="E156" s="48"/>
      <c r="F156" s="49">
        <f t="shared" si="32"/>
        <v>232.86446294800572</v>
      </c>
      <c r="G156" s="49">
        <f t="shared" si="33"/>
        <v>225.29636790219553</v>
      </c>
      <c r="H156" s="49">
        <f t="shared" si="34"/>
        <v>209.57801665320514</v>
      </c>
      <c r="I156" s="49">
        <f t="shared" si="35"/>
        <v>193.85966540421475</v>
      </c>
      <c r="J156" s="49">
        <f t="shared" si="36"/>
        <v>178.14131415522439</v>
      </c>
      <c r="K156" s="50"/>
      <c r="L156" s="49">
        <f t="shared" si="37"/>
        <v>86.719176166939548</v>
      </c>
      <c r="M156" s="49">
        <f t="shared" si="38"/>
        <v>81.131600382987259</v>
      </c>
      <c r="N156" s="49">
        <f t="shared" si="39"/>
        <v>75.432273083355909</v>
      </c>
      <c r="O156" s="49">
        <f t="shared" si="40"/>
        <v>69.732945783724574</v>
      </c>
      <c r="P156" s="49">
        <f t="shared" si="41"/>
        <v>64.145369999772285</v>
      </c>
      <c r="Q156" s="50"/>
      <c r="R156" s="49">
        <f t="shared" si="42"/>
        <v>14.633126297456247</v>
      </c>
      <c r="S156" s="49">
        <f t="shared" si="43"/>
        <v>13.691516431359062</v>
      </c>
      <c r="T156" s="49">
        <f t="shared" si="44"/>
        <v>12.724457649961954</v>
      </c>
      <c r="U156" s="49">
        <f t="shared" si="45"/>
        <v>11.782847783864769</v>
      </c>
      <c r="V156" s="49">
        <f t="shared" si="46"/>
        <v>10.81578900246766</v>
      </c>
      <c r="W156" s="50"/>
      <c r="X156" s="49"/>
      <c r="Y156" s="49"/>
      <c r="Z156" s="49">
        <f t="shared" si="47"/>
        <v>7.6346745899771724</v>
      </c>
      <c r="AA156" s="49"/>
      <c r="AB156" s="49"/>
      <c r="AC156" s="11">
        <v>146</v>
      </c>
    </row>
    <row r="157" spans="1:29" x14ac:dyDescent="0.2">
      <c r="A157" s="44">
        <v>147</v>
      </c>
      <c r="B157" s="51"/>
      <c r="C157" s="46"/>
      <c r="D157" s="47">
        <v>147</v>
      </c>
      <c r="E157" s="48"/>
      <c r="F157" s="49">
        <f t="shared" si="32"/>
        <v>230.53581831852568</v>
      </c>
      <c r="G157" s="49">
        <f t="shared" si="33"/>
        <v>223.04340422317361</v>
      </c>
      <c r="H157" s="49">
        <f t="shared" si="34"/>
        <v>207.48223648667312</v>
      </c>
      <c r="I157" s="49">
        <f t="shared" si="35"/>
        <v>191.92106875017262</v>
      </c>
      <c r="J157" s="49">
        <f t="shared" si="36"/>
        <v>176.35990101367216</v>
      </c>
      <c r="K157" s="50"/>
      <c r="L157" s="49">
        <f t="shared" si="37"/>
        <v>85.418388524435457</v>
      </c>
      <c r="M157" s="49">
        <f t="shared" si="38"/>
        <v>79.914626377242442</v>
      </c>
      <c r="N157" s="49">
        <f t="shared" si="39"/>
        <v>74.300788987105577</v>
      </c>
      <c r="O157" s="49">
        <f t="shared" si="40"/>
        <v>68.686951596968711</v>
      </c>
      <c r="P157" s="49">
        <f t="shared" si="41"/>
        <v>63.183189449775711</v>
      </c>
      <c r="Q157" s="50"/>
      <c r="R157" s="49">
        <f t="shared" si="42"/>
        <v>14.267298140019841</v>
      </c>
      <c r="S157" s="49">
        <f t="shared" si="43"/>
        <v>13.349228520575085</v>
      </c>
      <c r="T157" s="49">
        <f t="shared" si="44"/>
        <v>12.406346208712906</v>
      </c>
      <c r="U157" s="49">
        <f t="shared" si="45"/>
        <v>11.48827658926815</v>
      </c>
      <c r="V157" s="49">
        <f t="shared" si="46"/>
        <v>10.545394277405968</v>
      </c>
      <c r="W157" s="50"/>
      <c r="X157" s="49"/>
      <c r="Y157" s="49"/>
      <c r="Z157" s="49">
        <f t="shared" si="47"/>
        <v>7.4438077252277433</v>
      </c>
      <c r="AA157" s="49"/>
      <c r="AB157" s="49"/>
      <c r="AC157" s="11">
        <v>147</v>
      </c>
    </row>
    <row r="158" spans="1:29" x14ac:dyDescent="0.2">
      <c r="A158" s="44">
        <v>148</v>
      </c>
      <c r="B158" s="51"/>
      <c r="C158" s="46"/>
      <c r="D158" s="47">
        <v>148</v>
      </c>
      <c r="E158" s="48"/>
      <c r="F158" s="49">
        <f t="shared" si="32"/>
        <v>228.23046013534039</v>
      </c>
      <c r="G158" s="49">
        <f t="shared" si="33"/>
        <v>220.81297018094185</v>
      </c>
      <c r="H158" s="49">
        <f t="shared" si="34"/>
        <v>205.40741412180637</v>
      </c>
      <c r="I158" s="49">
        <f t="shared" si="35"/>
        <v>190.00185806267089</v>
      </c>
      <c r="J158" s="49">
        <f t="shared" si="36"/>
        <v>174.59630200353541</v>
      </c>
      <c r="K158" s="50"/>
      <c r="L158" s="49">
        <f t="shared" si="37"/>
        <v>84.137112696568934</v>
      </c>
      <c r="M158" s="49">
        <f t="shared" si="38"/>
        <v>78.715906981583828</v>
      </c>
      <c r="N158" s="49">
        <f t="shared" si="39"/>
        <v>73.186277152299013</v>
      </c>
      <c r="O158" s="49">
        <f t="shared" si="40"/>
        <v>67.656647323014198</v>
      </c>
      <c r="P158" s="49">
        <f t="shared" si="41"/>
        <v>62.235441608029085</v>
      </c>
      <c r="Q158" s="50"/>
      <c r="R158" s="49">
        <f t="shared" si="42"/>
        <v>13.910615686519344</v>
      </c>
      <c r="S158" s="49">
        <f t="shared" si="43"/>
        <v>13.01549780756071</v>
      </c>
      <c r="T158" s="49">
        <f t="shared" si="44"/>
        <v>12.096187553495083</v>
      </c>
      <c r="U158" s="49">
        <f t="shared" si="45"/>
        <v>11.201069674536447</v>
      </c>
      <c r="V158" s="49">
        <f t="shared" si="46"/>
        <v>10.28175942047082</v>
      </c>
      <c r="W158" s="50"/>
      <c r="X158" s="49"/>
      <c r="Y158" s="49"/>
      <c r="Z158" s="49">
        <f t="shared" si="47"/>
        <v>7.2577125320970497</v>
      </c>
      <c r="AA158" s="49"/>
      <c r="AB158" s="49"/>
      <c r="AC158" s="11">
        <v>148</v>
      </c>
    </row>
    <row r="159" spans="1:29" x14ac:dyDescent="0.2">
      <c r="A159" s="44">
        <v>149</v>
      </c>
      <c r="B159" s="51"/>
      <c r="C159" s="46"/>
      <c r="D159" s="47">
        <v>149</v>
      </c>
      <c r="E159" s="48"/>
      <c r="F159" s="49">
        <f t="shared" si="32"/>
        <v>225.94815553398703</v>
      </c>
      <c r="G159" s="49">
        <f t="shared" si="33"/>
        <v>218.60484047913246</v>
      </c>
      <c r="H159" s="49">
        <f t="shared" si="34"/>
        <v>203.35333998058832</v>
      </c>
      <c r="I159" s="49">
        <f t="shared" si="35"/>
        <v>188.1018394820442</v>
      </c>
      <c r="J159" s="49">
        <f t="shared" si="36"/>
        <v>172.85033898350008</v>
      </c>
      <c r="K159" s="50"/>
      <c r="L159" s="49">
        <f t="shared" si="37"/>
        <v>82.875056006120403</v>
      </c>
      <c r="M159" s="49">
        <f t="shared" si="38"/>
        <v>77.535168376860057</v>
      </c>
      <c r="N159" s="49">
        <f t="shared" si="39"/>
        <v>72.088482995014516</v>
      </c>
      <c r="O159" s="49">
        <f t="shared" si="40"/>
        <v>66.641797613168976</v>
      </c>
      <c r="P159" s="49">
        <f t="shared" si="41"/>
        <v>61.301909983908644</v>
      </c>
      <c r="Q159" s="50"/>
      <c r="R159" s="49">
        <f t="shared" si="42"/>
        <v>13.562850294356362</v>
      </c>
      <c r="S159" s="49">
        <f t="shared" si="43"/>
        <v>12.690110362371691</v>
      </c>
      <c r="T159" s="49">
        <f t="shared" si="44"/>
        <v>11.793782864657706</v>
      </c>
      <c r="U159" s="49">
        <f t="shared" si="45"/>
        <v>10.921042932673036</v>
      </c>
      <c r="V159" s="49">
        <f t="shared" si="46"/>
        <v>10.024715434959051</v>
      </c>
      <c r="W159" s="50"/>
      <c r="X159" s="49"/>
      <c r="Y159" s="49"/>
      <c r="Z159" s="49">
        <f t="shared" si="47"/>
        <v>7.0762697187946237</v>
      </c>
      <c r="AA159" s="49"/>
      <c r="AB159" s="49"/>
      <c r="AC159" s="11">
        <v>149</v>
      </c>
    </row>
    <row r="160" spans="1:29" ht="17" thickBot="1" x14ac:dyDescent="0.25">
      <c r="A160" s="52">
        <v>150</v>
      </c>
      <c r="B160" s="53"/>
      <c r="C160" s="54"/>
      <c r="D160" s="55">
        <v>150</v>
      </c>
      <c r="E160" s="56"/>
      <c r="F160" s="57">
        <f t="shared" si="32"/>
        <v>223.68867397864713</v>
      </c>
      <c r="G160" s="57">
        <f t="shared" si="33"/>
        <v>216.4187920743411</v>
      </c>
      <c r="H160" s="57">
        <f t="shared" si="34"/>
        <v>201.31980658078243</v>
      </c>
      <c r="I160" s="57">
        <f t="shared" si="35"/>
        <v>186.22082108722375</v>
      </c>
      <c r="J160" s="57">
        <f t="shared" si="36"/>
        <v>171.12183559366505</v>
      </c>
      <c r="K160" s="58"/>
      <c r="L160" s="57">
        <f t="shared" si="37"/>
        <v>81.631930166028582</v>
      </c>
      <c r="M160" s="57">
        <f t="shared" si="38"/>
        <v>76.372140851207149</v>
      </c>
      <c r="N160" s="57">
        <f t="shared" si="39"/>
        <v>71.007155750089296</v>
      </c>
      <c r="O160" s="57">
        <f t="shared" si="40"/>
        <v>65.642170648971444</v>
      </c>
      <c r="P160" s="57">
        <f t="shared" si="41"/>
        <v>60.382381334150011</v>
      </c>
      <c r="Q160" s="58"/>
      <c r="R160" s="57">
        <f t="shared" si="42"/>
        <v>13.223779036997451</v>
      </c>
      <c r="S160" s="57">
        <f t="shared" si="43"/>
        <v>12.372857603312397</v>
      </c>
      <c r="T160" s="57">
        <f t="shared" si="44"/>
        <v>11.498938293041261</v>
      </c>
      <c r="U160" s="57">
        <f t="shared" si="45"/>
        <v>10.648016859356208</v>
      </c>
      <c r="V160" s="57">
        <f t="shared" si="46"/>
        <v>9.7740975490850719</v>
      </c>
      <c r="W160" s="58"/>
      <c r="X160" s="57"/>
      <c r="Y160" s="57"/>
      <c r="Z160" s="57">
        <f t="shared" si="47"/>
        <v>6.899362975824757</v>
      </c>
      <c r="AA160" s="57"/>
      <c r="AB160" s="57"/>
      <c r="AC160" s="12">
        <v>150</v>
      </c>
    </row>
    <row r="161" spans="5:28" x14ac:dyDescent="0.2">
      <c r="E161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8"/>
      <c r="X161" s="47"/>
      <c r="Y161" s="47"/>
      <c r="Z161" s="47"/>
      <c r="AA161" s="47"/>
      <c r="AB161" s="47"/>
    </row>
    <row r="162" spans="5:28" x14ac:dyDescent="0.2">
      <c r="E162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8"/>
      <c r="X162" s="47"/>
      <c r="Y162" s="47"/>
      <c r="Z162" s="47"/>
      <c r="AA162" s="47"/>
      <c r="AB162" s="47"/>
    </row>
    <row r="163" spans="5:28" x14ac:dyDescent="0.2">
      <c r="E16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8"/>
      <c r="X163" s="47"/>
      <c r="Y163" s="47"/>
      <c r="Z163" s="47"/>
      <c r="AA163" s="47"/>
      <c r="AB163" s="47"/>
    </row>
    <row r="164" spans="5:28" x14ac:dyDescent="0.2">
      <c r="E16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8"/>
      <c r="X164" s="47"/>
      <c r="Y164" s="47"/>
      <c r="Z164" s="47"/>
      <c r="AA164" s="47"/>
      <c r="AB164" s="47"/>
    </row>
    <row r="165" spans="5:28" x14ac:dyDescent="0.2">
      <c r="E165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8"/>
      <c r="X165" s="47"/>
      <c r="Y165" s="47"/>
      <c r="Z165" s="47"/>
      <c r="AA165" s="47"/>
      <c r="AB165" s="47"/>
    </row>
    <row r="166" spans="5:28" x14ac:dyDescent="0.2">
      <c r="E16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8"/>
      <c r="X166" s="47"/>
      <c r="Y166" s="47"/>
      <c r="Z166" s="47"/>
      <c r="AA166" s="47"/>
      <c r="AB166" s="47"/>
    </row>
    <row r="167" spans="5:28" x14ac:dyDescent="0.2">
      <c r="E16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8"/>
      <c r="X167" s="47"/>
      <c r="Y167" s="47"/>
      <c r="Z167" s="47"/>
      <c r="AA167" s="47"/>
      <c r="AB167" s="47"/>
    </row>
    <row r="168" spans="5:28" x14ac:dyDescent="0.2">
      <c r="E16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8"/>
      <c r="X168" s="47"/>
      <c r="Y168" s="47"/>
      <c r="Z168" s="47"/>
      <c r="AA168" s="47"/>
      <c r="AB168" s="47"/>
    </row>
    <row r="169" spans="5:28" x14ac:dyDescent="0.2">
      <c r="E16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8"/>
      <c r="X169" s="47"/>
      <c r="Y169" s="47"/>
      <c r="Z169" s="47"/>
      <c r="AA169" s="47"/>
      <c r="AB169" s="47"/>
    </row>
    <row r="170" spans="5:28" x14ac:dyDescent="0.2">
      <c r="E170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8"/>
      <c r="X170" s="47"/>
      <c r="Y170" s="47"/>
      <c r="Z170" s="47"/>
      <c r="AA170" s="47"/>
      <c r="AB170" s="47"/>
    </row>
    <row r="171" spans="5:28" x14ac:dyDescent="0.2">
      <c r="E171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8"/>
      <c r="X171" s="47"/>
      <c r="Y171" s="47"/>
      <c r="Z171" s="47"/>
      <c r="AA171" s="47"/>
      <c r="AB171" s="47"/>
    </row>
    <row r="172" spans="5:28" x14ac:dyDescent="0.2">
      <c r="E172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8"/>
      <c r="X172" s="47"/>
      <c r="Y172" s="47"/>
      <c r="Z172" s="47"/>
      <c r="AA172" s="47"/>
      <c r="AB172" s="47"/>
    </row>
    <row r="173" spans="5:28" x14ac:dyDescent="0.2">
      <c r="E17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8"/>
      <c r="X173" s="47"/>
      <c r="Y173" s="47"/>
      <c r="Z173" s="47"/>
      <c r="AA173" s="47"/>
      <c r="AB173" s="47"/>
    </row>
    <row r="174" spans="5:28" x14ac:dyDescent="0.2">
      <c r="E17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8"/>
      <c r="X174" s="47"/>
      <c r="Y174" s="47"/>
      <c r="Z174" s="47"/>
      <c r="AA174" s="47"/>
      <c r="AB174" s="47"/>
    </row>
    <row r="175" spans="5:28" x14ac:dyDescent="0.2">
      <c r="E175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8"/>
      <c r="X175" s="47"/>
      <c r="Y175" s="47"/>
      <c r="Z175" s="47"/>
      <c r="AA175" s="47"/>
      <c r="AB175" s="47"/>
    </row>
    <row r="176" spans="5:28" x14ac:dyDescent="0.2">
      <c r="E17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8"/>
      <c r="X176" s="47"/>
      <c r="Y176" s="47"/>
      <c r="Z176" s="47"/>
      <c r="AA176" s="47"/>
      <c r="AB176" s="47"/>
    </row>
    <row r="177" spans="5:28" x14ac:dyDescent="0.2">
      <c r="E17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8"/>
      <c r="X177" s="47"/>
      <c r="Y177" s="47"/>
      <c r="Z177" s="47"/>
      <c r="AA177" s="47"/>
      <c r="AB177" s="47"/>
    </row>
    <row r="178" spans="5:28" x14ac:dyDescent="0.2">
      <c r="E17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8"/>
      <c r="X178" s="47"/>
      <c r="Y178" s="47"/>
      <c r="Z178" s="47"/>
      <c r="AA178" s="47"/>
      <c r="AB178" s="47"/>
    </row>
    <row r="179" spans="5:28" x14ac:dyDescent="0.2">
      <c r="E17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8"/>
      <c r="X179" s="47"/>
      <c r="Y179" s="47"/>
      <c r="Z179" s="47"/>
      <c r="AA179" s="47"/>
      <c r="AB179" s="47"/>
    </row>
    <row r="180" spans="5:28" x14ac:dyDescent="0.2">
      <c r="E180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8"/>
      <c r="X180" s="47"/>
      <c r="Y180" s="47"/>
      <c r="Z180" s="47"/>
      <c r="AA180" s="47"/>
      <c r="AB180" s="47"/>
    </row>
    <row r="181" spans="5:28" x14ac:dyDescent="0.2">
      <c r="E181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8"/>
      <c r="X181" s="47"/>
      <c r="Y181" s="47"/>
      <c r="Z181" s="47"/>
      <c r="AA181" s="47"/>
      <c r="AB181" s="47"/>
    </row>
    <row r="182" spans="5:28" x14ac:dyDescent="0.2">
      <c r="E182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8"/>
      <c r="X182" s="47"/>
      <c r="Y182" s="47"/>
      <c r="Z182" s="47"/>
      <c r="AA182" s="47"/>
      <c r="AB182" s="47"/>
    </row>
    <row r="183" spans="5:28" x14ac:dyDescent="0.2">
      <c r="E18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8"/>
      <c r="X183" s="47"/>
      <c r="Y183" s="47"/>
      <c r="Z183" s="47"/>
      <c r="AA183" s="47"/>
      <c r="AB183" s="47"/>
    </row>
    <row r="184" spans="5:28" x14ac:dyDescent="0.2">
      <c r="E18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8"/>
      <c r="X184" s="47"/>
      <c r="Y184" s="47"/>
      <c r="Z184" s="47"/>
      <c r="AA184" s="47"/>
      <c r="AB184" s="47"/>
    </row>
    <row r="185" spans="5:28" x14ac:dyDescent="0.2">
      <c r="E185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8"/>
      <c r="X185" s="47"/>
      <c r="Y185" s="47"/>
      <c r="Z185" s="47"/>
      <c r="AA185" s="47"/>
      <c r="AB185" s="47"/>
    </row>
    <row r="186" spans="5:28" x14ac:dyDescent="0.2">
      <c r="E18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8"/>
      <c r="X186" s="47"/>
      <c r="Y186" s="47"/>
      <c r="Z186" s="47"/>
      <c r="AA186" s="47"/>
      <c r="AB186" s="47"/>
    </row>
    <row r="187" spans="5:28" x14ac:dyDescent="0.2">
      <c r="E18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8"/>
      <c r="X187" s="47"/>
      <c r="Y187" s="47"/>
      <c r="Z187" s="47"/>
      <c r="AA187" s="47"/>
      <c r="AB187" s="47"/>
    </row>
    <row r="188" spans="5:28" x14ac:dyDescent="0.2">
      <c r="E18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8"/>
      <c r="X188" s="47"/>
      <c r="Y188" s="47"/>
      <c r="Z188" s="47"/>
      <c r="AA188" s="47"/>
      <c r="AB188" s="47"/>
    </row>
    <row r="189" spans="5:28" x14ac:dyDescent="0.2">
      <c r="E18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8"/>
      <c r="X189" s="47"/>
      <c r="Y189" s="47"/>
      <c r="Z189" s="47"/>
      <c r="AA189" s="47"/>
      <c r="AB189" s="47"/>
    </row>
    <row r="190" spans="5:28" x14ac:dyDescent="0.2">
      <c r="E190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8"/>
      <c r="X190" s="47"/>
      <c r="Y190" s="47"/>
      <c r="Z190" s="47"/>
      <c r="AA190" s="47"/>
      <c r="AB190" s="47"/>
    </row>
    <row r="191" spans="5:28" x14ac:dyDescent="0.2">
      <c r="E191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8"/>
      <c r="X191" s="47"/>
      <c r="Y191" s="47"/>
      <c r="Z191" s="47"/>
      <c r="AA191" s="47"/>
      <c r="AB191" s="47"/>
    </row>
    <row r="192" spans="5:28" x14ac:dyDescent="0.2">
      <c r="E192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8"/>
      <c r="X192" s="47"/>
      <c r="Y192" s="47"/>
      <c r="Z192" s="47"/>
      <c r="AA192" s="47"/>
      <c r="AB192" s="47"/>
    </row>
    <row r="193" spans="5:28" x14ac:dyDescent="0.2">
      <c r="E19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8"/>
      <c r="X193" s="47"/>
      <c r="Y193" s="47"/>
      <c r="Z193" s="47"/>
      <c r="AA193" s="47"/>
      <c r="AB193" s="47"/>
    </row>
    <row r="194" spans="5:28" x14ac:dyDescent="0.2">
      <c r="E19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8"/>
      <c r="X194" s="47"/>
      <c r="Y194" s="47"/>
      <c r="Z194" s="47"/>
      <c r="AA194" s="47"/>
      <c r="AB194" s="47"/>
    </row>
    <row r="195" spans="5:28" x14ac:dyDescent="0.2">
      <c r="E195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8"/>
      <c r="X195" s="47"/>
      <c r="Y195" s="47"/>
      <c r="Z195" s="47"/>
      <c r="AA195" s="47"/>
      <c r="AB195" s="47"/>
    </row>
    <row r="196" spans="5:28" x14ac:dyDescent="0.2">
      <c r="E19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8"/>
      <c r="X196" s="47"/>
      <c r="Y196" s="47"/>
      <c r="Z196" s="47"/>
      <c r="AA196" s="47"/>
      <c r="AB196" s="47"/>
    </row>
    <row r="197" spans="5:28" x14ac:dyDescent="0.2">
      <c r="E19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8"/>
      <c r="X197" s="47"/>
      <c r="Y197" s="47"/>
      <c r="Z197" s="47"/>
      <c r="AA197" s="47"/>
      <c r="AB197" s="47"/>
    </row>
    <row r="198" spans="5:28" x14ac:dyDescent="0.2">
      <c r="E19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8"/>
      <c r="X198" s="47"/>
      <c r="Y198" s="47"/>
      <c r="Z198" s="47"/>
      <c r="AA198" s="47"/>
      <c r="AB198" s="47"/>
    </row>
    <row r="199" spans="5:28" x14ac:dyDescent="0.2">
      <c r="E19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8"/>
      <c r="X199" s="47"/>
      <c r="Y199" s="47"/>
      <c r="Z199" s="47"/>
      <c r="AA199" s="47"/>
      <c r="AB199" s="47"/>
    </row>
    <row r="200" spans="5:28" x14ac:dyDescent="0.2">
      <c r="E200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8"/>
      <c r="X200" s="47"/>
      <c r="Y200" s="47"/>
      <c r="Z200" s="47"/>
      <c r="AA200" s="47"/>
      <c r="AB200" s="47"/>
    </row>
    <row r="201" spans="5:28" x14ac:dyDescent="0.2">
      <c r="E201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8"/>
      <c r="X201" s="47"/>
      <c r="Y201" s="47"/>
      <c r="Z201" s="47"/>
      <c r="AA201" s="47"/>
      <c r="AB201" s="47"/>
    </row>
    <row r="202" spans="5:28" x14ac:dyDescent="0.2">
      <c r="E202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8"/>
      <c r="X202" s="47"/>
      <c r="Y202" s="47"/>
      <c r="Z202" s="47"/>
      <c r="AA202" s="47"/>
      <c r="AB202" s="47"/>
    </row>
    <row r="203" spans="5:28" x14ac:dyDescent="0.2">
      <c r="E20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8"/>
      <c r="X203" s="47"/>
      <c r="Y203" s="47"/>
      <c r="Z203" s="47"/>
      <c r="AA203" s="47"/>
      <c r="AB203" s="47"/>
    </row>
    <row r="204" spans="5:28" x14ac:dyDescent="0.2">
      <c r="E20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8"/>
      <c r="X204" s="47"/>
      <c r="Y204" s="47"/>
      <c r="Z204" s="47"/>
      <c r="AA204" s="47"/>
      <c r="AB204" s="47"/>
    </row>
    <row r="205" spans="5:28" x14ac:dyDescent="0.2">
      <c r="E205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8"/>
      <c r="X205" s="47"/>
      <c r="Y205" s="47"/>
      <c r="Z205" s="47"/>
      <c r="AA205" s="47"/>
      <c r="AB205" s="47"/>
    </row>
    <row r="206" spans="5:28" x14ac:dyDescent="0.2">
      <c r="E20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8"/>
      <c r="X206" s="47"/>
      <c r="Y206" s="47"/>
      <c r="Z206" s="47"/>
      <c r="AA206" s="47"/>
      <c r="AB206" s="47"/>
    </row>
    <row r="207" spans="5:28" x14ac:dyDescent="0.2">
      <c r="E20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8"/>
      <c r="X207" s="47"/>
      <c r="Y207" s="47"/>
      <c r="Z207" s="47"/>
      <c r="AA207" s="47"/>
      <c r="AB207" s="47"/>
    </row>
    <row r="208" spans="5:28" x14ac:dyDescent="0.2">
      <c r="E20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8"/>
      <c r="X208" s="47"/>
      <c r="Y208" s="47"/>
      <c r="Z208" s="47"/>
      <c r="AA208" s="47"/>
      <c r="AB208" s="47"/>
    </row>
  </sheetData>
  <sheetProtection algorithmName="SHA-512" hashValue="QzD5bGCh3J3zTqn4EozrJ59VpZIZg6uoaHZiGChItNChtUO1dRlwhVYkNE11I4u2jEvun6cFQJ8Tux/Le83EDQ==" saltValue="APBfqF0NVlBxVCk+RJou+w==" spinCount="100000" sheet="1" objects="1" scenarios="1" selectLockedCells="1" selectUnlockedCells="1"/>
  <mergeCells count="62">
    <mergeCell ref="F2:G2"/>
    <mergeCell ref="A6:D7"/>
    <mergeCell ref="T8:V8"/>
    <mergeCell ref="F7:G7"/>
    <mergeCell ref="H7:J7"/>
    <mergeCell ref="L7:M7"/>
    <mergeCell ref="N7:P7"/>
    <mergeCell ref="R7:S7"/>
    <mergeCell ref="T7:V7"/>
    <mergeCell ref="F8:G8"/>
    <mergeCell ref="H8:J8"/>
    <mergeCell ref="L8:M8"/>
    <mergeCell ref="N8:P8"/>
    <mergeCell ref="R8:S8"/>
    <mergeCell ref="T6:V6"/>
    <mergeCell ref="F6:G6"/>
    <mergeCell ref="F5:G5"/>
    <mergeCell ref="H5:J5"/>
    <mergeCell ref="L5:M5"/>
    <mergeCell ref="N5:P5"/>
    <mergeCell ref="H6:J6"/>
    <mergeCell ref="L1:P1"/>
    <mergeCell ref="R2:S2"/>
    <mergeCell ref="T2:V2"/>
    <mergeCell ref="X7:Y7"/>
    <mergeCell ref="R5:S5"/>
    <mergeCell ref="N6:P6"/>
    <mergeCell ref="R6:S6"/>
    <mergeCell ref="T5:V5"/>
    <mergeCell ref="N2:P2"/>
    <mergeCell ref="Z7:AB7"/>
    <mergeCell ref="F1:J1"/>
    <mergeCell ref="T4:V4"/>
    <mergeCell ref="F3:G3"/>
    <mergeCell ref="H3:J3"/>
    <mergeCell ref="L3:M3"/>
    <mergeCell ref="N3:P3"/>
    <mergeCell ref="R3:S3"/>
    <mergeCell ref="T3:V3"/>
    <mergeCell ref="F4:G4"/>
    <mergeCell ref="H4:J4"/>
    <mergeCell ref="L4:M4"/>
    <mergeCell ref="N4:P4"/>
    <mergeCell ref="R4:S4"/>
    <mergeCell ref="L6:M6"/>
    <mergeCell ref="R1:V1"/>
    <mergeCell ref="X8:Y8"/>
    <mergeCell ref="Z8:AB8"/>
    <mergeCell ref="A1:D3"/>
    <mergeCell ref="X4:Y4"/>
    <mergeCell ref="Z4:AB4"/>
    <mergeCell ref="X5:Y5"/>
    <mergeCell ref="Z5:AB5"/>
    <mergeCell ref="X6:Y6"/>
    <mergeCell ref="Z6:AB6"/>
    <mergeCell ref="X1:AB1"/>
    <mergeCell ref="X2:Y2"/>
    <mergeCell ref="Z2:AB2"/>
    <mergeCell ref="X3:Y3"/>
    <mergeCell ref="Z3:AB3"/>
    <mergeCell ref="H2:J2"/>
    <mergeCell ref="L2:M2"/>
  </mergeCells>
  <phoneticPr fontId="31" type="noConversion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C213"/>
  <sheetViews>
    <sheetView tabSelected="1" zoomScale="72" zoomScaleNormal="72" zoomScalePageLayoutView="55" workbookViewId="0">
      <selection activeCell="AF10" sqref="AF10"/>
    </sheetView>
  </sheetViews>
  <sheetFormatPr baseColWidth="10" defaultColWidth="10.5" defaultRowHeight="16" x14ac:dyDescent="0.2"/>
  <cols>
    <col min="1" max="1" width="14.83203125" style="59" customWidth="1"/>
    <col min="2" max="2" width="15.83203125" customWidth="1"/>
    <col min="3" max="3" width="12.83203125" customWidth="1"/>
    <col min="4" max="4" width="14" customWidth="1"/>
    <col min="5" max="5" width="1" style="18" customWidth="1"/>
    <col min="6" max="6" width="10.33203125" customWidth="1"/>
    <col min="7" max="7" width="11" customWidth="1"/>
    <col min="8" max="8" width="13.83203125" customWidth="1"/>
    <col min="10" max="10" width="11" customWidth="1"/>
    <col min="11" max="11" width="1" style="18" customWidth="1"/>
    <col min="17" max="17" width="1" style="18" customWidth="1"/>
    <col min="23" max="23" width="1" style="18" customWidth="1"/>
    <col min="29" max="29" width="15.5" customWidth="1"/>
  </cols>
  <sheetData>
    <row r="1" spans="1:29" ht="22" customHeight="1" thickBot="1" x14ac:dyDescent="0.3">
      <c r="A1" s="336" t="s">
        <v>143</v>
      </c>
      <c r="B1" s="337"/>
      <c r="C1" s="337"/>
      <c r="D1" s="337"/>
      <c r="E1" s="67"/>
      <c r="F1" s="314" t="s">
        <v>35</v>
      </c>
      <c r="G1" s="315"/>
      <c r="H1" s="315"/>
      <c r="I1" s="315"/>
      <c r="J1" s="316"/>
      <c r="K1" s="66"/>
      <c r="L1" s="314" t="s">
        <v>139</v>
      </c>
      <c r="M1" s="315"/>
      <c r="N1" s="315"/>
      <c r="O1" s="315"/>
      <c r="P1" s="316"/>
      <c r="Q1" s="66"/>
      <c r="R1" s="314" t="s">
        <v>140</v>
      </c>
      <c r="S1" s="315"/>
      <c r="T1" s="315"/>
      <c r="U1" s="315"/>
      <c r="V1" s="316"/>
      <c r="X1" s="314" t="s">
        <v>141</v>
      </c>
      <c r="Y1" s="315"/>
      <c r="Z1" s="315"/>
      <c r="AA1" s="315"/>
      <c r="AB1" s="316"/>
    </row>
    <row r="2" spans="1:29" ht="17.25" customHeight="1" thickBot="1" x14ac:dyDescent="0.25">
      <c r="A2" s="338"/>
      <c r="B2" s="339"/>
      <c r="C2" s="339"/>
      <c r="D2" s="339"/>
      <c r="F2" s="334" t="s">
        <v>6</v>
      </c>
      <c r="G2" s="335"/>
      <c r="H2" s="319" t="s">
        <v>60</v>
      </c>
      <c r="I2" s="320"/>
      <c r="J2" s="321"/>
      <c r="L2" s="334" t="s">
        <v>6</v>
      </c>
      <c r="M2" s="335"/>
      <c r="N2" s="319" t="s">
        <v>60</v>
      </c>
      <c r="O2" s="320"/>
      <c r="P2" s="321"/>
      <c r="R2" s="334" t="s">
        <v>6</v>
      </c>
      <c r="S2" s="335"/>
      <c r="T2" s="319" t="s">
        <v>60</v>
      </c>
      <c r="U2" s="320"/>
      <c r="V2" s="321"/>
      <c r="X2" s="334" t="s">
        <v>6</v>
      </c>
      <c r="Y2" s="335"/>
      <c r="Z2" s="319" t="s">
        <v>60</v>
      </c>
      <c r="AA2" s="320"/>
      <c r="AB2" s="321"/>
    </row>
    <row r="3" spans="1:29" ht="16" customHeight="1" x14ac:dyDescent="0.2">
      <c r="A3" s="338"/>
      <c r="B3" s="339"/>
      <c r="C3" s="339"/>
      <c r="D3" s="339"/>
      <c r="F3" s="322" t="s">
        <v>38</v>
      </c>
      <c r="G3" s="323"/>
      <c r="H3" s="304">
        <f>[1]Start!$B$12</f>
        <v>1000</v>
      </c>
      <c r="I3" s="305"/>
      <c r="J3" s="306"/>
      <c r="L3" s="322" t="s">
        <v>38</v>
      </c>
      <c r="M3" s="323"/>
      <c r="N3" s="304">
        <f>[1]Start!$B$13</f>
        <v>776.25</v>
      </c>
      <c r="O3" s="305"/>
      <c r="P3" s="306"/>
      <c r="R3" s="322" t="s">
        <v>38</v>
      </c>
      <c r="S3" s="323"/>
      <c r="T3" s="304">
        <f>[1]Start!$B$14</f>
        <v>575</v>
      </c>
      <c r="U3" s="305"/>
      <c r="V3" s="306"/>
      <c r="X3" s="322" t="s">
        <v>38</v>
      </c>
      <c r="Y3" s="323"/>
      <c r="Z3" s="304">
        <v>0</v>
      </c>
      <c r="AA3" s="305"/>
      <c r="AB3" s="306"/>
    </row>
    <row r="4" spans="1:29" ht="16" customHeight="1" x14ac:dyDescent="0.2">
      <c r="A4" s="19"/>
      <c r="B4" s="20"/>
      <c r="C4" s="20"/>
      <c r="D4" s="21"/>
      <c r="F4" s="302" t="s">
        <v>39</v>
      </c>
      <c r="G4" s="303"/>
      <c r="H4" s="304">
        <f>[1]Start!$C$12</f>
        <v>967.5</v>
      </c>
      <c r="I4" s="305"/>
      <c r="J4" s="306"/>
      <c r="L4" s="302" t="s">
        <v>39</v>
      </c>
      <c r="M4" s="303"/>
      <c r="N4" s="304">
        <f>[1]Start!$C$13</f>
        <v>725.625</v>
      </c>
      <c r="O4" s="305"/>
      <c r="P4" s="306"/>
      <c r="R4" s="302" t="s">
        <v>39</v>
      </c>
      <c r="S4" s="303"/>
      <c r="T4" s="304">
        <f>[1]Start!$C$14</f>
        <v>537.5</v>
      </c>
      <c r="U4" s="305"/>
      <c r="V4" s="306"/>
      <c r="X4" s="302" t="s">
        <v>39</v>
      </c>
      <c r="Y4" s="303"/>
      <c r="Z4" s="304">
        <v>0</v>
      </c>
      <c r="AA4" s="305"/>
      <c r="AB4" s="306"/>
    </row>
    <row r="5" spans="1:29" ht="16" customHeight="1" x14ac:dyDescent="0.2">
      <c r="A5" s="326" t="s">
        <v>61</v>
      </c>
      <c r="B5" s="327"/>
      <c r="C5" s="327"/>
      <c r="D5" s="328"/>
      <c r="F5" s="307" t="s">
        <v>28</v>
      </c>
      <c r="G5" s="308"/>
      <c r="H5" s="309">
        <f>[1]Start!$D$12</f>
        <v>900</v>
      </c>
      <c r="I5" s="310"/>
      <c r="J5" s="311"/>
      <c r="L5" s="307" t="s">
        <v>28</v>
      </c>
      <c r="M5" s="308"/>
      <c r="N5" s="309">
        <f>[1]Start!$D$13</f>
        <v>675</v>
      </c>
      <c r="O5" s="310"/>
      <c r="P5" s="311"/>
      <c r="R5" s="307" t="s">
        <v>28</v>
      </c>
      <c r="S5" s="308"/>
      <c r="T5" s="309">
        <f>[1]Start!$D$14</f>
        <v>500</v>
      </c>
      <c r="U5" s="310"/>
      <c r="V5" s="311"/>
      <c r="X5" s="307" t="s">
        <v>28</v>
      </c>
      <c r="Y5" s="308"/>
      <c r="Z5" s="309">
        <v>300</v>
      </c>
      <c r="AA5" s="310"/>
      <c r="AB5" s="311"/>
    </row>
    <row r="6" spans="1:29" ht="16" customHeight="1" x14ac:dyDescent="0.2">
      <c r="A6" s="326"/>
      <c r="B6" s="327"/>
      <c r="C6" s="327"/>
      <c r="D6" s="328"/>
      <c r="F6" s="312">
        <v>-7.5</v>
      </c>
      <c r="G6" s="313"/>
      <c r="H6" s="304">
        <f>[1]Start!$E$12</f>
        <v>832.5</v>
      </c>
      <c r="I6" s="305"/>
      <c r="J6" s="306"/>
      <c r="L6" s="312">
        <v>-7.5</v>
      </c>
      <c r="M6" s="313"/>
      <c r="N6" s="304">
        <f>[1]Start!$E$13</f>
        <v>624.375</v>
      </c>
      <c r="O6" s="305"/>
      <c r="P6" s="306"/>
      <c r="R6" s="312">
        <v>-7.5</v>
      </c>
      <c r="S6" s="313"/>
      <c r="T6" s="304">
        <f>[1]Start!$E$14</f>
        <v>462.5</v>
      </c>
      <c r="U6" s="305"/>
      <c r="V6" s="306"/>
      <c r="X6" s="312">
        <v>-7.5</v>
      </c>
      <c r="Y6" s="313"/>
      <c r="Z6" s="304">
        <v>0</v>
      </c>
      <c r="AA6" s="305"/>
      <c r="AB6" s="306"/>
    </row>
    <row r="7" spans="1:29" ht="17.25" customHeight="1" thickBot="1" x14ac:dyDescent="0.25">
      <c r="A7" s="19"/>
      <c r="B7" s="20"/>
      <c r="C7" s="20"/>
      <c r="D7" s="21"/>
      <c r="F7" s="324">
        <v>-15</v>
      </c>
      <c r="G7" s="325"/>
      <c r="H7" s="304">
        <f>[1]Start!$F$12</f>
        <v>765</v>
      </c>
      <c r="I7" s="305"/>
      <c r="J7" s="306"/>
      <c r="L7" s="324">
        <v>-15</v>
      </c>
      <c r="M7" s="325"/>
      <c r="N7" s="304">
        <f>[1]Start!$F$13</f>
        <v>573.75</v>
      </c>
      <c r="O7" s="305"/>
      <c r="P7" s="306"/>
      <c r="R7" s="324">
        <v>-15</v>
      </c>
      <c r="S7" s="325"/>
      <c r="T7" s="304">
        <f>[1]Start!$F$14</f>
        <v>425</v>
      </c>
      <c r="U7" s="305"/>
      <c r="V7" s="306"/>
      <c r="X7" s="324">
        <v>-15</v>
      </c>
      <c r="Y7" s="325"/>
      <c r="Z7" s="304">
        <v>0</v>
      </c>
      <c r="AA7" s="305"/>
      <c r="AB7" s="306"/>
    </row>
    <row r="8" spans="1:29" ht="17.25" customHeight="1" thickBot="1" x14ac:dyDescent="0.25">
      <c r="A8" s="19"/>
      <c r="B8" s="20"/>
      <c r="C8" s="20"/>
      <c r="D8" s="21"/>
      <c r="F8" s="329" t="s">
        <v>40</v>
      </c>
      <c r="G8" s="330"/>
      <c r="H8" s="331">
        <f>[1]Start!$C$7</f>
        <v>0.02</v>
      </c>
      <c r="I8" s="332"/>
      <c r="J8" s="333"/>
      <c r="L8" s="329" t="s">
        <v>40</v>
      </c>
      <c r="M8" s="330"/>
      <c r="N8" s="331">
        <f>[1]Start!$C$8</f>
        <v>0.02</v>
      </c>
      <c r="O8" s="332"/>
      <c r="P8" s="333"/>
      <c r="R8" s="329" t="s">
        <v>40</v>
      </c>
      <c r="S8" s="330"/>
      <c r="T8" s="331">
        <f>[1]Start!$C$9</f>
        <v>0.02</v>
      </c>
      <c r="U8" s="332"/>
      <c r="V8" s="333"/>
      <c r="X8" s="329" t="s">
        <v>40</v>
      </c>
      <c r="Y8" s="330"/>
      <c r="Z8" s="331">
        <f>[1]Start!$C$9</f>
        <v>0.02</v>
      </c>
      <c r="AA8" s="332"/>
      <c r="AB8" s="333"/>
    </row>
    <row r="9" spans="1:29" ht="17.25" customHeight="1" thickBot="1" x14ac:dyDescent="0.25">
      <c r="A9" s="22"/>
      <c r="B9" s="23"/>
      <c r="C9" s="23"/>
      <c r="D9" s="24"/>
      <c r="F9" s="25" t="s">
        <v>38</v>
      </c>
      <c r="G9" s="26" t="s">
        <v>39</v>
      </c>
      <c r="H9" s="27" t="s">
        <v>28</v>
      </c>
      <c r="I9" s="28" t="s">
        <v>41</v>
      </c>
      <c r="J9" s="68" t="s">
        <v>42</v>
      </c>
      <c r="L9" s="25" t="s">
        <v>38</v>
      </c>
      <c r="M9" s="26" t="s">
        <v>39</v>
      </c>
      <c r="N9" s="27" t="s">
        <v>28</v>
      </c>
      <c r="O9" s="28" t="s">
        <v>41</v>
      </c>
      <c r="P9" s="29" t="s">
        <v>42</v>
      </c>
      <c r="R9" s="25" t="s">
        <v>38</v>
      </c>
      <c r="S9" s="26" t="s">
        <v>39</v>
      </c>
      <c r="T9" s="27" t="s">
        <v>28</v>
      </c>
      <c r="U9" s="28" t="s">
        <v>41</v>
      </c>
      <c r="V9" s="29" t="s">
        <v>42</v>
      </c>
      <c r="X9" s="25" t="s">
        <v>38</v>
      </c>
      <c r="Y9" s="26" t="s">
        <v>39</v>
      </c>
      <c r="Z9" s="27" t="s">
        <v>28</v>
      </c>
      <c r="AA9" s="28" t="s">
        <v>41</v>
      </c>
      <c r="AB9" s="29" t="s">
        <v>42</v>
      </c>
    </row>
    <row r="10" spans="1:29" ht="17" thickBot="1" x14ac:dyDescent="0.25">
      <c r="A10" s="30" t="s">
        <v>43</v>
      </c>
      <c r="B10" s="60" t="s">
        <v>44</v>
      </c>
      <c r="C10" s="61" t="s">
        <v>45</v>
      </c>
      <c r="D10" s="9" t="s">
        <v>62</v>
      </c>
      <c r="E10" s="62"/>
      <c r="F10" s="63" t="s">
        <v>47</v>
      </c>
      <c r="G10" s="61" t="s">
        <v>47</v>
      </c>
      <c r="H10" s="64" t="s">
        <v>47</v>
      </c>
      <c r="I10" s="65" t="s">
        <v>47</v>
      </c>
      <c r="J10" s="63" t="s">
        <v>47</v>
      </c>
      <c r="L10" s="63" t="s">
        <v>47</v>
      </c>
      <c r="M10" s="61" t="s">
        <v>47</v>
      </c>
      <c r="N10" s="64" t="s">
        <v>47</v>
      </c>
      <c r="O10" s="65" t="s">
        <v>47</v>
      </c>
      <c r="P10" s="63" t="s">
        <v>47</v>
      </c>
      <c r="R10" s="63" t="s">
        <v>47</v>
      </c>
      <c r="S10" s="61" t="s">
        <v>47</v>
      </c>
      <c r="T10" s="64" t="s">
        <v>47</v>
      </c>
      <c r="U10" s="65" t="s">
        <v>47</v>
      </c>
      <c r="V10" s="63" t="s">
        <v>47</v>
      </c>
      <c r="X10" s="63" t="s">
        <v>47</v>
      </c>
      <c r="Y10" s="61" t="s">
        <v>47</v>
      </c>
      <c r="Z10" s="64" t="s">
        <v>47</v>
      </c>
      <c r="AA10" s="65" t="s">
        <v>47</v>
      </c>
      <c r="AB10" s="63" t="s">
        <v>47</v>
      </c>
      <c r="AC10" s="63" t="s">
        <v>46</v>
      </c>
    </row>
    <row r="11" spans="1:29" x14ac:dyDescent="0.2">
      <c r="A11" s="38">
        <v>1</v>
      </c>
      <c r="B11" s="39">
        <v>28</v>
      </c>
      <c r="C11" s="40" t="s">
        <v>48</v>
      </c>
      <c r="D11" s="31">
        <v>1</v>
      </c>
      <c r="E11" s="48"/>
      <c r="F11" s="49">
        <f>$H$3*(1-$H$8)^($D11-1)</f>
        <v>1000</v>
      </c>
      <c r="G11" s="49">
        <f>$H$4*(1-$H$8)^($D11-1)</f>
        <v>967.5</v>
      </c>
      <c r="H11" s="49">
        <f>$H$5*(1-$H$8)^($D11-1)</f>
        <v>900</v>
      </c>
      <c r="I11" s="49">
        <f>$H$6*(1-$H$8)^($D11-1)</f>
        <v>832.5</v>
      </c>
      <c r="J11" s="49">
        <f>$H$7*(1-$H$8)^($D11-1)</f>
        <v>765</v>
      </c>
      <c r="K11" s="50"/>
      <c r="L11" s="49">
        <f>$N$3*(1-$N$8)^($D11-1)</f>
        <v>776.25</v>
      </c>
      <c r="M11" s="49">
        <f>$N$4*(1-$N$8)^($D11-1)</f>
        <v>725.625</v>
      </c>
      <c r="N11" s="49">
        <f>$N$5*(1-$N$8)^($D11-1)</f>
        <v>675</v>
      </c>
      <c r="O11" s="49">
        <f>$N$6*(1-$N$8)^($D11-1)</f>
        <v>624.375</v>
      </c>
      <c r="P11" s="49">
        <f>$N$7*(1-$N$8)^($D11-1)</f>
        <v>573.75</v>
      </c>
      <c r="Q11" s="50"/>
      <c r="R11" s="49">
        <f>$T$3*(1-$T$8)^($D11-1)</f>
        <v>575</v>
      </c>
      <c r="S11" s="49">
        <f>$T$4*(1-$T$8)^($D11-1)</f>
        <v>537.5</v>
      </c>
      <c r="T11" s="49">
        <f>$T$5*(1-$T$8)^($D11-1)</f>
        <v>500</v>
      </c>
      <c r="U11" s="49">
        <f>$T$6*(1-$T$8)^($D11-1)</f>
        <v>462.5</v>
      </c>
      <c r="V11" s="49">
        <f>$T$7*(1-$T$8)^($D11-1)</f>
        <v>425</v>
      </c>
      <c r="W11" s="50"/>
      <c r="X11" s="49"/>
      <c r="Y11" s="49"/>
      <c r="Z11" s="49">
        <f>$Z$5*(1-$Z$8)^($D11-1)</f>
        <v>300</v>
      </c>
      <c r="AA11" s="49"/>
      <c r="AB11" s="49"/>
      <c r="AC11" s="10">
        <v>1</v>
      </c>
    </row>
    <row r="12" spans="1:29" x14ac:dyDescent="0.2">
      <c r="A12" s="44">
        <v>2</v>
      </c>
      <c r="B12" s="45">
        <v>29</v>
      </c>
      <c r="C12" s="46" t="s">
        <v>49</v>
      </c>
      <c r="D12" s="47">
        <v>2</v>
      </c>
      <c r="E12" s="48"/>
      <c r="F12" s="49">
        <f t="shared" ref="F12:F75" si="0">$H$3*(1-$H$8)^($D12-1)</f>
        <v>980</v>
      </c>
      <c r="G12" s="49">
        <f t="shared" ref="G12:G75" si="1">$H$4*(1-$H$8)^($D12-1)</f>
        <v>948.15</v>
      </c>
      <c r="H12" s="49">
        <f t="shared" ref="H12:H75" si="2">$H$5*(1-$H$8)^($D12-1)</f>
        <v>882</v>
      </c>
      <c r="I12" s="49">
        <f t="shared" ref="I12:I75" si="3">$H$6*(1-$H$8)^($D12-1)</f>
        <v>815.85</v>
      </c>
      <c r="J12" s="49">
        <f t="shared" ref="J12:J75" si="4">$H$7*(1-$H$8)^($D12-1)</f>
        <v>749.69999999999993</v>
      </c>
      <c r="K12" s="50"/>
      <c r="L12" s="49">
        <f t="shared" ref="L12:L75" si="5">$N$3*(1-$N$8)^($D12-1)</f>
        <v>760.72500000000002</v>
      </c>
      <c r="M12" s="49">
        <f t="shared" ref="M12:M75" si="6">$N$4*(1-$N$8)^($D12-1)</f>
        <v>711.11249999999995</v>
      </c>
      <c r="N12" s="49">
        <f t="shared" ref="N12:N75" si="7">$N$5*(1-$N$8)^($D12-1)</f>
        <v>661.5</v>
      </c>
      <c r="O12" s="49">
        <f t="shared" ref="O12:O75" si="8">$N$6*(1-$N$8)^($D12-1)</f>
        <v>611.88750000000005</v>
      </c>
      <c r="P12" s="49">
        <f t="shared" ref="P12:P75" si="9">$N$7*(1-$N$8)^($D12-1)</f>
        <v>562.27499999999998</v>
      </c>
      <c r="Q12" s="50"/>
      <c r="R12" s="49">
        <f t="shared" ref="R12:R75" si="10">$T$3*(1-$T$8)^($D12-1)</f>
        <v>563.5</v>
      </c>
      <c r="S12" s="49">
        <f t="shared" ref="S12:S75" si="11">$T$4*(1-$T$8)^($D12-1)</f>
        <v>526.75</v>
      </c>
      <c r="T12" s="49">
        <f t="shared" ref="T12:T75" si="12">$T$5*(1-$T$8)^($D12-1)</f>
        <v>490</v>
      </c>
      <c r="U12" s="49">
        <f t="shared" ref="U12:U75" si="13">$T$6*(1-$T$8)^($D12-1)</f>
        <v>453.25</v>
      </c>
      <c r="V12" s="49">
        <f t="shared" ref="V12:V75" si="14">$T$7*(1-$T$8)^($D12-1)</f>
        <v>416.5</v>
      </c>
      <c r="W12" s="50"/>
      <c r="X12" s="49"/>
      <c r="Y12" s="49"/>
      <c r="Z12" s="49">
        <f t="shared" ref="Z12:Z75" si="15">$Z$5*(1-$Z$8)^($D12-1)</f>
        <v>294</v>
      </c>
      <c r="AA12" s="49"/>
      <c r="AB12" s="49"/>
      <c r="AC12" s="11">
        <v>2</v>
      </c>
    </row>
    <row r="13" spans="1:29" x14ac:dyDescent="0.2">
      <c r="A13" s="44">
        <v>3</v>
      </c>
      <c r="B13" s="45">
        <v>188</v>
      </c>
      <c r="C13" s="46" t="s">
        <v>50</v>
      </c>
      <c r="D13" s="47">
        <v>3</v>
      </c>
      <c r="E13" s="48"/>
      <c r="F13" s="49">
        <f t="shared" si="0"/>
        <v>960.39999999999986</v>
      </c>
      <c r="G13" s="49">
        <f t="shared" si="1"/>
        <v>929.1869999999999</v>
      </c>
      <c r="H13" s="49">
        <f t="shared" si="2"/>
        <v>864.3599999999999</v>
      </c>
      <c r="I13" s="49">
        <f t="shared" si="3"/>
        <v>799.5329999999999</v>
      </c>
      <c r="J13" s="49">
        <f t="shared" si="4"/>
        <v>734.7059999999999</v>
      </c>
      <c r="K13" s="50"/>
      <c r="L13" s="49">
        <f t="shared" si="5"/>
        <v>745.51049999999998</v>
      </c>
      <c r="M13" s="49">
        <f t="shared" si="6"/>
        <v>696.89024999999992</v>
      </c>
      <c r="N13" s="49">
        <f t="shared" si="7"/>
        <v>648.27</v>
      </c>
      <c r="O13" s="49">
        <f t="shared" si="8"/>
        <v>599.64974999999993</v>
      </c>
      <c r="P13" s="49">
        <f t="shared" si="9"/>
        <v>551.02949999999998</v>
      </c>
      <c r="Q13" s="50"/>
      <c r="R13" s="49">
        <f t="shared" si="10"/>
        <v>552.2299999999999</v>
      </c>
      <c r="S13" s="49">
        <f t="shared" si="11"/>
        <v>516.21499999999992</v>
      </c>
      <c r="T13" s="49">
        <f t="shared" si="12"/>
        <v>480.19999999999993</v>
      </c>
      <c r="U13" s="49">
        <f t="shared" si="13"/>
        <v>444.18499999999995</v>
      </c>
      <c r="V13" s="49">
        <f t="shared" si="14"/>
        <v>408.16999999999996</v>
      </c>
      <c r="W13" s="50"/>
      <c r="X13" s="49"/>
      <c r="Y13" s="49"/>
      <c r="Z13" s="49">
        <f t="shared" si="15"/>
        <v>288.12</v>
      </c>
      <c r="AA13" s="49"/>
      <c r="AB13" s="49"/>
      <c r="AC13" s="11">
        <v>3</v>
      </c>
    </row>
    <row r="14" spans="1:29" x14ac:dyDescent="0.2">
      <c r="A14" s="44">
        <v>4</v>
      </c>
      <c r="B14" s="45">
        <v>77</v>
      </c>
      <c r="C14" s="46" t="s">
        <v>51</v>
      </c>
      <c r="D14" s="47">
        <v>4</v>
      </c>
      <c r="E14" s="48"/>
      <c r="F14" s="49">
        <f t="shared" si="0"/>
        <v>941.19199999999989</v>
      </c>
      <c r="G14" s="49">
        <f t="shared" si="1"/>
        <v>910.60325999999986</v>
      </c>
      <c r="H14" s="49">
        <f t="shared" si="2"/>
        <v>847.07279999999992</v>
      </c>
      <c r="I14" s="49">
        <f t="shared" si="3"/>
        <v>783.54233999999997</v>
      </c>
      <c r="J14" s="49">
        <f t="shared" si="4"/>
        <v>720.01187999999991</v>
      </c>
      <c r="K14" s="50"/>
      <c r="L14" s="49">
        <f t="shared" si="5"/>
        <v>730.60028999999997</v>
      </c>
      <c r="M14" s="49">
        <f t="shared" si="6"/>
        <v>682.9524449999999</v>
      </c>
      <c r="N14" s="49">
        <f t="shared" si="7"/>
        <v>635.30459999999994</v>
      </c>
      <c r="O14" s="49">
        <f t="shared" si="8"/>
        <v>587.65675499999998</v>
      </c>
      <c r="P14" s="49">
        <f t="shared" si="9"/>
        <v>540.0089099999999</v>
      </c>
      <c r="Q14" s="50"/>
      <c r="R14" s="49">
        <f t="shared" si="10"/>
        <v>541.18539999999996</v>
      </c>
      <c r="S14" s="49">
        <f t="shared" si="11"/>
        <v>505.89069999999998</v>
      </c>
      <c r="T14" s="49">
        <f t="shared" si="12"/>
        <v>470.59599999999995</v>
      </c>
      <c r="U14" s="49">
        <f t="shared" si="13"/>
        <v>435.30129999999997</v>
      </c>
      <c r="V14" s="49">
        <f t="shared" si="14"/>
        <v>400.00659999999999</v>
      </c>
      <c r="W14" s="50"/>
      <c r="X14" s="49"/>
      <c r="Y14" s="49"/>
      <c r="Z14" s="49">
        <f t="shared" si="15"/>
        <v>282.35759999999999</v>
      </c>
      <c r="AA14" s="49"/>
      <c r="AB14" s="49"/>
      <c r="AC14" s="11">
        <v>4</v>
      </c>
    </row>
    <row r="15" spans="1:29" x14ac:dyDescent="0.2">
      <c r="A15" s="44">
        <v>5</v>
      </c>
      <c r="B15" s="45">
        <v>80</v>
      </c>
      <c r="C15" s="46" t="s">
        <v>52</v>
      </c>
      <c r="D15" s="47">
        <v>5</v>
      </c>
      <c r="E15" s="48"/>
      <c r="F15" s="49">
        <f t="shared" si="0"/>
        <v>922.36815999999988</v>
      </c>
      <c r="G15" s="49">
        <f t="shared" si="1"/>
        <v>892.39119479999988</v>
      </c>
      <c r="H15" s="49">
        <f t="shared" si="2"/>
        <v>830.1313439999999</v>
      </c>
      <c r="I15" s="49">
        <f t="shared" si="3"/>
        <v>767.87149319999992</v>
      </c>
      <c r="J15" s="49">
        <f t="shared" si="4"/>
        <v>705.61164239999994</v>
      </c>
      <c r="K15" s="50"/>
      <c r="L15" s="49">
        <f t="shared" si="5"/>
        <v>715.98828419999995</v>
      </c>
      <c r="M15" s="49">
        <f t="shared" si="6"/>
        <v>669.29339609999988</v>
      </c>
      <c r="N15" s="49">
        <f t="shared" si="7"/>
        <v>622.59850799999992</v>
      </c>
      <c r="O15" s="49">
        <f t="shared" si="8"/>
        <v>575.90361989999997</v>
      </c>
      <c r="P15" s="49">
        <f t="shared" si="9"/>
        <v>529.2087317999999</v>
      </c>
      <c r="Q15" s="50"/>
      <c r="R15" s="49">
        <f t="shared" si="10"/>
        <v>530.36169199999995</v>
      </c>
      <c r="S15" s="49">
        <f t="shared" si="11"/>
        <v>495.77288599999991</v>
      </c>
      <c r="T15" s="49">
        <f t="shared" si="12"/>
        <v>461.18407999999994</v>
      </c>
      <c r="U15" s="49">
        <f t="shared" si="13"/>
        <v>426.59527399999996</v>
      </c>
      <c r="V15" s="49">
        <f t="shared" si="14"/>
        <v>392.00646799999993</v>
      </c>
      <c r="W15" s="50"/>
      <c r="X15" s="49"/>
      <c r="Y15" s="49"/>
      <c r="Z15" s="49">
        <f t="shared" si="15"/>
        <v>276.71044799999999</v>
      </c>
      <c r="AA15" s="49"/>
      <c r="AB15" s="49"/>
      <c r="AC15" s="11">
        <v>5</v>
      </c>
    </row>
    <row r="16" spans="1:29" x14ac:dyDescent="0.2">
      <c r="A16" s="44">
        <v>6</v>
      </c>
      <c r="B16" s="45">
        <v>115</v>
      </c>
      <c r="C16" s="46" t="s">
        <v>53</v>
      </c>
      <c r="D16" s="47">
        <v>6</v>
      </c>
      <c r="E16" s="48"/>
      <c r="F16" s="49">
        <f t="shared" si="0"/>
        <v>903.92079679999983</v>
      </c>
      <c r="G16" s="49">
        <f t="shared" si="1"/>
        <v>874.54337090399986</v>
      </c>
      <c r="H16" s="49">
        <f t="shared" si="2"/>
        <v>813.52871711999978</v>
      </c>
      <c r="I16" s="49">
        <f t="shared" si="3"/>
        <v>752.51406333599982</v>
      </c>
      <c r="J16" s="49">
        <f t="shared" si="4"/>
        <v>691.49940955199986</v>
      </c>
      <c r="K16" s="50"/>
      <c r="L16" s="49">
        <f t="shared" si="5"/>
        <v>701.66851851599984</v>
      </c>
      <c r="M16" s="49">
        <f t="shared" si="6"/>
        <v>655.90752817799989</v>
      </c>
      <c r="N16" s="49">
        <f t="shared" si="7"/>
        <v>610.14653783999984</v>
      </c>
      <c r="O16" s="49">
        <f t="shared" si="8"/>
        <v>564.38554750199989</v>
      </c>
      <c r="P16" s="49">
        <f t="shared" si="9"/>
        <v>518.62455716399984</v>
      </c>
      <c r="Q16" s="50"/>
      <c r="R16" s="49">
        <f t="shared" si="10"/>
        <v>519.7544581599999</v>
      </c>
      <c r="S16" s="49">
        <f t="shared" si="11"/>
        <v>485.85742827999991</v>
      </c>
      <c r="T16" s="49">
        <f t="shared" si="12"/>
        <v>451.96039839999992</v>
      </c>
      <c r="U16" s="49">
        <f t="shared" si="13"/>
        <v>418.06336851999993</v>
      </c>
      <c r="V16" s="49">
        <f t="shared" si="14"/>
        <v>384.16633863999994</v>
      </c>
      <c r="W16" s="50"/>
      <c r="X16" s="49"/>
      <c r="Y16" s="49"/>
      <c r="Z16" s="49">
        <f t="shared" si="15"/>
        <v>271.17623903999993</v>
      </c>
      <c r="AA16" s="49"/>
      <c r="AB16" s="49"/>
      <c r="AC16" s="11">
        <v>6</v>
      </c>
    </row>
    <row r="17" spans="1:29" x14ac:dyDescent="0.2">
      <c r="A17" s="44">
        <v>7</v>
      </c>
      <c r="B17" s="45">
        <v>94</v>
      </c>
      <c r="C17" s="46" t="s">
        <v>54</v>
      </c>
      <c r="D17" s="47">
        <v>7</v>
      </c>
      <c r="E17" s="48"/>
      <c r="F17" s="49">
        <f t="shared" si="0"/>
        <v>885.84238086399978</v>
      </c>
      <c r="G17" s="49">
        <f t="shared" si="1"/>
        <v>857.05250348591983</v>
      </c>
      <c r="H17" s="49">
        <f t="shared" si="2"/>
        <v>797.2581427775998</v>
      </c>
      <c r="I17" s="49">
        <f t="shared" si="3"/>
        <v>737.46378206927989</v>
      </c>
      <c r="J17" s="49">
        <f t="shared" si="4"/>
        <v>677.66942136095986</v>
      </c>
      <c r="K17" s="50"/>
      <c r="L17" s="49">
        <f t="shared" si="5"/>
        <v>687.63514814567986</v>
      </c>
      <c r="M17" s="49">
        <f t="shared" si="6"/>
        <v>642.7893776144399</v>
      </c>
      <c r="N17" s="49">
        <f t="shared" si="7"/>
        <v>597.94360708319982</v>
      </c>
      <c r="O17" s="49">
        <f t="shared" si="8"/>
        <v>553.09783655195986</v>
      </c>
      <c r="P17" s="49">
        <f t="shared" si="9"/>
        <v>508.25206602071989</v>
      </c>
      <c r="Q17" s="50"/>
      <c r="R17" s="49">
        <f t="shared" si="10"/>
        <v>509.3593689967999</v>
      </c>
      <c r="S17" s="49">
        <f t="shared" si="11"/>
        <v>476.14027971439987</v>
      </c>
      <c r="T17" s="49">
        <f t="shared" si="12"/>
        <v>442.92119043199989</v>
      </c>
      <c r="U17" s="49">
        <f t="shared" si="13"/>
        <v>409.70210114959991</v>
      </c>
      <c r="V17" s="49">
        <f t="shared" si="14"/>
        <v>376.48301186719993</v>
      </c>
      <c r="W17" s="50"/>
      <c r="X17" s="49"/>
      <c r="Y17" s="49"/>
      <c r="Z17" s="49">
        <f t="shared" si="15"/>
        <v>265.75271425919993</v>
      </c>
      <c r="AA17" s="49"/>
      <c r="AB17" s="49"/>
      <c r="AC17" s="11">
        <v>7</v>
      </c>
    </row>
    <row r="18" spans="1:29" x14ac:dyDescent="0.2">
      <c r="A18" s="44">
        <v>8</v>
      </c>
      <c r="B18" s="45">
        <v>88</v>
      </c>
      <c r="C18" s="46" t="s">
        <v>55</v>
      </c>
      <c r="D18" s="47">
        <v>8</v>
      </c>
      <c r="E18" s="48"/>
      <c r="F18" s="49">
        <f t="shared" si="0"/>
        <v>868.12553324671978</v>
      </c>
      <c r="G18" s="49">
        <f t="shared" si="1"/>
        <v>839.91145341620143</v>
      </c>
      <c r="H18" s="49">
        <f t="shared" si="2"/>
        <v>781.31297992204782</v>
      </c>
      <c r="I18" s="49">
        <f t="shared" si="3"/>
        <v>722.71450642789421</v>
      </c>
      <c r="J18" s="49">
        <f t="shared" si="4"/>
        <v>664.11603293374071</v>
      </c>
      <c r="K18" s="50"/>
      <c r="L18" s="49">
        <f t="shared" si="5"/>
        <v>673.88244518276622</v>
      </c>
      <c r="M18" s="49">
        <f t="shared" si="6"/>
        <v>629.9335900621511</v>
      </c>
      <c r="N18" s="49">
        <f t="shared" si="7"/>
        <v>585.98473494153586</v>
      </c>
      <c r="O18" s="49">
        <f t="shared" si="8"/>
        <v>542.03587982092074</v>
      </c>
      <c r="P18" s="49">
        <f t="shared" si="9"/>
        <v>498.08702470030551</v>
      </c>
      <c r="Q18" s="50"/>
      <c r="R18" s="49">
        <f t="shared" si="10"/>
        <v>499.1721816168639</v>
      </c>
      <c r="S18" s="49">
        <f t="shared" si="11"/>
        <v>466.61747412011192</v>
      </c>
      <c r="T18" s="49">
        <f t="shared" si="12"/>
        <v>434.06276662335989</v>
      </c>
      <c r="U18" s="49">
        <f t="shared" si="13"/>
        <v>401.50805912660792</v>
      </c>
      <c r="V18" s="49">
        <f t="shared" si="14"/>
        <v>368.95335162985594</v>
      </c>
      <c r="W18" s="50"/>
      <c r="X18" s="49"/>
      <c r="Y18" s="49"/>
      <c r="Z18" s="49">
        <f t="shared" si="15"/>
        <v>260.43765997401596</v>
      </c>
      <c r="AA18" s="49"/>
      <c r="AB18" s="49"/>
      <c r="AC18" s="11">
        <v>8</v>
      </c>
    </row>
    <row r="19" spans="1:29" x14ac:dyDescent="0.2">
      <c r="A19" s="44">
        <v>9</v>
      </c>
      <c r="B19" s="45">
        <v>96</v>
      </c>
      <c r="C19" s="46" t="s">
        <v>56</v>
      </c>
      <c r="D19" s="47">
        <v>9</v>
      </c>
      <c r="E19" s="48"/>
      <c r="F19" s="49">
        <f t="shared" si="0"/>
        <v>850.76302258178532</v>
      </c>
      <c r="G19" s="49">
        <f t="shared" si="1"/>
        <v>823.11322434787735</v>
      </c>
      <c r="H19" s="49">
        <f t="shared" si="2"/>
        <v>765.68672032360689</v>
      </c>
      <c r="I19" s="49">
        <f t="shared" si="3"/>
        <v>708.26021629933632</v>
      </c>
      <c r="J19" s="49">
        <f t="shared" si="4"/>
        <v>650.83371227506586</v>
      </c>
      <c r="K19" s="50"/>
      <c r="L19" s="49">
        <f t="shared" si="5"/>
        <v>660.40479627911088</v>
      </c>
      <c r="M19" s="49">
        <f t="shared" si="6"/>
        <v>617.33491826090801</v>
      </c>
      <c r="N19" s="49">
        <f t="shared" si="7"/>
        <v>574.26504024270514</v>
      </c>
      <c r="O19" s="49">
        <f t="shared" si="8"/>
        <v>531.19516222450227</v>
      </c>
      <c r="P19" s="49">
        <f t="shared" si="9"/>
        <v>488.12528420629934</v>
      </c>
      <c r="Q19" s="50"/>
      <c r="R19" s="49">
        <f t="shared" si="10"/>
        <v>489.1887379845266</v>
      </c>
      <c r="S19" s="49">
        <f t="shared" si="11"/>
        <v>457.28512463770966</v>
      </c>
      <c r="T19" s="49">
        <f t="shared" si="12"/>
        <v>425.38151129089266</v>
      </c>
      <c r="U19" s="49">
        <f t="shared" si="13"/>
        <v>393.47789794407572</v>
      </c>
      <c r="V19" s="49">
        <f t="shared" si="14"/>
        <v>361.57428459725878</v>
      </c>
      <c r="W19" s="50"/>
      <c r="X19" s="49"/>
      <c r="Y19" s="49"/>
      <c r="Z19" s="49">
        <f t="shared" si="15"/>
        <v>255.2289067745356</v>
      </c>
      <c r="AA19" s="49"/>
      <c r="AB19" s="49"/>
      <c r="AC19" s="11">
        <v>9</v>
      </c>
    </row>
    <row r="20" spans="1:29" x14ac:dyDescent="0.2">
      <c r="A20" s="44">
        <v>10</v>
      </c>
      <c r="B20" s="45">
        <v>175</v>
      </c>
      <c r="C20" s="46" t="s">
        <v>57</v>
      </c>
      <c r="D20" s="47">
        <v>10</v>
      </c>
      <c r="E20" s="48"/>
      <c r="F20" s="49">
        <f t="shared" si="0"/>
        <v>833.74776213014968</v>
      </c>
      <c r="G20" s="49">
        <f t="shared" si="1"/>
        <v>806.65095986091978</v>
      </c>
      <c r="H20" s="49">
        <f t="shared" si="2"/>
        <v>750.37298591713466</v>
      </c>
      <c r="I20" s="49">
        <f t="shared" si="3"/>
        <v>694.09501197334964</v>
      </c>
      <c r="J20" s="49">
        <f t="shared" si="4"/>
        <v>637.81703802956451</v>
      </c>
      <c r="K20" s="50"/>
      <c r="L20" s="49">
        <f t="shared" si="5"/>
        <v>647.19670035352863</v>
      </c>
      <c r="M20" s="49">
        <f t="shared" si="6"/>
        <v>604.98821989568989</v>
      </c>
      <c r="N20" s="49">
        <f t="shared" si="7"/>
        <v>562.77973943785105</v>
      </c>
      <c r="O20" s="49">
        <f t="shared" si="8"/>
        <v>520.5712589800122</v>
      </c>
      <c r="P20" s="49">
        <f t="shared" si="9"/>
        <v>478.36277852217336</v>
      </c>
      <c r="Q20" s="50"/>
      <c r="R20" s="49">
        <f t="shared" si="10"/>
        <v>479.40496322483608</v>
      </c>
      <c r="S20" s="49">
        <f t="shared" si="11"/>
        <v>448.13942214495546</v>
      </c>
      <c r="T20" s="49">
        <f t="shared" si="12"/>
        <v>416.87388106507484</v>
      </c>
      <c r="U20" s="49">
        <f t="shared" si="13"/>
        <v>385.60833998519422</v>
      </c>
      <c r="V20" s="49">
        <f t="shared" si="14"/>
        <v>354.3427989053136</v>
      </c>
      <c r="W20" s="50"/>
      <c r="X20" s="49"/>
      <c r="Y20" s="49"/>
      <c r="Z20" s="49">
        <f t="shared" si="15"/>
        <v>250.1243286390449</v>
      </c>
      <c r="AA20" s="49"/>
      <c r="AB20" s="49"/>
      <c r="AC20" s="11">
        <v>10</v>
      </c>
    </row>
    <row r="21" spans="1:29" x14ac:dyDescent="0.2">
      <c r="A21" s="44">
        <v>11</v>
      </c>
      <c r="B21" s="45" t="s">
        <v>58</v>
      </c>
      <c r="C21" s="46" t="s">
        <v>58</v>
      </c>
      <c r="D21" s="47">
        <v>11</v>
      </c>
      <c r="E21" s="48"/>
      <c r="F21" s="49">
        <f t="shared" si="0"/>
        <v>817.07280688754656</v>
      </c>
      <c r="G21" s="49">
        <f t="shared" si="1"/>
        <v>790.51794066370132</v>
      </c>
      <c r="H21" s="49">
        <f t="shared" si="2"/>
        <v>735.36552619879194</v>
      </c>
      <c r="I21" s="49">
        <f t="shared" si="3"/>
        <v>680.21311173388256</v>
      </c>
      <c r="J21" s="49">
        <f t="shared" si="4"/>
        <v>625.06069726897317</v>
      </c>
      <c r="K21" s="50"/>
      <c r="L21" s="49">
        <f t="shared" si="5"/>
        <v>634.25276634645797</v>
      </c>
      <c r="M21" s="49">
        <f t="shared" si="6"/>
        <v>592.88845549777602</v>
      </c>
      <c r="N21" s="49">
        <f t="shared" si="7"/>
        <v>551.52414464909396</v>
      </c>
      <c r="O21" s="49">
        <f t="shared" si="8"/>
        <v>510.15983380041189</v>
      </c>
      <c r="P21" s="49">
        <f t="shared" si="9"/>
        <v>468.79552295172982</v>
      </c>
      <c r="Q21" s="50"/>
      <c r="R21" s="49">
        <f t="shared" si="10"/>
        <v>469.81686396033928</v>
      </c>
      <c r="S21" s="49">
        <f t="shared" si="11"/>
        <v>439.17663370205628</v>
      </c>
      <c r="T21" s="49">
        <f t="shared" si="12"/>
        <v>408.53640344377328</v>
      </c>
      <c r="U21" s="49">
        <f t="shared" si="13"/>
        <v>377.89617318549028</v>
      </c>
      <c r="V21" s="49">
        <f t="shared" si="14"/>
        <v>347.25594292720729</v>
      </c>
      <c r="W21" s="50"/>
      <c r="X21" s="49"/>
      <c r="Y21" s="49"/>
      <c r="Z21" s="49">
        <f t="shared" si="15"/>
        <v>245.12184206626398</v>
      </c>
      <c r="AA21" s="49"/>
      <c r="AB21" s="49"/>
      <c r="AC21" s="11">
        <v>11</v>
      </c>
    </row>
    <row r="22" spans="1:29" x14ac:dyDescent="0.2">
      <c r="A22" s="44">
        <v>12</v>
      </c>
      <c r="B22" s="45" t="s">
        <v>59</v>
      </c>
      <c r="C22" s="46" t="s">
        <v>59</v>
      </c>
      <c r="D22" s="47">
        <v>12</v>
      </c>
      <c r="E22" s="48"/>
      <c r="F22" s="49">
        <f t="shared" si="0"/>
        <v>800.73135074979564</v>
      </c>
      <c r="G22" s="49">
        <f t="shared" si="1"/>
        <v>774.70758185042723</v>
      </c>
      <c r="H22" s="49">
        <f t="shared" si="2"/>
        <v>720.65821567481601</v>
      </c>
      <c r="I22" s="49">
        <f t="shared" si="3"/>
        <v>666.60884949920489</v>
      </c>
      <c r="J22" s="49">
        <f t="shared" si="4"/>
        <v>612.55948332359367</v>
      </c>
      <c r="K22" s="50"/>
      <c r="L22" s="49">
        <f t="shared" si="5"/>
        <v>621.56771101952882</v>
      </c>
      <c r="M22" s="49">
        <f t="shared" si="6"/>
        <v>581.03068638782042</v>
      </c>
      <c r="N22" s="49">
        <f t="shared" si="7"/>
        <v>540.49366175611203</v>
      </c>
      <c r="O22" s="49">
        <f t="shared" si="8"/>
        <v>499.95663712440364</v>
      </c>
      <c r="P22" s="49">
        <f t="shared" si="9"/>
        <v>459.41961249269525</v>
      </c>
      <c r="Q22" s="50"/>
      <c r="R22" s="49">
        <f t="shared" si="10"/>
        <v>460.42052668113246</v>
      </c>
      <c r="S22" s="49">
        <f t="shared" si="11"/>
        <v>430.39310102801517</v>
      </c>
      <c r="T22" s="49">
        <f t="shared" si="12"/>
        <v>400.36567537489782</v>
      </c>
      <c r="U22" s="49">
        <f t="shared" si="13"/>
        <v>370.33824972178047</v>
      </c>
      <c r="V22" s="49">
        <f t="shared" si="14"/>
        <v>340.31082406866312</v>
      </c>
      <c r="W22" s="50"/>
      <c r="X22" s="49"/>
      <c r="Y22" s="49"/>
      <c r="Z22" s="49">
        <f t="shared" si="15"/>
        <v>240.2194052249387</v>
      </c>
      <c r="AA22" s="49"/>
      <c r="AB22" s="49"/>
      <c r="AC22" s="11">
        <v>12</v>
      </c>
    </row>
    <row r="23" spans="1:29" x14ac:dyDescent="0.2">
      <c r="A23" s="44">
        <v>13</v>
      </c>
      <c r="B23" s="45"/>
      <c r="C23" s="46"/>
      <c r="D23" s="47">
        <v>13</v>
      </c>
      <c r="E23" s="48"/>
      <c r="F23" s="49">
        <f t="shared" si="0"/>
        <v>784.71672373479976</v>
      </c>
      <c r="G23" s="49">
        <f>$H$4*(1-$H$8)^($D23-1)</f>
        <v>759.21343021341875</v>
      </c>
      <c r="H23" s="49">
        <f t="shared" si="2"/>
        <v>706.24505136131972</v>
      </c>
      <c r="I23" s="49">
        <f t="shared" si="3"/>
        <v>653.27667250922082</v>
      </c>
      <c r="J23" s="49">
        <f t="shared" si="4"/>
        <v>600.30829365712179</v>
      </c>
      <c r="K23" s="50"/>
      <c r="L23" s="49">
        <f t="shared" si="5"/>
        <v>609.1363567991383</v>
      </c>
      <c r="M23" s="49">
        <f t="shared" si="6"/>
        <v>569.41007266006409</v>
      </c>
      <c r="N23" s="49">
        <f t="shared" si="7"/>
        <v>529.68378852098976</v>
      </c>
      <c r="O23" s="49">
        <f t="shared" si="8"/>
        <v>489.95750438191556</v>
      </c>
      <c r="P23" s="49">
        <f t="shared" si="9"/>
        <v>450.23122024284135</v>
      </c>
      <c r="Q23" s="50"/>
      <c r="R23" s="49">
        <f t="shared" si="10"/>
        <v>451.21211614750985</v>
      </c>
      <c r="S23" s="49">
        <f t="shared" si="11"/>
        <v>421.78523900745483</v>
      </c>
      <c r="T23" s="49">
        <f t="shared" si="12"/>
        <v>392.35836186739988</v>
      </c>
      <c r="U23" s="49">
        <f t="shared" si="13"/>
        <v>362.93148472734487</v>
      </c>
      <c r="V23" s="49">
        <f t="shared" si="14"/>
        <v>333.50460758728991</v>
      </c>
      <c r="W23" s="50"/>
      <c r="X23" s="49"/>
      <c r="Y23" s="49"/>
      <c r="Z23" s="49">
        <f t="shared" si="15"/>
        <v>235.41501712043993</v>
      </c>
      <c r="AA23" s="49"/>
      <c r="AB23" s="49"/>
      <c r="AC23" s="11">
        <v>13</v>
      </c>
    </row>
    <row r="24" spans="1:29" x14ac:dyDescent="0.2">
      <c r="A24" s="44">
        <v>14</v>
      </c>
      <c r="B24" s="45"/>
      <c r="C24" s="46"/>
      <c r="D24" s="47">
        <v>14</v>
      </c>
      <c r="E24" s="48"/>
      <c r="F24" s="49">
        <f t="shared" si="0"/>
        <v>769.02238926010364</v>
      </c>
      <c r="G24" s="49">
        <f t="shared" si="1"/>
        <v>744.02916160915026</v>
      </c>
      <c r="H24" s="49">
        <f t="shared" si="2"/>
        <v>692.1201503340933</v>
      </c>
      <c r="I24" s="49">
        <f t="shared" si="3"/>
        <v>640.21113905903633</v>
      </c>
      <c r="J24" s="49">
        <f t="shared" si="4"/>
        <v>588.30212778397936</v>
      </c>
      <c r="K24" s="50"/>
      <c r="L24" s="49">
        <f t="shared" si="5"/>
        <v>596.95362966315554</v>
      </c>
      <c r="M24" s="49">
        <f t="shared" si="6"/>
        <v>558.02187120686278</v>
      </c>
      <c r="N24" s="49">
        <f t="shared" si="7"/>
        <v>519.09011275057003</v>
      </c>
      <c r="O24" s="49">
        <f t="shared" si="8"/>
        <v>480.15835429427722</v>
      </c>
      <c r="P24" s="49">
        <f t="shared" si="9"/>
        <v>441.22659583798452</v>
      </c>
      <c r="Q24" s="50"/>
      <c r="R24" s="49">
        <f t="shared" si="10"/>
        <v>442.18787382455963</v>
      </c>
      <c r="S24" s="49">
        <f t="shared" si="11"/>
        <v>413.34953422730575</v>
      </c>
      <c r="T24" s="49">
        <f t="shared" si="12"/>
        <v>384.51119463005182</v>
      </c>
      <c r="U24" s="49">
        <f t="shared" si="13"/>
        <v>355.67285503279794</v>
      </c>
      <c r="V24" s="49">
        <f t="shared" si="14"/>
        <v>326.83451543554406</v>
      </c>
      <c r="W24" s="50"/>
      <c r="X24" s="49"/>
      <c r="Y24" s="49"/>
      <c r="Z24" s="49">
        <f t="shared" si="15"/>
        <v>230.70671677803111</v>
      </c>
      <c r="AA24" s="49"/>
      <c r="AB24" s="49"/>
      <c r="AC24" s="11">
        <v>14</v>
      </c>
    </row>
    <row r="25" spans="1:29" x14ac:dyDescent="0.2">
      <c r="A25" s="44">
        <v>15</v>
      </c>
      <c r="B25" s="45"/>
      <c r="C25" s="46"/>
      <c r="D25" s="47">
        <v>15</v>
      </c>
      <c r="E25" s="48"/>
      <c r="F25" s="49">
        <f t="shared" si="0"/>
        <v>753.64194147490161</v>
      </c>
      <c r="G25" s="49">
        <f t="shared" si="1"/>
        <v>729.14857837696729</v>
      </c>
      <c r="H25" s="49">
        <f t="shared" si="2"/>
        <v>678.27774732741148</v>
      </c>
      <c r="I25" s="49">
        <f t="shared" si="3"/>
        <v>627.40691627785554</v>
      </c>
      <c r="J25" s="49">
        <f t="shared" si="4"/>
        <v>576.53608522829973</v>
      </c>
      <c r="K25" s="50"/>
      <c r="L25" s="49">
        <f t="shared" si="5"/>
        <v>585.01455706989236</v>
      </c>
      <c r="M25" s="49">
        <f t="shared" si="6"/>
        <v>546.8614337827255</v>
      </c>
      <c r="N25" s="49">
        <f t="shared" si="7"/>
        <v>508.70831049555858</v>
      </c>
      <c r="O25" s="49">
        <f t="shared" si="8"/>
        <v>470.55518720839171</v>
      </c>
      <c r="P25" s="49">
        <f t="shared" si="9"/>
        <v>432.40206392122479</v>
      </c>
      <c r="Q25" s="50"/>
      <c r="R25" s="49">
        <f t="shared" si="10"/>
        <v>433.34411634806844</v>
      </c>
      <c r="S25" s="49">
        <f t="shared" si="11"/>
        <v>405.08254354275959</v>
      </c>
      <c r="T25" s="49">
        <f t="shared" si="12"/>
        <v>376.82097073745081</v>
      </c>
      <c r="U25" s="49">
        <f t="shared" si="13"/>
        <v>348.55939793214196</v>
      </c>
      <c r="V25" s="49">
        <f t="shared" si="14"/>
        <v>320.29782512683317</v>
      </c>
      <c r="W25" s="50"/>
      <c r="X25" s="49"/>
      <c r="Y25" s="49"/>
      <c r="Z25" s="49">
        <f t="shared" si="15"/>
        <v>226.09258244247047</v>
      </c>
      <c r="AA25" s="49"/>
      <c r="AB25" s="49"/>
      <c r="AC25" s="11">
        <v>15</v>
      </c>
    </row>
    <row r="26" spans="1:29" x14ac:dyDescent="0.2">
      <c r="A26" s="44">
        <v>16</v>
      </c>
      <c r="B26" s="45"/>
      <c r="C26" s="46"/>
      <c r="D26" s="47">
        <v>16</v>
      </c>
      <c r="E26" s="48"/>
      <c r="F26" s="49">
        <f t="shared" si="0"/>
        <v>738.56910264540352</v>
      </c>
      <c r="G26" s="49">
        <f t="shared" si="1"/>
        <v>714.56560680942789</v>
      </c>
      <c r="H26" s="49">
        <f t="shared" si="2"/>
        <v>664.71219238086314</v>
      </c>
      <c r="I26" s="49">
        <f t="shared" si="3"/>
        <v>614.8587779522984</v>
      </c>
      <c r="J26" s="49">
        <f t="shared" si="4"/>
        <v>565.00536352373376</v>
      </c>
      <c r="K26" s="50"/>
      <c r="L26" s="49">
        <f t="shared" si="5"/>
        <v>573.31426592849448</v>
      </c>
      <c r="M26" s="49">
        <f t="shared" si="6"/>
        <v>535.92420510707097</v>
      </c>
      <c r="N26" s="49">
        <f t="shared" si="7"/>
        <v>498.53414428564741</v>
      </c>
      <c r="O26" s="49">
        <f t="shared" si="8"/>
        <v>461.14408346422385</v>
      </c>
      <c r="P26" s="49">
        <f t="shared" si="9"/>
        <v>423.75402264280029</v>
      </c>
      <c r="Q26" s="50"/>
      <c r="R26" s="49">
        <f t="shared" si="10"/>
        <v>424.67723402110704</v>
      </c>
      <c r="S26" s="49">
        <f t="shared" si="11"/>
        <v>396.98089267190443</v>
      </c>
      <c r="T26" s="49">
        <f t="shared" si="12"/>
        <v>369.28455132270176</v>
      </c>
      <c r="U26" s="49">
        <f t="shared" si="13"/>
        <v>341.58820997349915</v>
      </c>
      <c r="V26" s="49">
        <f t="shared" si="14"/>
        <v>313.89186862429648</v>
      </c>
      <c r="W26" s="50"/>
      <c r="X26" s="49"/>
      <c r="Y26" s="49"/>
      <c r="Z26" s="49">
        <f t="shared" si="15"/>
        <v>221.57073079362107</v>
      </c>
      <c r="AA26" s="49"/>
      <c r="AB26" s="49"/>
      <c r="AC26" s="11">
        <v>16</v>
      </c>
    </row>
    <row r="27" spans="1:29" x14ac:dyDescent="0.2">
      <c r="A27" s="44">
        <v>17</v>
      </c>
      <c r="B27" s="45"/>
      <c r="C27" s="46"/>
      <c r="D27" s="47">
        <v>17</v>
      </c>
      <c r="E27" s="48"/>
      <c r="F27" s="49">
        <f t="shared" si="0"/>
        <v>723.79772059249547</v>
      </c>
      <c r="G27" s="49">
        <f t="shared" si="1"/>
        <v>700.27429467323941</v>
      </c>
      <c r="H27" s="49">
        <f t="shared" si="2"/>
        <v>651.41794853324598</v>
      </c>
      <c r="I27" s="49">
        <f t="shared" si="3"/>
        <v>602.56160239325243</v>
      </c>
      <c r="J27" s="49">
        <f t="shared" si="4"/>
        <v>553.70525625325899</v>
      </c>
      <c r="K27" s="50"/>
      <c r="L27" s="49">
        <f t="shared" si="5"/>
        <v>561.84798060992466</v>
      </c>
      <c r="M27" s="49">
        <f t="shared" si="6"/>
        <v>525.2057210049295</v>
      </c>
      <c r="N27" s="49">
        <f t="shared" si="7"/>
        <v>488.56346139993445</v>
      </c>
      <c r="O27" s="49">
        <f t="shared" si="8"/>
        <v>451.92120179493935</v>
      </c>
      <c r="P27" s="49">
        <f t="shared" si="9"/>
        <v>415.2789421899443</v>
      </c>
      <c r="Q27" s="50"/>
      <c r="R27" s="49">
        <f t="shared" si="10"/>
        <v>416.18368934068491</v>
      </c>
      <c r="S27" s="49">
        <f t="shared" si="11"/>
        <v>389.04127481846632</v>
      </c>
      <c r="T27" s="49">
        <f t="shared" si="12"/>
        <v>361.89886029624773</v>
      </c>
      <c r="U27" s="49">
        <f t="shared" si="13"/>
        <v>334.75644577402915</v>
      </c>
      <c r="V27" s="49">
        <f t="shared" si="14"/>
        <v>307.61403125181056</v>
      </c>
      <c r="W27" s="50"/>
      <c r="X27" s="49"/>
      <c r="Y27" s="49"/>
      <c r="Z27" s="49">
        <f t="shared" si="15"/>
        <v>217.13931617774864</v>
      </c>
      <c r="AA27" s="49"/>
      <c r="AB27" s="49"/>
      <c r="AC27" s="11">
        <v>17</v>
      </c>
    </row>
    <row r="28" spans="1:29" x14ac:dyDescent="0.2">
      <c r="A28" s="44">
        <v>18</v>
      </c>
      <c r="B28" s="45"/>
      <c r="C28" s="46"/>
      <c r="D28" s="47">
        <v>18</v>
      </c>
      <c r="E28" s="48"/>
      <c r="F28" s="49">
        <f t="shared" si="0"/>
        <v>709.32176618064557</v>
      </c>
      <c r="G28" s="49">
        <f t="shared" si="1"/>
        <v>686.26880877977464</v>
      </c>
      <c r="H28" s="49">
        <f t="shared" si="2"/>
        <v>638.38958956258102</v>
      </c>
      <c r="I28" s="49">
        <f t="shared" si="3"/>
        <v>590.5103703453874</v>
      </c>
      <c r="J28" s="49">
        <f t="shared" si="4"/>
        <v>542.63115112819389</v>
      </c>
      <c r="K28" s="50"/>
      <c r="L28" s="49">
        <f t="shared" si="5"/>
        <v>550.61102099772609</v>
      </c>
      <c r="M28" s="49">
        <f t="shared" si="6"/>
        <v>514.70160658483098</v>
      </c>
      <c r="N28" s="49">
        <f t="shared" si="7"/>
        <v>478.79219217193577</v>
      </c>
      <c r="O28" s="49">
        <f t="shared" si="8"/>
        <v>442.88277775904061</v>
      </c>
      <c r="P28" s="49">
        <f t="shared" si="9"/>
        <v>406.97336334614539</v>
      </c>
      <c r="Q28" s="50"/>
      <c r="R28" s="49">
        <f t="shared" si="10"/>
        <v>407.86001555387122</v>
      </c>
      <c r="S28" s="49">
        <f t="shared" si="11"/>
        <v>381.26044932209697</v>
      </c>
      <c r="T28" s="49">
        <f t="shared" si="12"/>
        <v>354.66088309032278</v>
      </c>
      <c r="U28" s="49">
        <f t="shared" si="13"/>
        <v>328.06131685854859</v>
      </c>
      <c r="V28" s="49">
        <f t="shared" si="14"/>
        <v>301.46175062677435</v>
      </c>
      <c r="W28" s="50"/>
      <c r="X28" s="49"/>
      <c r="Y28" s="49"/>
      <c r="Z28" s="49">
        <f t="shared" si="15"/>
        <v>212.79652985419366</v>
      </c>
      <c r="AA28" s="49"/>
      <c r="AB28" s="49"/>
      <c r="AC28" s="11">
        <v>18</v>
      </c>
    </row>
    <row r="29" spans="1:29" x14ac:dyDescent="0.2">
      <c r="A29" s="44">
        <v>19</v>
      </c>
      <c r="B29" s="45"/>
      <c r="C29" s="46"/>
      <c r="D29" s="47">
        <v>19</v>
      </c>
      <c r="E29" s="48"/>
      <c r="F29" s="49">
        <f t="shared" si="0"/>
        <v>695.13533085703261</v>
      </c>
      <c r="G29" s="49">
        <f t="shared" si="1"/>
        <v>672.54343260417909</v>
      </c>
      <c r="H29" s="49">
        <f t="shared" si="2"/>
        <v>625.6217977713294</v>
      </c>
      <c r="I29" s="49">
        <f t="shared" si="3"/>
        <v>578.70016293847959</v>
      </c>
      <c r="J29" s="49">
        <f t="shared" si="4"/>
        <v>531.7785281056299</v>
      </c>
      <c r="K29" s="50"/>
      <c r="L29" s="49">
        <f t="shared" si="5"/>
        <v>539.59880057777161</v>
      </c>
      <c r="M29" s="49">
        <f t="shared" si="6"/>
        <v>504.40757445313426</v>
      </c>
      <c r="N29" s="49">
        <f t="shared" si="7"/>
        <v>469.21634832849702</v>
      </c>
      <c r="O29" s="49">
        <f t="shared" si="8"/>
        <v>434.02512220385972</v>
      </c>
      <c r="P29" s="49">
        <f t="shared" si="9"/>
        <v>398.83389607922248</v>
      </c>
      <c r="Q29" s="50"/>
      <c r="R29" s="49">
        <f t="shared" si="10"/>
        <v>399.70281524279375</v>
      </c>
      <c r="S29" s="49">
        <f t="shared" si="11"/>
        <v>373.635240335655</v>
      </c>
      <c r="T29" s="49">
        <f t="shared" si="12"/>
        <v>347.56766542851631</v>
      </c>
      <c r="U29" s="49">
        <f t="shared" si="13"/>
        <v>321.50009052137756</v>
      </c>
      <c r="V29" s="49">
        <f t="shared" si="14"/>
        <v>295.43251561423887</v>
      </c>
      <c r="W29" s="50"/>
      <c r="X29" s="49"/>
      <c r="Y29" s="49"/>
      <c r="Z29" s="49">
        <f t="shared" si="15"/>
        <v>208.54059925710979</v>
      </c>
      <c r="AA29" s="49"/>
      <c r="AB29" s="49"/>
      <c r="AC29" s="11">
        <v>19</v>
      </c>
    </row>
    <row r="30" spans="1:29" x14ac:dyDescent="0.2">
      <c r="A30" s="44">
        <v>20</v>
      </c>
      <c r="B30" s="45"/>
      <c r="C30" s="46"/>
      <c r="D30" s="47">
        <v>20</v>
      </c>
      <c r="E30" s="48"/>
      <c r="F30" s="49">
        <f t="shared" si="0"/>
        <v>681.23262423989195</v>
      </c>
      <c r="G30" s="49">
        <f t="shared" si="1"/>
        <v>659.09256395209547</v>
      </c>
      <c r="H30" s="49">
        <f t="shared" si="2"/>
        <v>613.10936181590273</v>
      </c>
      <c r="I30" s="49">
        <f t="shared" si="3"/>
        <v>567.1261596797101</v>
      </c>
      <c r="J30" s="49">
        <f t="shared" si="4"/>
        <v>521.14295754351735</v>
      </c>
      <c r="K30" s="50"/>
      <c r="L30" s="49">
        <f t="shared" si="5"/>
        <v>528.80682456621616</v>
      </c>
      <c r="M30" s="49">
        <f t="shared" si="6"/>
        <v>494.31942296407158</v>
      </c>
      <c r="N30" s="49">
        <f t="shared" si="7"/>
        <v>459.83202136192705</v>
      </c>
      <c r="O30" s="49">
        <f t="shared" si="8"/>
        <v>425.34461975978252</v>
      </c>
      <c r="P30" s="49">
        <f t="shared" si="9"/>
        <v>390.85721815763799</v>
      </c>
      <c r="Q30" s="50"/>
      <c r="R30" s="49">
        <f t="shared" si="10"/>
        <v>391.70875893793789</v>
      </c>
      <c r="S30" s="49">
        <f t="shared" si="11"/>
        <v>366.16253552894193</v>
      </c>
      <c r="T30" s="49">
        <f t="shared" si="12"/>
        <v>340.61631211994597</v>
      </c>
      <c r="U30" s="49">
        <f t="shared" si="13"/>
        <v>315.07008871095002</v>
      </c>
      <c r="V30" s="49">
        <f t="shared" si="14"/>
        <v>289.52386530195406</v>
      </c>
      <c r="W30" s="50"/>
      <c r="X30" s="49"/>
      <c r="Y30" s="49"/>
      <c r="Z30" s="49">
        <f t="shared" si="15"/>
        <v>204.3697872719676</v>
      </c>
      <c r="AA30" s="49"/>
      <c r="AB30" s="49"/>
      <c r="AC30" s="11">
        <v>20</v>
      </c>
    </row>
    <row r="31" spans="1:29" x14ac:dyDescent="0.2">
      <c r="A31" s="44">
        <v>21</v>
      </c>
      <c r="B31" s="45"/>
      <c r="C31" s="46"/>
      <c r="D31" s="47">
        <v>21</v>
      </c>
      <c r="E31" s="48"/>
      <c r="F31" s="49">
        <f t="shared" si="0"/>
        <v>667.60797175509413</v>
      </c>
      <c r="G31" s="49">
        <f t="shared" si="1"/>
        <v>645.91071267305358</v>
      </c>
      <c r="H31" s="49">
        <f t="shared" si="2"/>
        <v>600.8471745795847</v>
      </c>
      <c r="I31" s="49">
        <f t="shared" si="3"/>
        <v>555.78363648611582</v>
      </c>
      <c r="J31" s="49">
        <f t="shared" si="4"/>
        <v>510.720098392647</v>
      </c>
      <c r="K31" s="50"/>
      <c r="L31" s="49">
        <f t="shared" si="5"/>
        <v>518.23068807489176</v>
      </c>
      <c r="M31" s="49">
        <f t="shared" si="6"/>
        <v>484.43303450479016</v>
      </c>
      <c r="N31" s="49">
        <f t="shared" si="7"/>
        <v>450.63538093468856</v>
      </c>
      <c r="O31" s="49">
        <f t="shared" si="8"/>
        <v>416.8377273645869</v>
      </c>
      <c r="P31" s="49">
        <f t="shared" si="9"/>
        <v>383.04007379448524</v>
      </c>
      <c r="Q31" s="50"/>
      <c r="R31" s="49">
        <f t="shared" si="10"/>
        <v>383.87458375917913</v>
      </c>
      <c r="S31" s="49">
        <f t="shared" si="11"/>
        <v>358.83928481836307</v>
      </c>
      <c r="T31" s="49">
        <f t="shared" si="12"/>
        <v>333.80398587754706</v>
      </c>
      <c r="U31" s="49">
        <f t="shared" si="13"/>
        <v>308.76868693673106</v>
      </c>
      <c r="V31" s="49">
        <f t="shared" si="14"/>
        <v>283.733387995915</v>
      </c>
      <c r="W31" s="50"/>
      <c r="X31" s="49"/>
      <c r="Y31" s="49"/>
      <c r="Z31" s="49">
        <f t="shared" si="15"/>
        <v>200.28239152652824</v>
      </c>
      <c r="AA31" s="49"/>
      <c r="AB31" s="49"/>
      <c r="AC31" s="11">
        <v>21</v>
      </c>
    </row>
    <row r="32" spans="1:29" x14ac:dyDescent="0.2">
      <c r="A32" s="44">
        <v>22</v>
      </c>
      <c r="B32" s="45"/>
      <c r="C32" s="46"/>
      <c r="D32" s="47">
        <v>22</v>
      </c>
      <c r="E32" s="48"/>
      <c r="F32" s="49">
        <f t="shared" si="0"/>
        <v>654.25581231999217</v>
      </c>
      <c r="G32" s="49">
        <f t="shared" si="1"/>
        <v>632.99249841959249</v>
      </c>
      <c r="H32" s="49">
        <f t="shared" si="2"/>
        <v>588.83023108799296</v>
      </c>
      <c r="I32" s="49">
        <f t="shared" si="3"/>
        <v>544.66796375639353</v>
      </c>
      <c r="J32" s="49">
        <f t="shared" si="4"/>
        <v>500.50569642479405</v>
      </c>
      <c r="K32" s="50"/>
      <c r="L32" s="49">
        <f t="shared" si="5"/>
        <v>507.86607431339394</v>
      </c>
      <c r="M32" s="49">
        <f t="shared" si="6"/>
        <v>474.74437381469431</v>
      </c>
      <c r="N32" s="49">
        <f t="shared" si="7"/>
        <v>441.62267331599475</v>
      </c>
      <c r="O32" s="49">
        <f t="shared" si="8"/>
        <v>408.50097281729512</v>
      </c>
      <c r="P32" s="49">
        <f t="shared" si="9"/>
        <v>375.3792723185955</v>
      </c>
      <c r="Q32" s="50"/>
      <c r="R32" s="49">
        <f t="shared" si="10"/>
        <v>376.19709208399553</v>
      </c>
      <c r="S32" s="49">
        <f t="shared" si="11"/>
        <v>351.66249912199578</v>
      </c>
      <c r="T32" s="49">
        <f t="shared" si="12"/>
        <v>327.12790615999609</v>
      </c>
      <c r="U32" s="49">
        <f t="shared" si="13"/>
        <v>302.59331319799639</v>
      </c>
      <c r="V32" s="49">
        <f t="shared" si="14"/>
        <v>278.0587202359967</v>
      </c>
      <c r="W32" s="50"/>
      <c r="X32" s="49"/>
      <c r="Y32" s="49"/>
      <c r="Z32" s="49">
        <f t="shared" si="15"/>
        <v>196.27674369599765</v>
      </c>
      <c r="AA32" s="49"/>
      <c r="AB32" s="49"/>
      <c r="AC32" s="11">
        <v>22</v>
      </c>
    </row>
    <row r="33" spans="1:29" ht="16" customHeight="1" x14ac:dyDescent="0.2">
      <c r="A33" s="44">
        <v>23</v>
      </c>
      <c r="B33" s="45"/>
      <c r="C33" s="46"/>
      <c r="D33" s="47">
        <v>23</v>
      </c>
      <c r="E33" s="48"/>
      <c r="F33" s="49">
        <f t="shared" si="0"/>
        <v>641.17069607359235</v>
      </c>
      <c r="G33" s="49">
        <f t="shared" si="1"/>
        <v>620.33264845120061</v>
      </c>
      <c r="H33" s="49">
        <f t="shared" si="2"/>
        <v>577.05362646623314</v>
      </c>
      <c r="I33" s="49">
        <f t="shared" si="3"/>
        <v>533.77460448126567</v>
      </c>
      <c r="J33" s="49">
        <f t="shared" si="4"/>
        <v>490.49558249629814</v>
      </c>
      <c r="K33" s="50"/>
      <c r="L33" s="49">
        <f t="shared" si="5"/>
        <v>497.70875282712603</v>
      </c>
      <c r="M33" s="49">
        <f t="shared" si="6"/>
        <v>465.24948633840046</v>
      </c>
      <c r="N33" s="49">
        <f t="shared" si="7"/>
        <v>432.79021984967483</v>
      </c>
      <c r="O33" s="49">
        <f t="shared" si="8"/>
        <v>400.3309533609492</v>
      </c>
      <c r="P33" s="49">
        <f t="shared" si="9"/>
        <v>367.87168687222362</v>
      </c>
      <c r="Q33" s="50"/>
      <c r="R33" s="49">
        <f t="shared" si="10"/>
        <v>368.67315024231561</v>
      </c>
      <c r="S33" s="49">
        <f t="shared" si="11"/>
        <v>344.6292491395559</v>
      </c>
      <c r="T33" s="49">
        <f t="shared" si="12"/>
        <v>320.58534803679618</v>
      </c>
      <c r="U33" s="49">
        <f t="shared" si="13"/>
        <v>296.54144693403646</v>
      </c>
      <c r="V33" s="49">
        <f t="shared" si="14"/>
        <v>272.49754583127674</v>
      </c>
      <c r="W33" s="50"/>
      <c r="X33" s="49"/>
      <c r="Y33" s="49"/>
      <c r="Z33" s="49">
        <f t="shared" si="15"/>
        <v>192.35120882207769</v>
      </c>
      <c r="AA33" s="49"/>
      <c r="AB33" s="49"/>
      <c r="AC33" s="11">
        <v>23</v>
      </c>
    </row>
    <row r="34" spans="1:29" ht="16" customHeight="1" x14ac:dyDescent="0.2">
      <c r="A34" s="44">
        <v>24</v>
      </c>
      <c r="B34" s="45"/>
      <c r="C34" s="46"/>
      <c r="D34" s="47">
        <v>24</v>
      </c>
      <c r="E34" s="48"/>
      <c r="F34" s="49">
        <f t="shared" si="0"/>
        <v>628.34728215212044</v>
      </c>
      <c r="G34" s="49">
        <f t="shared" si="1"/>
        <v>607.92599548217652</v>
      </c>
      <c r="H34" s="49">
        <f t="shared" si="2"/>
        <v>565.51255393690838</v>
      </c>
      <c r="I34" s="49">
        <f t="shared" si="3"/>
        <v>523.09911239164023</v>
      </c>
      <c r="J34" s="49">
        <f t="shared" si="4"/>
        <v>480.68567084637215</v>
      </c>
      <c r="K34" s="50"/>
      <c r="L34" s="49">
        <f t="shared" si="5"/>
        <v>487.75457777058347</v>
      </c>
      <c r="M34" s="49">
        <f t="shared" si="6"/>
        <v>455.94449661163242</v>
      </c>
      <c r="N34" s="49">
        <f t="shared" si="7"/>
        <v>424.13441545268131</v>
      </c>
      <c r="O34" s="49">
        <f t="shared" si="8"/>
        <v>392.3243342937302</v>
      </c>
      <c r="P34" s="49">
        <f t="shared" si="9"/>
        <v>360.5142531347791</v>
      </c>
      <c r="Q34" s="50"/>
      <c r="R34" s="49">
        <f t="shared" si="10"/>
        <v>361.29968723746924</v>
      </c>
      <c r="S34" s="49">
        <f t="shared" si="11"/>
        <v>337.73666415676473</v>
      </c>
      <c r="T34" s="49">
        <f t="shared" si="12"/>
        <v>314.17364107606022</v>
      </c>
      <c r="U34" s="49">
        <f t="shared" si="13"/>
        <v>290.61061799535571</v>
      </c>
      <c r="V34" s="49">
        <f t="shared" si="14"/>
        <v>267.0475949146512</v>
      </c>
      <c r="W34" s="50"/>
      <c r="X34" s="49"/>
      <c r="Y34" s="49"/>
      <c r="Z34" s="49">
        <f t="shared" si="15"/>
        <v>188.50418464563614</v>
      </c>
      <c r="AA34" s="49"/>
      <c r="AB34" s="49"/>
      <c r="AC34" s="11">
        <v>24</v>
      </c>
    </row>
    <row r="35" spans="1:29" ht="16" customHeight="1" x14ac:dyDescent="0.2">
      <c r="A35" s="44">
        <v>25</v>
      </c>
      <c r="B35" s="45"/>
      <c r="C35" s="46"/>
      <c r="D35" s="47">
        <v>25</v>
      </c>
      <c r="E35" s="48"/>
      <c r="F35" s="49">
        <f t="shared" si="0"/>
        <v>615.7803365090781</v>
      </c>
      <c r="G35" s="49">
        <f t="shared" si="1"/>
        <v>595.76747557253304</v>
      </c>
      <c r="H35" s="49">
        <f t="shared" si="2"/>
        <v>554.20230285817024</v>
      </c>
      <c r="I35" s="49">
        <f t="shared" si="3"/>
        <v>512.63713014380744</v>
      </c>
      <c r="J35" s="49">
        <f t="shared" si="4"/>
        <v>471.07195742944469</v>
      </c>
      <c r="K35" s="50"/>
      <c r="L35" s="49">
        <f t="shared" si="5"/>
        <v>477.99948621517183</v>
      </c>
      <c r="M35" s="49">
        <f t="shared" si="6"/>
        <v>446.82560667939975</v>
      </c>
      <c r="N35" s="49">
        <f t="shared" si="7"/>
        <v>415.65172714362768</v>
      </c>
      <c r="O35" s="49">
        <f t="shared" si="8"/>
        <v>384.47784760785561</v>
      </c>
      <c r="P35" s="49">
        <f t="shared" si="9"/>
        <v>353.30396807208353</v>
      </c>
      <c r="Q35" s="50"/>
      <c r="R35" s="49">
        <f t="shared" si="10"/>
        <v>354.07369349271988</v>
      </c>
      <c r="S35" s="49">
        <f t="shared" si="11"/>
        <v>330.98193087362944</v>
      </c>
      <c r="T35" s="49">
        <f t="shared" si="12"/>
        <v>307.89016825453905</v>
      </c>
      <c r="U35" s="49">
        <f t="shared" si="13"/>
        <v>284.7984056354486</v>
      </c>
      <c r="V35" s="49">
        <f t="shared" si="14"/>
        <v>261.70664301635816</v>
      </c>
      <c r="W35" s="50"/>
      <c r="X35" s="49"/>
      <c r="Y35" s="49"/>
      <c r="Z35" s="49">
        <f t="shared" si="15"/>
        <v>184.73410095272342</v>
      </c>
      <c r="AA35" s="49"/>
      <c r="AB35" s="49"/>
      <c r="AC35" s="11">
        <v>25</v>
      </c>
    </row>
    <row r="36" spans="1:29" ht="16" customHeight="1" x14ac:dyDescent="0.2">
      <c r="A36" s="44">
        <v>26</v>
      </c>
      <c r="B36" s="45"/>
      <c r="C36" s="46"/>
      <c r="D36" s="47">
        <v>26</v>
      </c>
      <c r="E36" s="48"/>
      <c r="F36" s="49">
        <f t="shared" si="0"/>
        <v>603.46472977889641</v>
      </c>
      <c r="G36" s="49">
        <f t="shared" si="1"/>
        <v>583.85212606108234</v>
      </c>
      <c r="H36" s="49">
        <f t="shared" si="2"/>
        <v>543.11825680100674</v>
      </c>
      <c r="I36" s="49">
        <f t="shared" si="3"/>
        <v>502.3843875409313</v>
      </c>
      <c r="J36" s="49">
        <f t="shared" si="4"/>
        <v>461.65051828085575</v>
      </c>
      <c r="K36" s="50"/>
      <c r="L36" s="49">
        <f t="shared" si="5"/>
        <v>468.43949649086835</v>
      </c>
      <c r="M36" s="49">
        <f t="shared" si="6"/>
        <v>437.8890945458117</v>
      </c>
      <c r="N36" s="49">
        <f t="shared" si="7"/>
        <v>407.33869260075511</v>
      </c>
      <c r="O36" s="49">
        <f t="shared" si="8"/>
        <v>376.78829065569846</v>
      </c>
      <c r="P36" s="49">
        <f t="shared" si="9"/>
        <v>346.23788871064181</v>
      </c>
      <c r="Q36" s="50"/>
      <c r="R36" s="49">
        <f t="shared" si="10"/>
        <v>346.99221962286543</v>
      </c>
      <c r="S36" s="49">
        <f t="shared" si="11"/>
        <v>324.36229225615682</v>
      </c>
      <c r="T36" s="49">
        <f t="shared" si="12"/>
        <v>301.73236488944821</v>
      </c>
      <c r="U36" s="49">
        <f t="shared" si="13"/>
        <v>279.10243752273959</v>
      </c>
      <c r="V36" s="49">
        <f t="shared" si="14"/>
        <v>256.47251015603098</v>
      </c>
      <c r="W36" s="50"/>
      <c r="X36" s="49"/>
      <c r="Y36" s="49"/>
      <c r="Z36" s="49">
        <f t="shared" si="15"/>
        <v>181.03941893366894</v>
      </c>
      <c r="AA36" s="49"/>
      <c r="AB36" s="49"/>
      <c r="AC36" s="11">
        <v>26</v>
      </c>
    </row>
    <row r="37" spans="1:29" ht="16" customHeight="1" x14ac:dyDescent="0.2">
      <c r="A37" s="44">
        <v>27</v>
      </c>
      <c r="B37" s="45"/>
      <c r="C37" s="46"/>
      <c r="D37" s="47">
        <v>27</v>
      </c>
      <c r="E37" s="48"/>
      <c r="F37" s="49">
        <f t="shared" si="0"/>
        <v>591.39543518331845</v>
      </c>
      <c r="G37" s="49">
        <f t="shared" si="1"/>
        <v>572.17508353986068</v>
      </c>
      <c r="H37" s="49">
        <f t="shared" si="2"/>
        <v>532.25589166498662</v>
      </c>
      <c r="I37" s="49">
        <f t="shared" si="3"/>
        <v>492.33669979011268</v>
      </c>
      <c r="J37" s="49">
        <f t="shared" si="4"/>
        <v>452.41750791523867</v>
      </c>
      <c r="K37" s="50"/>
      <c r="L37" s="49">
        <f t="shared" si="5"/>
        <v>459.070706561051</v>
      </c>
      <c r="M37" s="49">
        <f t="shared" si="6"/>
        <v>429.13131265489551</v>
      </c>
      <c r="N37" s="49">
        <f t="shared" si="7"/>
        <v>399.19191874873997</v>
      </c>
      <c r="O37" s="49">
        <f t="shared" si="8"/>
        <v>369.25252484258448</v>
      </c>
      <c r="P37" s="49">
        <f t="shared" si="9"/>
        <v>339.31313093642899</v>
      </c>
      <c r="Q37" s="50"/>
      <c r="R37" s="49">
        <f t="shared" si="10"/>
        <v>340.05237523040813</v>
      </c>
      <c r="S37" s="49">
        <f t="shared" si="11"/>
        <v>317.87504641103368</v>
      </c>
      <c r="T37" s="49">
        <f t="shared" si="12"/>
        <v>295.69771759165923</v>
      </c>
      <c r="U37" s="49">
        <f t="shared" si="13"/>
        <v>273.52038877228483</v>
      </c>
      <c r="V37" s="49">
        <f t="shared" si="14"/>
        <v>251.34305995291035</v>
      </c>
      <c r="W37" s="50"/>
      <c r="X37" s="49"/>
      <c r="Y37" s="49"/>
      <c r="Z37" s="49">
        <f t="shared" si="15"/>
        <v>177.41863055499556</v>
      </c>
      <c r="AA37" s="49"/>
      <c r="AB37" s="49"/>
      <c r="AC37" s="11">
        <v>27</v>
      </c>
    </row>
    <row r="38" spans="1:29" ht="16" customHeight="1" x14ac:dyDescent="0.2">
      <c r="A38" s="44">
        <v>28</v>
      </c>
      <c r="B38" s="45"/>
      <c r="C38" s="46"/>
      <c r="D38" s="47">
        <v>28</v>
      </c>
      <c r="E38" s="48"/>
      <c r="F38" s="49">
        <f t="shared" si="0"/>
        <v>579.56752647965209</v>
      </c>
      <c r="G38" s="49">
        <f t="shared" si="1"/>
        <v>560.73158186906335</v>
      </c>
      <c r="H38" s="49">
        <f t="shared" si="2"/>
        <v>521.61077383168686</v>
      </c>
      <c r="I38" s="49">
        <f t="shared" si="3"/>
        <v>482.48996579431031</v>
      </c>
      <c r="J38" s="49">
        <f t="shared" si="4"/>
        <v>443.36915775693382</v>
      </c>
      <c r="K38" s="50"/>
      <c r="L38" s="49">
        <f t="shared" si="5"/>
        <v>449.88929242982988</v>
      </c>
      <c r="M38" s="49">
        <f t="shared" si="6"/>
        <v>420.54868640179751</v>
      </c>
      <c r="N38" s="49">
        <f t="shared" si="7"/>
        <v>391.20808037376514</v>
      </c>
      <c r="O38" s="49">
        <f t="shared" si="8"/>
        <v>361.86747434573272</v>
      </c>
      <c r="P38" s="49">
        <f t="shared" si="9"/>
        <v>332.52686831770035</v>
      </c>
      <c r="Q38" s="50"/>
      <c r="R38" s="49">
        <f t="shared" si="10"/>
        <v>333.25132772579991</v>
      </c>
      <c r="S38" s="49">
        <f t="shared" si="11"/>
        <v>311.51754548281298</v>
      </c>
      <c r="T38" s="49">
        <f t="shared" si="12"/>
        <v>289.78376323982604</v>
      </c>
      <c r="U38" s="49">
        <f t="shared" si="13"/>
        <v>268.04998099683905</v>
      </c>
      <c r="V38" s="49">
        <f t="shared" si="14"/>
        <v>246.31619875385212</v>
      </c>
      <c r="W38" s="50"/>
      <c r="X38" s="49"/>
      <c r="Y38" s="49"/>
      <c r="Z38" s="49">
        <f t="shared" si="15"/>
        <v>173.87025794389561</v>
      </c>
      <c r="AA38" s="49"/>
      <c r="AB38" s="49"/>
      <c r="AC38" s="11">
        <v>28</v>
      </c>
    </row>
    <row r="39" spans="1:29" ht="16" customHeight="1" x14ac:dyDescent="0.2">
      <c r="A39" s="44">
        <v>29</v>
      </c>
      <c r="B39" s="45"/>
      <c r="C39" s="46"/>
      <c r="D39" s="47">
        <v>29</v>
      </c>
      <c r="E39" s="48"/>
      <c r="F39" s="49">
        <f t="shared" si="0"/>
        <v>567.97617595005897</v>
      </c>
      <c r="G39" s="49">
        <f t="shared" si="1"/>
        <v>549.51695023168213</v>
      </c>
      <c r="H39" s="49">
        <f t="shared" si="2"/>
        <v>511.1785583550531</v>
      </c>
      <c r="I39" s="49">
        <f t="shared" si="3"/>
        <v>472.84016647842412</v>
      </c>
      <c r="J39" s="49">
        <f t="shared" si="4"/>
        <v>434.50177460179515</v>
      </c>
      <c r="K39" s="50"/>
      <c r="L39" s="49">
        <f t="shared" si="5"/>
        <v>440.89150658123333</v>
      </c>
      <c r="M39" s="49">
        <f t="shared" si="6"/>
        <v>412.13771267376154</v>
      </c>
      <c r="N39" s="49">
        <f t="shared" si="7"/>
        <v>383.38391876628981</v>
      </c>
      <c r="O39" s="49">
        <f t="shared" si="8"/>
        <v>354.63012485881808</v>
      </c>
      <c r="P39" s="49">
        <f t="shared" si="9"/>
        <v>325.87633095134635</v>
      </c>
      <c r="Q39" s="50"/>
      <c r="R39" s="49">
        <f t="shared" si="10"/>
        <v>326.58630117128394</v>
      </c>
      <c r="S39" s="49">
        <f t="shared" si="11"/>
        <v>305.28719457315674</v>
      </c>
      <c r="T39" s="49">
        <f t="shared" si="12"/>
        <v>283.98808797502949</v>
      </c>
      <c r="U39" s="49">
        <f t="shared" si="13"/>
        <v>262.68898137690229</v>
      </c>
      <c r="V39" s="49">
        <f t="shared" si="14"/>
        <v>241.38987477877507</v>
      </c>
      <c r="W39" s="50"/>
      <c r="X39" s="49"/>
      <c r="Y39" s="49"/>
      <c r="Z39" s="49">
        <f t="shared" si="15"/>
        <v>170.39285278501771</v>
      </c>
      <c r="AA39" s="49"/>
      <c r="AB39" s="49"/>
      <c r="AC39" s="11">
        <v>29</v>
      </c>
    </row>
    <row r="40" spans="1:29" ht="16" customHeight="1" x14ac:dyDescent="0.2">
      <c r="A40" s="44">
        <v>30</v>
      </c>
      <c r="B40" s="45"/>
      <c r="C40" s="46"/>
      <c r="D40" s="47">
        <v>30</v>
      </c>
      <c r="E40" s="48"/>
      <c r="F40" s="49">
        <f t="shared" si="0"/>
        <v>556.6166524310579</v>
      </c>
      <c r="G40" s="49">
        <f t="shared" si="1"/>
        <v>538.52661122704842</v>
      </c>
      <c r="H40" s="49">
        <f t="shared" si="2"/>
        <v>500.95498718795204</v>
      </c>
      <c r="I40" s="49">
        <f t="shared" si="3"/>
        <v>463.38336314885566</v>
      </c>
      <c r="J40" s="49">
        <f t="shared" si="4"/>
        <v>425.81173910975923</v>
      </c>
      <c r="K40" s="50"/>
      <c r="L40" s="49">
        <f t="shared" si="5"/>
        <v>432.07367644960863</v>
      </c>
      <c r="M40" s="49">
        <f t="shared" si="6"/>
        <v>403.89495842028634</v>
      </c>
      <c r="N40" s="49">
        <f t="shared" si="7"/>
        <v>375.71624039096406</v>
      </c>
      <c r="O40" s="49">
        <f t="shared" si="8"/>
        <v>347.53752236164172</v>
      </c>
      <c r="P40" s="49">
        <f t="shared" si="9"/>
        <v>319.35880433231944</v>
      </c>
      <c r="Q40" s="50"/>
      <c r="R40" s="49">
        <f t="shared" si="10"/>
        <v>320.05457514785826</v>
      </c>
      <c r="S40" s="49">
        <f t="shared" si="11"/>
        <v>299.1814506816936</v>
      </c>
      <c r="T40" s="49">
        <f t="shared" si="12"/>
        <v>278.30832621552895</v>
      </c>
      <c r="U40" s="49">
        <f t="shared" si="13"/>
        <v>257.43520174936424</v>
      </c>
      <c r="V40" s="49">
        <f t="shared" si="14"/>
        <v>236.56207728319959</v>
      </c>
      <c r="W40" s="50"/>
      <c r="X40" s="49"/>
      <c r="Y40" s="49"/>
      <c r="Z40" s="49">
        <f t="shared" si="15"/>
        <v>166.98499572931735</v>
      </c>
      <c r="AA40" s="49"/>
      <c r="AB40" s="49"/>
      <c r="AC40" s="11">
        <v>30</v>
      </c>
    </row>
    <row r="41" spans="1:29" ht="16" customHeight="1" x14ac:dyDescent="0.2">
      <c r="A41" s="44">
        <v>31</v>
      </c>
      <c r="B41" s="45"/>
      <c r="C41" s="46"/>
      <c r="D41" s="47">
        <v>31</v>
      </c>
      <c r="E41" s="48"/>
      <c r="F41" s="49">
        <f t="shared" si="0"/>
        <v>545.48431938243664</v>
      </c>
      <c r="G41" s="49">
        <f t="shared" si="1"/>
        <v>527.75607900250748</v>
      </c>
      <c r="H41" s="49">
        <f t="shared" si="2"/>
        <v>490.93588744419304</v>
      </c>
      <c r="I41" s="49">
        <f t="shared" si="3"/>
        <v>454.11569588587855</v>
      </c>
      <c r="J41" s="49">
        <f t="shared" si="4"/>
        <v>417.29550432756406</v>
      </c>
      <c r="K41" s="50"/>
      <c r="L41" s="49">
        <f t="shared" si="5"/>
        <v>423.43220292061648</v>
      </c>
      <c r="M41" s="49">
        <f t="shared" si="6"/>
        <v>395.81705925188061</v>
      </c>
      <c r="N41" s="49">
        <f t="shared" si="7"/>
        <v>368.20191558314474</v>
      </c>
      <c r="O41" s="49">
        <f t="shared" si="8"/>
        <v>340.58677191440893</v>
      </c>
      <c r="P41" s="49">
        <f t="shared" si="9"/>
        <v>312.97162824567306</v>
      </c>
      <c r="Q41" s="50"/>
      <c r="R41" s="49">
        <f t="shared" si="10"/>
        <v>313.65348364490109</v>
      </c>
      <c r="S41" s="49">
        <f t="shared" si="11"/>
        <v>293.1978216680597</v>
      </c>
      <c r="T41" s="49">
        <f t="shared" si="12"/>
        <v>272.74215969121832</v>
      </c>
      <c r="U41" s="49">
        <f t="shared" si="13"/>
        <v>252.28649771437696</v>
      </c>
      <c r="V41" s="49">
        <f t="shared" si="14"/>
        <v>231.83083573753558</v>
      </c>
      <c r="W41" s="50"/>
      <c r="X41" s="49"/>
      <c r="Y41" s="49"/>
      <c r="Z41" s="49">
        <f t="shared" si="15"/>
        <v>163.64529581473101</v>
      </c>
      <c r="AA41" s="49"/>
      <c r="AB41" s="49"/>
      <c r="AC41" s="11">
        <v>31</v>
      </c>
    </row>
    <row r="42" spans="1:29" ht="16" customHeight="1" x14ac:dyDescent="0.2">
      <c r="A42" s="44">
        <v>32</v>
      </c>
      <c r="B42" s="45"/>
      <c r="C42" s="46"/>
      <c r="D42" s="47">
        <v>32</v>
      </c>
      <c r="E42" s="48"/>
      <c r="F42" s="49">
        <f t="shared" si="0"/>
        <v>534.57463299478786</v>
      </c>
      <c r="G42" s="49">
        <f t="shared" si="1"/>
        <v>517.20095742245735</v>
      </c>
      <c r="H42" s="49">
        <f t="shared" si="2"/>
        <v>481.11716969530914</v>
      </c>
      <c r="I42" s="49">
        <f t="shared" si="3"/>
        <v>445.03338196816094</v>
      </c>
      <c r="J42" s="49">
        <f t="shared" si="4"/>
        <v>408.94959424101273</v>
      </c>
      <c r="K42" s="50"/>
      <c r="L42" s="49">
        <f t="shared" si="5"/>
        <v>414.96355886220414</v>
      </c>
      <c r="M42" s="49">
        <f t="shared" si="6"/>
        <v>387.90071806684296</v>
      </c>
      <c r="N42" s="49">
        <f t="shared" si="7"/>
        <v>360.83787727148183</v>
      </c>
      <c r="O42" s="49">
        <f t="shared" si="8"/>
        <v>333.7750364761207</v>
      </c>
      <c r="P42" s="49">
        <f t="shared" si="9"/>
        <v>306.71219568075958</v>
      </c>
      <c r="Q42" s="50"/>
      <c r="R42" s="49">
        <f t="shared" si="10"/>
        <v>307.38041397200305</v>
      </c>
      <c r="S42" s="49">
        <f t="shared" si="11"/>
        <v>287.33386523469852</v>
      </c>
      <c r="T42" s="49">
        <f t="shared" si="12"/>
        <v>267.28731649739393</v>
      </c>
      <c r="U42" s="49">
        <f t="shared" si="13"/>
        <v>247.2407677600894</v>
      </c>
      <c r="V42" s="49">
        <f t="shared" si="14"/>
        <v>227.19421902278486</v>
      </c>
      <c r="W42" s="50"/>
      <c r="X42" s="49"/>
      <c r="Y42" s="49"/>
      <c r="Z42" s="49">
        <f t="shared" si="15"/>
        <v>160.37238989843638</v>
      </c>
      <c r="AA42" s="49"/>
      <c r="AB42" s="49"/>
      <c r="AC42" s="11">
        <v>32</v>
      </c>
    </row>
    <row r="43" spans="1:29" ht="17.25" customHeight="1" x14ac:dyDescent="0.2">
      <c r="A43" s="44">
        <v>33</v>
      </c>
      <c r="B43" s="45"/>
      <c r="C43" s="46"/>
      <c r="D43" s="47">
        <v>33</v>
      </c>
      <c r="E43" s="48"/>
      <c r="F43" s="49">
        <f t="shared" si="0"/>
        <v>523.88314033489212</v>
      </c>
      <c r="G43" s="49">
        <f t="shared" si="1"/>
        <v>506.85693827400814</v>
      </c>
      <c r="H43" s="49">
        <f t="shared" si="2"/>
        <v>471.49482630140295</v>
      </c>
      <c r="I43" s="49">
        <f t="shared" si="3"/>
        <v>436.1327143287977</v>
      </c>
      <c r="J43" s="49">
        <f t="shared" si="4"/>
        <v>400.77060235619251</v>
      </c>
      <c r="K43" s="50"/>
      <c r="L43" s="49">
        <f t="shared" si="5"/>
        <v>406.66428768496002</v>
      </c>
      <c r="M43" s="49">
        <f t="shared" si="6"/>
        <v>380.14270370550611</v>
      </c>
      <c r="N43" s="49">
        <f t="shared" si="7"/>
        <v>353.6211197260522</v>
      </c>
      <c r="O43" s="49">
        <f t="shared" si="8"/>
        <v>327.09953574659829</v>
      </c>
      <c r="P43" s="49">
        <f t="shared" si="9"/>
        <v>300.57795176714438</v>
      </c>
      <c r="Q43" s="50"/>
      <c r="R43" s="49">
        <f t="shared" si="10"/>
        <v>301.23280569256298</v>
      </c>
      <c r="S43" s="49">
        <f t="shared" si="11"/>
        <v>281.58718793000452</v>
      </c>
      <c r="T43" s="49">
        <f t="shared" si="12"/>
        <v>261.94157016744606</v>
      </c>
      <c r="U43" s="49">
        <f t="shared" si="13"/>
        <v>242.2959524048876</v>
      </c>
      <c r="V43" s="49">
        <f t="shared" si="14"/>
        <v>222.65033464232917</v>
      </c>
      <c r="W43" s="50"/>
      <c r="X43" s="49"/>
      <c r="Y43" s="49"/>
      <c r="Z43" s="49">
        <f t="shared" si="15"/>
        <v>157.16494210046764</v>
      </c>
      <c r="AA43" s="49"/>
      <c r="AB43" s="49"/>
      <c r="AC43" s="11">
        <v>33</v>
      </c>
    </row>
    <row r="44" spans="1:29" x14ac:dyDescent="0.2">
      <c r="A44" s="44">
        <v>34</v>
      </c>
      <c r="B44" s="45"/>
      <c r="C44" s="46"/>
      <c r="D44" s="47">
        <v>34</v>
      </c>
      <c r="E44" s="48"/>
      <c r="F44" s="49">
        <f t="shared" si="0"/>
        <v>513.4054775281943</v>
      </c>
      <c r="G44" s="49">
        <f t="shared" si="1"/>
        <v>496.71979950852801</v>
      </c>
      <c r="H44" s="49">
        <f t="shared" si="2"/>
        <v>462.06492977537488</v>
      </c>
      <c r="I44" s="49">
        <f t="shared" si="3"/>
        <v>427.41006004222174</v>
      </c>
      <c r="J44" s="49">
        <f t="shared" si="4"/>
        <v>392.75519030906867</v>
      </c>
      <c r="K44" s="50"/>
      <c r="L44" s="49">
        <f t="shared" si="5"/>
        <v>398.53100193126085</v>
      </c>
      <c r="M44" s="49">
        <f t="shared" si="6"/>
        <v>372.53984963139601</v>
      </c>
      <c r="N44" s="49">
        <f t="shared" si="7"/>
        <v>346.54869733153117</v>
      </c>
      <c r="O44" s="49">
        <f t="shared" si="8"/>
        <v>320.55754503166634</v>
      </c>
      <c r="P44" s="49">
        <f t="shared" si="9"/>
        <v>294.5663927318015</v>
      </c>
      <c r="Q44" s="50"/>
      <c r="R44" s="49">
        <f t="shared" si="10"/>
        <v>295.20814957871175</v>
      </c>
      <c r="S44" s="49">
        <f t="shared" si="11"/>
        <v>275.95544417140445</v>
      </c>
      <c r="T44" s="49">
        <f t="shared" si="12"/>
        <v>256.70273876409715</v>
      </c>
      <c r="U44" s="49">
        <f t="shared" si="13"/>
        <v>237.45003335678987</v>
      </c>
      <c r="V44" s="49">
        <f t="shared" si="14"/>
        <v>218.1973279494826</v>
      </c>
      <c r="W44" s="50"/>
      <c r="X44" s="49"/>
      <c r="Y44" s="49"/>
      <c r="Z44" s="49">
        <f t="shared" si="15"/>
        <v>154.02164325845828</v>
      </c>
      <c r="AA44" s="49"/>
      <c r="AB44" s="49"/>
      <c r="AC44" s="11">
        <v>34</v>
      </c>
    </row>
    <row r="45" spans="1:29" x14ac:dyDescent="0.2">
      <c r="A45" s="44">
        <v>35</v>
      </c>
      <c r="B45" s="45"/>
      <c r="C45" s="46"/>
      <c r="D45" s="47">
        <v>35</v>
      </c>
      <c r="E45" s="48"/>
      <c r="F45" s="49">
        <f t="shared" si="0"/>
        <v>503.13736797763045</v>
      </c>
      <c r="G45" s="49">
        <f t="shared" si="1"/>
        <v>486.78540351835744</v>
      </c>
      <c r="H45" s="49">
        <f t="shared" si="2"/>
        <v>452.82363117986739</v>
      </c>
      <c r="I45" s="49">
        <f t="shared" si="3"/>
        <v>418.86185884137734</v>
      </c>
      <c r="J45" s="49">
        <f t="shared" si="4"/>
        <v>384.90008650288729</v>
      </c>
      <c r="K45" s="50"/>
      <c r="L45" s="49">
        <f t="shared" si="5"/>
        <v>390.56038189263563</v>
      </c>
      <c r="M45" s="49">
        <f t="shared" si="6"/>
        <v>365.08905263876807</v>
      </c>
      <c r="N45" s="49">
        <f t="shared" si="7"/>
        <v>339.61772338490056</v>
      </c>
      <c r="O45" s="49">
        <f t="shared" si="8"/>
        <v>314.14639413103299</v>
      </c>
      <c r="P45" s="49">
        <f t="shared" si="9"/>
        <v>288.67506487716548</v>
      </c>
      <c r="Q45" s="50"/>
      <c r="R45" s="49">
        <f t="shared" si="10"/>
        <v>289.3039865871375</v>
      </c>
      <c r="S45" s="49">
        <f t="shared" si="11"/>
        <v>270.43633528797636</v>
      </c>
      <c r="T45" s="49">
        <f t="shared" si="12"/>
        <v>251.56868398881522</v>
      </c>
      <c r="U45" s="49">
        <f t="shared" si="13"/>
        <v>232.70103268965408</v>
      </c>
      <c r="V45" s="49">
        <f t="shared" si="14"/>
        <v>213.83338139049292</v>
      </c>
      <c r="W45" s="50"/>
      <c r="X45" s="49"/>
      <c r="Y45" s="49"/>
      <c r="Z45" s="49">
        <f t="shared" si="15"/>
        <v>150.94121039328914</v>
      </c>
      <c r="AA45" s="49"/>
      <c r="AB45" s="49"/>
      <c r="AC45" s="11">
        <v>35</v>
      </c>
    </row>
    <row r="46" spans="1:29" x14ac:dyDescent="0.2">
      <c r="A46" s="44">
        <v>36</v>
      </c>
      <c r="B46" s="45"/>
      <c r="C46" s="46"/>
      <c r="D46" s="47">
        <v>36</v>
      </c>
      <c r="E46" s="48"/>
      <c r="F46" s="49">
        <f t="shared" si="0"/>
        <v>493.0746206180778</v>
      </c>
      <c r="G46" s="49">
        <f t="shared" si="1"/>
        <v>477.04969544799025</v>
      </c>
      <c r="H46" s="49">
        <f t="shared" si="2"/>
        <v>443.76715855626998</v>
      </c>
      <c r="I46" s="49">
        <f t="shared" si="3"/>
        <v>410.48462166454976</v>
      </c>
      <c r="J46" s="49">
        <f t="shared" si="4"/>
        <v>377.20208477282949</v>
      </c>
      <c r="K46" s="50"/>
      <c r="L46" s="49">
        <f t="shared" si="5"/>
        <v>382.74917425478287</v>
      </c>
      <c r="M46" s="49">
        <f t="shared" si="6"/>
        <v>357.7872715859927</v>
      </c>
      <c r="N46" s="49">
        <f t="shared" si="7"/>
        <v>332.82536891720252</v>
      </c>
      <c r="O46" s="49">
        <f t="shared" si="8"/>
        <v>307.86346624841229</v>
      </c>
      <c r="P46" s="49">
        <f t="shared" si="9"/>
        <v>282.90156357962212</v>
      </c>
      <c r="Q46" s="50"/>
      <c r="R46" s="49">
        <f t="shared" si="10"/>
        <v>283.5179068553947</v>
      </c>
      <c r="S46" s="49">
        <f t="shared" si="11"/>
        <v>265.02760858221683</v>
      </c>
      <c r="T46" s="49">
        <f t="shared" si="12"/>
        <v>246.5373103090389</v>
      </c>
      <c r="U46" s="49">
        <f t="shared" si="13"/>
        <v>228.04701203586097</v>
      </c>
      <c r="V46" s="49">
        <f t="shared" si="14"/>
        <v>209.55671376268305</v>
      </c>
      <c r="W46" s="50"/>
      <c r="X46" s="49"/>
      <c r="Y46" s="49"/>
      <c r="Z46" s="49">
        <f t="shared" si="15"/>
        <v>147.92238618542333</v>
      </c>
      <c r="AA46" s="49"/>
      <c r="AB46" s="49"/>
      <c r="AC46" s="11">
        <v>36</v>
      </c>
    </row>
    <row r="47" spans="1:29" x14ac:dyDescent="0.2">
      <c r="A47" s="44">
        <v>37</v>
      </c>
      <c r="B47" s="45"/>
      <c r="C47" s="46"/>
      <c r="D47" s="47">
        <v>37</v>
      </c>
      <c r="E47" s="48"/>
      <c r="F47" s="49">
        <f t="shared" si="0"/>
        <v>483.21312820571615</v>
      </c>
      <c r="G47" s="49">
        <f t="shared" si="1"/>
        <v>467.50870153903037</v>
      </c>
      <c r="H47" s="49">
        <f t="shared" si="2"/>
        <v>434.89181538514453</v>
      </c>
      <c r="I47" s="49">
        <f t="shared" si="3"/>
        <v>402.27492923125868</v>
      </c>
      <c r="J47" s="49">
        <f t="shared" si="4"/>
        <v>369.65804307737284</v>
      </c>
      <c r="K47" s="50"/>
      <c r="L47" s="49">
        <f t="shared" si="5"/>
        <v>375.09419076968715</v>
      </c>
      <c r="M47" s="49">
        <f t="shared" si="6"/>
        <v>350.63152615427276</v>
      </c>
      <c r="N47" s="49">
        <f t="shared" si="7"/>
        <v>326.16886153885838</v>
      </c>
      <c r="O47" s="49">
        <f t="shared" si="8"/>
        <v>301.70619692344405</v>
      </c>
      <c r="P47" s="49">
        <f t="shared" si="9"/>
        <v>277.24353230802967</v>
      </c>
      <c r="Q47" s="50"/>
      <c r="R47" s="49">
        <f t="shared" si="10"/>
        <v>277.84754871828682</v>
      </c>
      <c r="S47" s="49">
        <f t="shared" si="11"/>
        <v>259.72705641057246</v>
      </c>
      <c r="T47" s="49">
        <f t="shared" si="12"/>
        <v>241.60656410285807</v>
      </c>
      <c r="U47" s="49">
        <f t="shared" si="13"/>
        <v>223.48607179514372</v>
      </c>
      <c r="V47" s="49">
        <f t="shared" si="14"/>
        <v>205.36557948742936</v>
      </c>
      <c r="W47" s="50"/>
      <c r="X47" s="49"/>
      <c r="Y47" s="49"/>
      <c r="Z47" s="49">
        <f t="shared" si="15"/>
        <v>144.96393846171486</v>
      </c>
      <c r="AA47" s="49"/>
      <c r="AB47" s="49"/>
      <c r="AC47" s="11">
        <v>37</v>
      </c>
    </row>
    <row r="48" spans="1:29" x14ac:dyDescent="0.2">
      <c r="A48" s="44">
        <v>38</v>
      </c>
      <c r="B48" s="45"/>
      <c r="C48" s="46"/>
      <c r="D48" s="47">
        <v>38</v>
      </c>
      <c r="E48" s="48"/>
      <c r="F48" s="49">
        <f t="shared" si="0"/>
        <v>473.54886564160182</v>
      </c>
      <c r="G48" s="49">
        <f t="shared" si="1"/>
        <v>458.15852750824973</v>
      </c>
      <c r="H48" s="49">
        <f t="shared" si="2"/>
        <v>426.19397907744161</v>
      </c>
      <c r="I48" s="49">
        <f t="shared" si="3"/>
        <v>394.22943064663349</v>
      </c>
      <c r="J48" s="49">
        <f t="shared" si="4"/>
        <v>362.26488221582537</v>
      </c>
      <c r="K48" s="50"/>
      <c r="L48" s="49">
        <f t="shared" si="5"/>
        <v>367.59230695429341</v>
      </c>
      <c r="M48" s="49">
        <f t="shared" si="6"/>
        <v>343.61889563118734</v>
      </c>
      <c r="N48" s="49">
        <f t="shared" si="7"/>
        <v>319.64548430808122</v>
      </c>
      <c r="O48" s="49">
        <f t="shared" si="8"/>
        <v>295.67207298497516</v>
      </c>
      <c r="P48" s="49">
        <f t="shared" si="9"/>
        <v>271.69866166186904</v>
      </c>
      <c r="Q48" s="50"/>
      <c r="R48" s="49">
        <f t="shared" si="10"/>
        <v>272.29059774392107</v>
      </c>
      <c r="S48" s="49">
        <f t="shared" si="11"/>
        <v>254.53251528236098</v>
      </c>
      <c r="T48" s="49">
        <f t="shared" si="12"/>
        <v>236.77443282080091</v>
      </c>
      <c r="U48" s="49">
        <f t="shared" si="13"/>
        <v>219.01635035924085</v>
      </c>
      <c r="V48" s="49">
        <f t="shared" si="14"/>
        <v>201.25826789768078</v>
      </c>
      <c r="W48" s="50"/>
      <c r="X48" s="49"/>
      <c r="Y48" s="49"/>
      <c r="Z48" s="49">
        <f t="shared" si="15"/>
        <v>142.06465969248055</v>
      </c>
      <c r="AA48" s="49"/>
      <c r="AB48" s="49"/>
      <c r="AC48" s="11">
        <v>38</v>
      </c>
    </row>
    <row r="49" spans="1:29" x14ac:dyDescent="0.2">
      <c r="A49" s="44">
        <v>39</v>
      </c>
      <c r="B49" s="45"/>
      <c r="C49" s="46"/>
      <c r="D49" s="47">
        <v>39</v>
      </c>
      <c r="E49" s="48"/>
      <c r="F49" s="49">
        <f t="shared" si="0"/>
        <v>464.0778883287698</v>
      </c>
      <c r="G49" s="49">
        <f t="shared" si="1"/>
        <v>448.99535695808476</v>
      </c>
      <c r="H49" s="49">
        <f t="shared" si="2"/>
        <v>417.67009949589283</v>
      </c>
      <c r="I49" s="49">
        <f t="shared" si="3"/>
        <v>386.34484203370084</v>
      </c>
      <c r="J49" s="49">
        <f t="shared" si="4"/>
        <v>355.01958457150886</v>
      </c>
      <c r="K49" s="50"/>
      <c r="L49" s="49">
        <f t="shared" si="5"/>
        <v>360.24046081520754</v>
      </c>
      <c r="M49" s="49">
        <f t="shared" si="6"/>
        <v>336.74651771856355</v>
      </c>
      <c r="N49" s="49">
        <f t="shared" si="7"/>
        <v>313.25257462191962</v>
      </c>
      <c r="O49" s="49">
        <f t="shared" si="8"/>
        <v>289.75863152527563</v>
      </c>
      <c r="P49" s="49">
        <f t="shared" si="9"/>
        <v>266.26468842863164</v>
      </c>
      <c r="Q49" s="50"/>
      <c r="R49" s="49">
        <f t="shared" si="10"/>
        <v>266.84478578904265</v>
      </c>
      <c r="S49" s="49">
        <f t="shared" si="11"/>
        <v>249.44186497671376</v>
      </c>
      <c r="T49" s="49">
        <f t="shared" si="12"/>
        <v>232.0389441643849</v>
      </c>
      <c r="U49" s="49">
        <f t="shared" si="13"/>
        <v>214.63602335205601</v>
      </c>
      <c r="V49" s="49">
        <f t="shared" si="14"/>
        <v>197.23310253972716</v>
      </c>
      <c r="W49" s="50"/>
      <c r="X49" s="49"/>
      <c r="Y49" s="49"/>
      <c r="Z49" s="49">
        <f t="shared" si="15"/>
        <v>139.22336649863092</v>
      </c>
      <c r="AA49" s="49"/>
      <c r="AB49" s="49"/>
      <c r="AC49" s="11">
        <v>39</v>
      </c>
    </row>
    <row r="50" spans="1:29" x14ac:dyDescent="0.2">
      <c r="A50" s="44">
        <v>40</v>
      </c>
      <c r="B50" s="45"/>
      <c r="C50" s="46"/>
      <c r="D50" s="47">
        <v>40</v>
      </c>
      <c r="E50" s="48"/>
      <c r="F50" s="49">
        <f t="shared" si="0"/>
        <v>454.79633056219438</v>
      </c>
      <c r="G50" s="49">
        <f t="shared" si="1"/>
        <v>440.01544981892306</v>
      </c>
      <c r="H50" s="49">
        <f t="shared" si="2"/>
        <v>409.31669750597496</v>
      </c>
      <c r="I50" s="49">
        <f t="shared" si="3"/>
        <v>378.6179451930268</v>
      </c>
      <c r="J50" s="49">
        <f t="shared" si="4"/>
        <v>347.9191928800787</v>
      </c>
      <c r="K50" s="50"/>
      <c r="L50" s="49">
        <f t="shared" si="5"/>
        <v>353.03565159890337</v>
      </c>
      <c r="M50" s="49">
        <f t="shared" si="6"/>
        <v>330.01158736419228</v>
      </c>
      <c r="N50" s="49">
        <f t="shared" si="7"/>
        <v>306.98752312948119</v>
      </c>
      <c r="O50" s="49">
        <f t="shared" si="8"/>
        <v>283.9634588947701</v>
      </c>
      <c r="P50" s="49">
        <f t="shared" si="9"/>
        <v>260.93939466005901</v>
      </c>
      <c r="Q50" s="50"/>
      <c r="R50" s="49">
        <f t="shared" si="10"/>
        <v>261.50789007326176</v>
      </c>
      <c r="S50" s="49">
        <f t="shared" si="11"/>
        <v>244.45302767717948</v>
      </c>
      <c r="T50" s="49">
        <f t="shared" si="12"/>
        <v>227.39816528109719</v>
      </c>
      <c r="U50" s="49">
        <f t="shared" si="13"/>
        <v>210.34330288501491</v>
      </c>
      <c r="V50" s="49">
        <f t="shared" si="14"/>
        <v>193.28844048893262</v>
      </c>
      <c r="W50" s="50"/>
      <c r="X50" s="49"/>
      <c r="Y50" s="49"/>
      <c r="Z50" s="49">
        <f t="shared" si="15"/>
        <v>136.43889916865831</v>
      </c>
      <c r="AA50" s="49"/>
      <c r="AB50" s="49"/>
      <c r="AC50" s="11">
        <v>40</v>
      </c>
    </row>
    <row r="51" spans="1:29" x14ac:dyDescent="0.2">
      <c r="A51" s="44">
        <v>41</v>
      </c>
      <c r="B51" s="45"/>
      <c r="C51" s="46"/>
      <c r="D51" s="47">
        <v>41</v>
      </c>
      <c r="E51" s="48"/>
      <c r="F51" s="49">
        <f t="shared" si="0"/>
        <v>445.70040395095043</v>
      </c>
      <c r="G51" s="49">
        <f t="shared" si="1"/>
        <v>431.21514082254458</v>
      </c>
      <c r="H51" s="49">
        <f t="shared" si="2"/>
        <v>401.13036355585541</v>
      </c>
      <c r="I51" s="49">
        <f t="shared" si="3"/>
        <v>371.04558628916624</v>
      </c>
      <c r="J51" s="49">
        <f t="shared" si="4"/>
        <v>340.96080902247712</v>
      </c>
      <c r="K51" s="50"/>
      <c r="L51" s="49">
        <f t="shared" si="5"/>
        <v>345.97493856692529</v>
      </c>
      <c r="M51" s="49">
        <f t="shared" si="6"/>
        <v>323.41135561690839</v>
      </c>
      <c r="N51" s="49">
        <f t="shared" si="7"/>
        <v>300.84777266689156</v>
      </c>
      <c r="O51" s="49">
        <f t="shared" si="8"/>
        <v>278.28418971687466</v>
      </c>
      <c r="P51" s="49">
        <f t="shared" si="9"/>
        <v>255.72060676685783</v>
      </c>
      <c r="Q51" s="50"/>
      <c r="R51" s="49">
        <f t="shared" si="10"/>
        <v>256.27773227179654</v>
      </c>
      <c r="S51" s="49">
        <f t="shared" si="11"/>
        <v>239.56396712363588</v>
      </c>
      <c r="T51" s="49">
        <f t="shared" si="12"/>
        <v>222.85020197547522</v>
      </c>
      <c r="U51" s="49">
        <f t="shared" si="13"/>
        <v>206.13643682731458</v>
      </c>
      <c r="V51" s="49">
        <f t="shared" si="14"/>
        <v>189.42267167915395</v>
      </c>
      <c r="W51" s="50"/>
      <c r="X51" s="49"/>
      <c r="Y51" s="49"/>
      <c r="Z51" s="49">
        <f t="shared" si="15"/>
        <v>133.71012118528515</v>
      </c>
      <c r="AA51" s="49"/>
      <c r="AB51" s="49"/>
      <c r="AC51" s="11">
        <v>41</v>
      </c>
    </row>
    <row r="52" spans="1:29" x14ac:dyDescent="0.2">
      <c r="A52" s="44">
        <v>42</v>
      </c>
      <c r="B52" s="45"/>
      <c r="C52" s="46"/>
      <c r="D52" s="47">
        <v>42</v>
      </c>
      <c r="E52" s="48"/>
      <c r="F52" s="49">
        <f t="shared" si="0"/>
        <v>436.78639587193146</v>
      </c>
      <c r="G52" s="49">
        <f t="shared" si="1"/>
        <v>422.59083800609369</v>
      </c>
      <c r="H52" s="49">
        <f t="shared" si="2"/>
        <v>393.10775628473834</v>
      </c>
      <c r="I52" s="49">
        <f t="shared" si="3"/>
        <v>363.62467456338294</v>
      </c>
      <c r="J52" s="49">
        <f t="shared" si="4"/>
        <v>334.14159284202759</v>
      </c>
      <c r="K52" s="50"/>
      <c r="L52" s="49">
        <f t="shared" si="5"/>
        <v>339.05543979558678</v>
      </c>
      <c r="M52" s="49">
        <f t="shared" si="6"/>
        <v>316.94312850457027</v>
      </c>
      <c r="N52" s="49">
        <f t="shared" si="7"/>
        <v>294.83081721355376</v>
      </c>
      <c r="O52" s="49">
        <f t="shared" si="8"/>
        <v>272.71850592253719</v>
      </c>
      <c r="P52" s="49">
        <f t="shared" si="9"/>
        <v>250.60619463152068</v>
      </c>
      <c r="Q52" s="50"/>
      <c r="R52" s="49">
        <f t="shared" si="10"/>
        <v>251.15217762636058</v>
      </c>
      <c r="S52" s="49">
        <f t="shared" si="11"/>
        <v>234.77268778116317</v>
      </c>
      <c r="T52" s="49">
        <f t="shared" si="12"/>
        <v>218.39319793596573</v>
      </c>
      <c r="U52" s="49">
        <f t="shared" si="13"/>
        <v>202.01370809076829</v>
      </c>
      <c r="V52" s="49">
        <f t="shared" si="14"/>
        <v>185.63421824557088</v>
      </c>
      <c r="W52" s="50"/>
      <c r="X52" s="49"/>
      <c r="Y52" s="49"/>
      <c r="Z52" s="49">
        <f t="shared" si="15"/>
        <v>131.03591876157944</v>
      </c>
      <c r="AA52" s="49"/>
      <c r="AB52" s="49"/>
      <c r="AC52" s="11">
        <v>42</v>
      </c>
    </row>
    <row r="53" spans="1:29" x14ac:dyDescent="0.2">
      <c r="A53" s="44">
        <v>43</v>
      </c>
      <c r="B53" s="45"/>
      <c r="C53" s="46"/>
      <c r="D53" s="47">
        <v>43</v>
      </c>
      <c r="E53" s="48"/>
      <c r="F53" s="49">
        <f t="shared" si="0"/>
        <v>428.05066795449284</v>
      </c>
      <c r="G53" s="49">
        <f t="shared" si="1"/>
        <v>414.13902124597178</v>
      </c>
      <c r="H53" s="49">
        <f t="shared" si="2"/>
        <v>385.24560115904353</v>
      </c>
      <c r="I53" s="49">
        <f t="shared" si="3"/>
        <v>356.35218107211529</v>
      </c>
      <c r="J53" s="49">
        <f t="shared" si="4"/>
        <v>327.45876098518698</v>
      </c>
      <c r="K53" s="50"/>
      <c r="L53" s="49">
        <f t="shared" si="5"/>
        <v>332.27433099967504</v>
      </c>
      <c r="M53" s="49">
        <f t="shared" si="6"/>
        <v>310.60426593447886</v>
      </c>
      <c r="N53" s="49">
        <f t="shared" si="7"/>
        <v>288.93420086928268</v>
      </c>
      <c r="O53" s="49">
        <f t="shared" si="8"/>
        <v>267.26413580408644</v>
      </c>
      <c r="P53" s="49">
        <f t="shared" si="9"/>
        <v>245.59407073889025</v>
      </c>
      <c r="Q53" s="50"/>
      <c r="R53" s="49">
        <f t="shared" si="10"/>
        <v>246.12913407383337</v>
      </c>
      <c r="S53" s="49">
        <f t="shared" si="11"/>
        <v>230.07723402553989</v>
      </c>
      <c r="T53" s="49">
        <f t="shared" si="12"/>
        <v>214.02533397724642</v>
      </c>
      <c r="U53" s="49">
        <f t="shared" si="13"/>
        <v>197.97343392895291</v>
      </c>
      <c r="V53" s="49">
        <f t="shared" si="14"/>
        <v>181.92153388065944</v>
      </c>
      <c r="W53" s="50"/>
      <c r="X53" s="49"/>
      <c r="Y53" s="49"/>
      <c r="Z53" s="49">
        <f t="shared" si="15"/>
        <v>128.41520038634783</v>
      </c>
      <c r="AA53" s="49"/>
      <c r="AB53" s="49"/>
      <c r="AC53" s="11">
        <v>43</v>
      </c>
    </row>
    <row r="54" spans="1:29" x14ac:dyDescent="0.2">
      <c r="A54" s="44">
        <v>44</v>
      </c>
      <c r="B54" s="45"/>
      <c r="C54" s="46"/>
      <c r="D54" s="47">
        <v>44</v>
      </c>
      <c r="E54" s="48"/>
      <c r="F54" s="49">
        <f t="shared" si="0"/>
        <v>419.48965459540295</v>
      </c>
      <c r="G54" s="49">
        <f t="shared" si="1"/>
        <v>405.85624082105232</v>
      </c>
      <c r="H54" s="49">
        <f t="shared" si="2"/>
        <v>377.54068913586264</v>
      </c>
      <c r="I54" s="49">
        <f t="shared" si="3"/>
        <v>349.22513745067295</v>
      </c>
      <c r="J54" s="49">
        <f t="shared" si="4"/>
        <v>320.90958576548326</v>
      </c>
      <c r="K54" s="50"/>
      <c r="L54" s="49">
        <f t="shared" si="5"/>
        <v>325.62884437968154</v>
      </c>
      <c r="M54" s="49">
        <f t="shared" si="6"/>
        <v>304.39218061578924</v>
      </c>
      <c r="N54" s="49">
        <f t="shared" si="7"/>
        <v>283.155516851897</v>
      </c>
      <c r="O54" s="49">
        <f t="shared" si="8"/>
        <v>261.91885308800471</v>
      </c>
      <c r="P54" s="49">
        <f t="shared" si="9"/>
        <v>240.68218932411244</v>
      </c>
      <c r="Q54" s="50"/>
      <c r="R54" s="49">
        <f t="shared" si="10"/>
        <v>241.20655139235669</v>
      </c>
      <c r="S54" s="49">
        <f t="shared" si="11"/>
        <v>225.47568934502908</v>
      </c>
      <c r="T54" s="49">
        <f t="shared" si="12"/>
        <v>209.74482729770148</v>
      </c>
      <c r="U54" s="49">
        <f t="shared" si="13"/>
        <v>194.01396525037387</v>
      </c>
      <c r="V54" s="49">
        <f t="shared" si="14"/>
        <v>178.28310320304624</v>
      </c>
      <c r="W54" s="50"/>
      <c r="X54" s="49"/>
      <c r="Y54" s="49"/>
      <c r="Z54" s="49">
        <f t="shared" si="15"/>
        <v>125.84689637862088</v>
      </c>
      <c r="AA54" s="49"/>
      <c r="AB54" s="49"/>
      <c r="AC54" s="11">
        <v>44</v>
      </c>
    </row>
    <row r="55" spans="1:29" x14ac:dyDescent="0.2">
      <c r="A55" s="44">
        <v>45</v>
      </c>
      <c r="B55" s="45"/>
      <c r="C55" s="46"/>
      <c r="D55" s="47">
        <v>45</v>
      </c>
      <c r="E55" s="48"/>
      <c r="F55" s="49">
        <f t="shared" si="0"/>
        <v>411.09986150349488</v>
      </c>
      <c r="G55" s="49">
        <f t="shared" si="1"/>
        <v>397.73911600463128</v>
      </c>
      <c r="H55" s="49">
        <f t="shared" si="2"/>
        <v>369.98987535314541</v>
      </c>
      <c r="I55" s="49">
        <f t="shared" si="3"/>
        <v>342.24063470165947</v>
      </c>
      <c r="J55" s="49">
        <f t="shared" si="4"/>
        <v>314.4913940501736</v>
      </c>
      <c r="K55" s="50"/>
      <c r="L55" s="49">
        <f t="shared" si="5"/>
        <v>319.1162674920879</v>
      </c>
      <c r="M55" s="49">
        <f t="shared" si="6"/>
        <v>298.30433700347345</v>
      </c>
      <c r="N55" s="49">
        <f t="shared" si="7"/>
        <v>277.49240651485906</v>
      </c>
      <c r="O55" s="49">
        <f t="shared" si="8"/>
        <v>256.68047602624461</v>
      </c>
      <c r="P55" s="49">
        <f t="shared" si="9"/>
        <v>235.86854553763018</v>
      </c>
      <c r="Q55" s="50"/>
      <c r="R55" s="49">
        <f t="shared" si="10"/>
        <v>236.38242036450956</v>
      </c>
      <c r="S55" s="49">
        <f t="shared" si="11"/>
        <v>220.9661755581285</v>
      </c>
      <c r="T55" s="49">
        <f t="shared" si="12"/>
        <v>205.54993075174744</v>
      </c>
      <c r="U55" s="49">
        <f t="shared" si="13"/>
        <v>190.13368594536638</v>
      </c>
      <c r="V55" s="49">
        <f t="shared" si="14"/>
        <v>174.71744113898532</v>
      </c>
      <c r="W55" s="50"/>
      <c r="X55" s="49"/>
      <c r="Y55" s="49"/>
      <c r="Z55" s="49">
        <f t="shared" si="15"/>
        <v>123.32995845104846</v>
      </c>
      <c r="AA55" s="49"/>
      <c r="AB55" s="49"/>
      <c r="AC55" s="11">
        <v>45</v>
      </c>
    </row>
    <row r="56" spans="1:29" x14ac:dyDescent="0.2">
      <c r="A56" s="44">
        <v>46</v>
      </c>
      <c r="B56" s="45"/>
      <c r="C56" s="46"/>
      <c r="D56" s="47">
        <v>46</v>
      </c>
      <c r="E56" s="48"/>
      <c r="F56" s="49">
        <f t="shared" si="0"/>
        <v>402.8778642734249</v>
      </c>
      <c r="G56" s="49">
        <f t="shared" si="1"/>
        <v>389.78433368453864</v>
      </c>
      <c r="H56" s="49">
        <f t="shared" si="2"/>
        <v>362.59007784608241</v>
      </c>
      <c r="I56" s="49">
        <f t="shared" si="3"/>
        <v>335.39582200762624</v>
      </c>
      <c r="J56" s="49">
        <f t="shared" si="4"/>
        <v>308.20156616917006</v>
      </c>
      <c r="K56" s="50"/>
      <c r="L56" s="49">
        <f t="shared" si="5"/>
        <v>312.73394214224612</v>
      </c>
      <c r="M56" s="49">
        <f t="shared" si="6"/>
        <v>292.33825026340395</v>
      </c>
      <c r="N56" s="49">
        <f t="shared" si="7"/>
        <v>271.94255838456183</v>
      </c>
      <c r="O56" s="49">
        <f t="shared" si="8"/>
        <v>251.54686650571969</v>
      </c>
      <c r="P56" s="49">
        <f t="shared" si="9"/>
        <v>231.15117462687755</v>
      </c>
      <c r="Q56" s="50"/>
      <c r="R56" s="49">
        <f t="shared" si="10"/>
        <v>231.65477195721934</v>
      </c>
      <c r="S56" s="49">
        <f t="shared" si="11"/>
        <v>216.54685204696591</v>
      </c>
      <c r="T56" s="49">
        <f t="shared" si="12"/>
        <v>201.43893213671245</v>
      </c>
      <c r="U56" s="49">
        <f t="shared" si="13"/>
        <v>186.33101222645902</v>
      </c>
      <c r="V56" s="49">
        <f t="shared" si="14"/>
        <v>171.22309231620559</v>
      </c>
      <c r="W56" s="50"/>
      <c r="X56" s="49"/>
      <c r="Y56" s="49"/>
      <c r="Z56" s="49">
        <f t="shared" si="15"/>
        <v>120.86335928202747</v>
      </c>
      <c r="AA56" s="49"/>
      <c r="AB56" s="49"/>
      <c r="AC56" s="11">
        <v>46</v>
      </c>
    </row>
    <row r="57" spans="1:29" x14ac:dyDescent="0.2">
      <c r="A57" s="44">
        <v>47</v>
      </c>
      <c r="B57" s="45"/>
      <c r="C57" s="46"/>
      <c r="D57" s="47">
        <v>47</v>
      </c>
      <c r="E57" s="48"/>
      <c r="F57" s="49">
        <f t="shared" si="0"/>
        <v>394.82030698795643</v>
      </c>
      <c r="G57" s="49">
        <f t="shared" si="1"/>
        <v>381.98864701084784</v>
      </c>
      <c r="H57" s="49">
        <f t="shared" si="2"/>
        <v>355.33827628916083</v>
      </c>
      <c r="I57" s="49">
        <f t="shared" si="3"/>
        <v>328.68790556747376</v>
      </c>
      <c r="J57" s="49">
        <f t="shared" si="4"/>
        <v>302.03753484578669</v>
      </c>
      <c r="K57" s="50"/>
      <c r="L57" s="49">
        <f t="shared" si="5"/>
        <v>306.47926329940117</v>
      </c>
      <c r="M57" s="49">
        <f t="shared" si="6"/>
        <v>286.49148525813592</v>
      </c>
      <c r="N57" s="49">
        <f t="shared" si="7"/>
        <v>266.50370721687062</v>
      </c>
      <c r="O57" s="49">
        <f t="shared" si="8"/>
        <v>246.51592917560529</v>
      </c>
      <c r="P57" s="49">
        <f t="shared" si="9"/>
        <v>226.52815113434002</v>
      </c>
      <c r="Q57" s="50"/>
      <c r="R57" s="49">
        <f t="shared" si="10"/>
        <v>227.02167651807497</v>
      </c>
      <c r="S57" s="49">
        <f t="shared" si="11"/>
        <v>212.21591500602659</v>
      </c>
      <c r="T57" s="49">
        <f t="shared" si="12"/>
        <v>197.41015349397821</v>
      </c>
      <c r="U57" s="49">
        <f t="shared" si="13"/>
        <v>182.60439198192987</v>
      </c>
      <c r="V57" s="49">
        <f t="shared" si="14"/>
        <v>167.79863046988149</v>
      </c>
      <c r="W57" s="50"/>
      <c r="X57" s="49"/>
      <c r="Y57" s="49"/>
      <c r="Z57" s="49">
        <f t="shared" si="15"/>
        <v>118.44609209638693</v>
      </c>
      <c r="AA57" s="49"/>
      <c r="AB57" s="49"/>
      <c r="AC57" s="11">
        <v>47</v>
      </c>
    </row>
    <row r="58" spans="1:29" x14ac:dyDescent="0.2">
      <c r="A58" s="44">
        <v>48</v>
      </c>
      <c r="B58" s="45"/>
      <c r="C58" s="46"/>
      <c r="D58" s="47">
        <v>48</v>
      </c>
      <c r="E58" s="48"/>
      <c r="F58" s="49">
        <f t="shared" si="0"/>
        <v>386.92390084819726</v>
      </c>
      <c r="G58" s="49">
        <f t="shared" si="1"/>
        <v>374.34887407063087</v>
      </c>
      <c r="H58" s="49">
        <f t="shared" si="2"/>
        <v>348.23151076337757</v>
      </c>
      <c r="I58" s="49">
        <f t="shared" si="3"/>
        <v>322.11414745612421</v>
      </c>
      <c r="J58" s="49">
        <f t="shared" si="4"/>
        <v>295.99678414887092</v>
      </c>
      <c r="K58" s="50"/>
      <c r="L58" s="49">
        <f t="shared" si="5"/>
        <v>300.34967803341311</v>
      </c>
      <c r="M58" s="49">
        <f t="shared" si="6"/>
        <v>280.76165555297314</v>
      </c>
      <c r="N58" s="49">
        <f t="shared" si="7"/>
        <v>261.17363307253316</v>
      </c>
      <c r="O58" s="49">
        <f t="shared" si="8"/>
        <v>241.58561059209316</v>
      </c>
      <c r="P58" s="49">
        <f t="shared" si="9"/>
        <v>221.99758811165319</v>
      </c>
      <c r="Q58" s="50"/>
      <c r="R58" s="49">
        <f t="shared" si="10"/>
        <v>222.48124298771344</v>
      </c>
      <c r="S58" s="49">
        <f t="shared" si="11"/>
        <v>207.97159670590602</v>
      </c>
      <c r="T58" s="49">
        <f t="shared" si="12"/>
        <v>193.46195042409863</v>
      </c>
      <c r="U58" s="49">
        <f t="shared" si="13"/>
        <v>178.95230414229124</v>
      </c>
      <c r="V58" s="49">
        <f t="shared" si="14"/>
        <v>164.44265786048385</v>
      </c>
      <c r="W58" s="50"/>
      <c r="X58" s="49"/>
      <c r="Y58" s="49"/>
      <c r="Z58" s="49">
        <f t="shared" si="15"/>
        <v>116.07717025445919</v>
      </c>
      <c r="AA58" s="49"/>
      <c r="AB58" s="49"/>
      <c r="AC58" s="11">
        <v>48</v>
      </c>
    </row>
    <row r="59" spans="1:29" x14ac:dyDescent="0.2">
      <c r="A59" s="44">
        <v>49</v>
      </c>
      <c r="B59" s="45"/>
      <c r="C59" s="46"/>
      <c r="D59" s="47">
        <v>49</v>
      </c>
      <c r="E59" s="48"/>
      <c r="F59" s="49">
        <f t="shared" si="0"/>
        <v>379.18542283123338</v>
      </c>
      <c r="G59" s="49">
        <f t="shared" si="1"/>
        <v>366.86189658921825</v>
      </c>
      <c r="H59" s="49">
        <f t="shared" si="2"/>
        <v>341.26688054811001</v>
      </c>
      <c r="I59" s="49">
        <f t="shared" si="3"/>
        <v>315.67186450700177</v>
      </c>
      <c r="J59" s="49">
        <f t="shared" si="4"/>
        <v>290.07684846589353</v>
      </c>
      <c r="K59" s="50"/>
      <c r="L59" s="49">
        <f t="shared" si="5"/>
        <v>294.34268447274491</v>
      </c>
      <c r="M59" s="49">
        <f t="shared" si="6"/>
        <v>275.14642244191373</v>
      </c>
      <c r="N59" s="49">
        <f t="shared" si="7"/>
        <v>255.95016041108252</v>
      </c>
      <c r="O59" s="49">
        <f t="shared" si="8"/>
        <v>236.75389838025131</v>
      </c>
      <c r="P59" s="49">
        <f t="shared" si="9"/>
        <v>217.55763634942014</v>
      </c>
      <c r="Q59" s="50"/>
      <c r="R59" s="49">
        <f t="shared" si="10"/>
        <v>218.03161812795918</v>
      </c>
      <c r="S59" s="49">
        <f t="shared" si="11"/>
        <v>203.81216477178793</v>
      </c>
      <c r="T59" s="49">
        <f t="shared" si="12"/>
        <v>189.59271141561669</v>
      </c>
      <c r="U59" s="49">
        <f t="shared" si="13"/>
        <v>175.37325805944542</v>
      </c>
      <c r="V59" s="49">
        <f t="shared" si="14"/>
        <v>161.15380470327418</v>
      </c>
      <c r="W59" s="50"/>
      <c r="X59" s="49"/>
      <c r="Y59" s="49"/>
      <c r="Z59" s="49">
        <f t="shared" si="15"/>
        <v>113.75562684937</v>
      </c>
      <c r="AA59" s="49"/>
      <c r="AB59" s="49"/>
      <c r="AC59" s="11">
        <v>49</v>
      </c>
    </row>
    <row r="60" spans="1:29" x14ac:dyDescent="0.2">
      <c r="A60" s="44">
        <v>50</v>
      </c>
      <c r="B60" s="45"/>
      <c r="C60" s="46"/>
      <c r="D60" s="47">
        <v>50</v>
      </c>
      <c r="E60" s="48"/>
      <c r="F60" s="49">
        <f t="shared" si="0"/>
        <v>371.60171437460872</v>
      </c>
      <c r="G60" s="49">
        <f t="shared" si="1"/>
        <v>359.52465865743392</v>
      </c>
      <c r="H60" s="49">
        <f t="shared" si="2"/>
        <v>334.44154293714786</v>
      </c>
      <c r="I60" s="49">
        <f t="shared" si="3"/>
        <v>309.35842721686174</v>
      </c>
      <c r="J60" s="49">
        <f t="shared" si="4"/>
        <v>284.27531149657568</v>
      </c>
      <c r="K60" s="50"/>
      <c r="L60" s="49">
        <f t="shared" si="5"/>
        <v>288.45583078329003</v>
      </c>
      <c r="M60" s="49">
        <f t="shared" si="6"/>
        <v>269.64349399307542</v>
      </c>
      <c r="N60" s="49">
        <f t="shared" si="7"/>
        <v>250.83115720286088</v>
      </c>
      <c r="O60" s="49">
        <f t="shared" si="8"/>
        <v>232.01882041264631</v>
      </c>
      <c r="P60" s="49">
        <f t="shared" si="9"/>
        <v>213.20648362243173</v>
      </c>
      <c r="Q60" s="50"/>
      <c r="R60" s="49">
        <f t="shared" si="10"/>
        <v>213.67098576540002</v>
      </c>
      <c r="S60" s="49">
        <f t="shared" si="11"/>
        <v>199.73592147635219</v>
      </c>
      <c r="T60" s="49">
        <f t="shared" si="12"/>
        <v>185.80085718730436</v>
      </c>
      <c r="U60" s="49">
        <f t="shared" si="13"/>
        <v>171.86579289825653</v>
      </c>
      <c r="V60" s="49">
        <f t="shared" si="14"/>
        <v>157.9307286092087</v>
      </c>
      <c r="W60" s="50"/>
      <c r="X60" s="49"/>
      <c r="Y60" s="49"/>
      <c r="Z60" s="49">
        <f t="shared" si="15"/>
        <v>111.48051431238261</v>
      </c>
      <c r="AA60" s="49"/>
      <c r="AB60" s="49"/>
      <c r="AC60" s="11">
        <v>50</v>
      </c>
    </row>
    <row r="61" spans="1:29" x14ac:dyDescent="0.2">
      <c r="A61" s="44">
        <v>51</v>
      </c>
      <c r="B61" s="45"/>
      <c r="C61" s="46"/>
      <c r="D61" s="47">
        <v>51</v>
      </c>
      <c r="E61" s="48"/>
      <c r="F61" s="49">
        <f t="shared" si="0"/>
        <v>364.16968008711649</v>
      </c>
      <c r="G61" s="49">
        <f t="shared" si="1"/>
        <v>352.33416548428517</v>
      </c>
      <c r="H61" s="49">
        <f t="shared" si="2"/>
        <v>327.75271207840484</v>
      </c>
      <c r="I61" s="49">
        <f t="shared" si="3"/>
        <v>303.17125867252446</v>
      </c>
      <c r="J61" s="49">
        <f t="shared" si="4"/>
        <v>278.58980526664408</v>
      </c>
      <c r="K61" s="50"/>
      <c r="L61" s="49">
        <f t="shared" si="5"/>
        <v>282.68671416762419</v>
      </c>
      <c r="M61" s="49">
        <f t="shared" si="6"/>
        <v>264.25062411321392</v>
      </c>
      <c r="N61" s="49">
        <f t="shared" si="7"/>
        <v>245.81453405880362</v>
      </c>
      <c r="O61" s="49">
        <f t="shared" si="8"/>
        <v>227.37844400439334</v>
      </c>
      <c r="P61" s="49">
        <f t="shared" si="9"/>
        <v>208.94235394998307</v>
      </c>
      <c r="Q61" s="50"/>
      <c r="R61" s="49">
        <f t="shared" si="10"/>
        <v>209.39756605009197</v>
      </c>
      <c r="S61" s="49">
        <f t="shared" si="11"/>
        <v>195.74120304682509</v>
      </c>
      <c r="T61" s="49">
        <f t="shared" si="12"/>
        <v>182.08484004355824</v>
      </c>
      <c r="U61" s="49">
        <f t="shared" si="13"/>
        <v>168.42847704029137</v>
      </c>
      <c r="V61" s="49">
        <f t="shared" si="14"/>
        <v>154.77211403702449</v>
      </c>
      <c r="W61" s="50"/>
      <c r="X61" s="49"/>
      <c r="Y61" s="49"/>
      <c r="Z61" s="49">
        <f t="shared" si="15"/>
        <v>109.25090402613495</v>
      </c>
      <c r="AA61" s="49"/>
      <c r="AB61" s="49"/>
      <c r="AC61" s="11">
        <v>51</v>
      </c>
    </row>
    <row r="62" spans="1:29" x14ac:dyDescent="0.2">
      <c r="A62" s="44">
        <v>52</v>
      </c>
      <c r="B62" s="45"/>
      <c r="C62" s="46"/>
      <c r="D62" s="47">
        <v>52</v>
      </c>
      <c r="E62" s="48"/>
      <c r="F62" s="49">
        <f t="shared" si="0"/>
        <v>356.88628648537417</v>
      </c>
      <c r="G62" s="49">
        <f t="shared" si="1"/>
        <v>345.28748217459952</v>
      </c>
      <c r="H62" s="49">
        <f t="shared" si="2"/>
        <v>321.19765783683675</v>
      </c>
      <c r="I62" s="49">
        <f t="shared" si="3"/>
        <v>297.10783349907399</v>
      </c>
      <c r="J62" s="49">
        <f t="shared" si="4"/>
        <v>273.01800916131123</v>
      </c>
      <c r="K62" s="50"/>
      <c r="L62" s="49">
        <f t="shared" si="5"/>
        <v>277.0329798842717</v>
      </c>
      <c r="M62" s="49">
        <f t="shared" si="6"/>
        <v>258.96561163094964</v>
      </c>
      <c r="N62" s="49">
        <f t="shared" si="7"/>
        <v>240.89824337762758</v>
      </c>
      <c r="O62" s="49">
        <f t="shared" si="8"/>
        <v>222.83087512430549</v>
      </c>
      <c r="P62" s="49">
        <f t="shared" si="9"/>
        <v>204.76350687098343</v>
      </c>
      <c r="Q62" s="50"/>
      <c r="R62" s="49">
        <f t="shared" si="10"/>
        <v>205.20961472909016</v>
      </c>
      <c r="S62" s="49">
        <f t="shared" si="11"/>
        <v>191.82637898588862</v>
      </c>
      <c r="T62" s="49">
        <f t="shared" si="12"/>
        <v>178.44314324268709</v>
      </c>
      <c r="U62" s="49">
        <f t="shared" si="13"/>
        <v>165.05990749948555</v>
      </c>
      <c r="V62" s="49">
        <f t="shared" si="14"/>
        <v>151.67667175628404</v>
      </c>
      <c r="W62" s="50"/>
      <c r="X62" s="49"/>
      <c r="Y62" s="49"/>
      <c r="Z62" s="49">
        <f t="shared" si="15"/>
        <v>107.06588594561225</v>
      </c>
      <c r="AA62" s="49"/>
      <c r="AB62" s="49"/>
      <c r="AC62" s="11">
        <v>52</v>
      </c>
    </row>
    <row r="63" spans="1:29" x14ac:dyDescent="0.2">
      <c r="A63" s="44">
        <v>53</v>
      </c>
      <c r="B63" s="45"/>
      <c r="C63" s="46"/>
      <c r="D63" s="47">
        <v>53</v>
      </c>
      <c r="E63" s="48"/>
      <c r="F63" s="49">
        <f t="shared" si="0"/>
        <v>349.74856075566669</v>
      </c>
      <c r="G63" s="49">
        <f t="shared" si="1"/>
        <v>338.3817325311075</v>
      </c>
      <c r="H63" s="49">
        <f t="shared" si="2"/>
        <v>314.77370468010002</v>
      </c>
      <c r="I63" s="49">
        <f t="shared" si="3"/>
        <v>291.16567682909249</v>
      </c>
      <c r="J63" s="49">
        <f t="shared" si="4"/>
        <v>267.55764897808501</v>
      </c>
      <c r="K63" s="50"/>
      <c r="L63" s="49">
        <f t="shared" si="5"/>
        <v>271.49232028658628</v>
      </c>
      <c r="M63" s="49">
        <f t="shared" si="6"/>
        <v>253.78629939833064</v>
      </c>
      <c r="N63" s="49">
        <f t="shared" si="7"/>
        <v>236.080278510075</v>
      </c>
      <c r="O63" s="49">
        <f t="shared" si="8"/>
        <v>218.3742576218194</v>
      </c>
      <c r="P63" s="49">
        <f t="shared" si="9"/>
        <v>200.66823673356376</v>
      </c>
      <c r="Q63" s="50"/>
      <c r="R63" s="49">
        <f t="shared" si="10"/>
        <v>201.10542243450834</v>
      </c>
      <c r="S63" s="49">
        <f t="shared" si="11"/>
        <v>187.98985140617083</v>
      </c>
      <c r="T63" s="49">
        <f t="shared" si="12"/>
        <v>174.87428037783334</v>
      </c>
      <c r="U63" s="49">
        <f t="shared" si="13"/>
        <v>161.75870934949583</v>
      </c>
      <c r="V63" s="49">
        <f t="shared" si="14"/>
        <v>148.64313832115835</v>
      </c>
      <c r="W63" s="50"/>
      <c r="X63" s="49"/>
      <c r="Y63" s="49"/>
      <c r="Z63" s="49">
        <f t="shared" si="15"/>
        <v>104.9245682267</v>
      </c>
      <c r="AA63" s="49"/>
      <c r="AB63" s="49"/>
      <c r="AC63" s="11">
        <v>53</v>
      </c>
    </row>
    <row r="64" spans="1:29" x14ac:dyDescent="0.2">
      <c r="A64" s="44">
        <v>54</v>
      </c>
      <c r="B64" s="45"/>
      <c r="C64" s="46"/>
      <c r="D64" s="47">
        <v>54</v>
      </c>
      <c r="E64" s="48"/>
      <c r="F64" s="49">
        <f t="shared" si="0"/>
        <v>342.75358954055332</v>
      </c>
      <c r="G64" s="49">
        <f t="shared" si="1"/>
        <v>331.61409788048536</v>
      </c>
      <c r="H64" s="49">
        <f t="shared" si="2"/>
        <v>308.478230586498</v>
      </c>
      <c r="I64" s="49">
        <f t="shared" si="3"/>
        <v>285.34236329251064</v>
      </c>
      <c r="J64" s="49">
        <f t="shared" si="4"/>
        <v>262.20649599852334</v>
      </c>
      <c r="K64" s="50"/>
      <c r="L64" s="49">
        <f t="shared" si="5"/>
        <v>266.06247388085455</v>
      </c>
      <c r="M64" s="49">
        <f t="shared" si="6"/>
        <v>248.71057341036402</v>
      </c>
      <c r="N64" s="49">
        <f t="shared" si="7"/>
        <v>231.35867293987351</v>
      </c>
      <c r="O64" s="49">
        <f t="shared" si="8"/>
        <v>214.00677246938301</v>
      </c>
      <c r="P64" s="49">
        <f t="shared" si="9"/>
        <v>196.65487199889247</v>
      </c>
      <c r="Q64" s="50"/>
      <c r="R64" s="49">
        <f t="shared" si="10"/>
        <v>197.08331398581817</v>
      </c>
      <c r="S64" s="49">
        <f t="shared" si="11"/>
        <v>184.23005437804741</v>
      </c>
      <c r="T64" s="49">
        <f t="shared" si="12"/>
        <v>171.37679477027666</v>
      </c>
      <c r="U64" s="49">
        <f t="shared" si="13"/>
        <v>158.52353516250594</v>
      </c>
      <c r="V64" s="49">
        <f t="shared" si="14"/>
        <v>145.67027555473518</v>
      </c>
      <c r="W64" s="50"/>
      <c r="X64" s="49"/>
      <c r="Y64" s="49"/>
      <c r="Z64" s="49">
        <f t="shared" si="15"/>
        <v>102.826076862166</v>
      </c>
      <c r="AA64" s="49"/>
      <c r="AB64" s="49"/>
      <c r="AC64" s="11">
        <v>54</v>
      </c>
    </row>
    <row r="65" spans="1:29" x14ac:dyDescent="0.2">
      <c r="A65" s="44">
        <v>55</v>
      </c>
      <c r="B65" s="45"/>
      <c r="C65" s="46"/>
      <c r="D65" s="47">
        <v>55</v>
      </c>
      <c r="E65" s="48"/>
      <c r="F65" s="49">
        <f t="shared" si="0"/>
        <v>335.89851774974227</v>
      </c>
      <c r="G65" s="49">
        <f t="shared" si="1"/>
        <v>324.98181592287563</v>
      </c>
      <c r="H65" s="49">
        <f t="shared" si="2"/>
        <v>302.30866597476808</v>
      </c>
      <c r="I65" s="49">
        <f t="shared" si="3"/>
        <v>279.63551602666047</v>
      </c>
      <c r="J65" s="49">
        <f t="shared" si="4"/>
        <v>256.96236607855286</v>
      </c>
      <c r="K65" s="50"/>
      <c r="L65" s="49">
        <f t="shared" si="5"/>
        <v>260.74122440323742</v>
      </c>
      <c r="M65" s="49">
        <f t="shared" si="6"/>
        <v>243.73636194215675</v>
      </c>
      <c r="N65" s="49">
        <f t="shared" si="7"/>
        <v>226.73149948107604</v>
      </c>
      <c r="O65" s="49">
        <f t="shared" si="8"/>
        <v>209.72663701999534</v>
      </c>
      <c r="P65" s="49">
        <f t="shared" si="9"/>
        <v>192.72177455891463</v>
      </c>
      <c r="Q65" s="50"/>
      <c r="R65" s="49">
        <f t="shared" si="10"/>
        <v>193.14164770610182</v>
      </c>
      <c r="S65" s="49">
        <f t="shared" si="11"/>
        <v>180.54545329048648</v>
      </c>
      <c r="T65" s="49">
        <f t="shared" si="12"/>
        <v>167.94925887487113</v>
      </c>
      <c r="U65" s="49">
        <f t="shared" si="13"/>
        <v>155.35306445925579</v>
      </c>
      <c r="V65" s="49">
        <f t="shared" si="14"/>
        <v>142.75687004364048</v>
      </c>
      <c r="W65" s="50"/>
      <c r="X65" s="49"/>
      <c r="Y65" s="49"/>
      <c r="Z65" s="49">
        <f t="shared" si="15"/>
        <v>100.76955532492268</v>
      </c>
      <c r="AA65" s="49"/>
      <c r="AB65" s="49"/>
      <c r="AC65" s="11">
        <v>55</v>
      </c>
    </row>
    <row r="66" spans="1:29" x14ac:dyDescent="0.2">
      <c r="A66" s="44">
        <v>56</v>
      </c>
      <c r="B66" s="45"/>
      <c r="C66" s="46"/>
      <c r="D66" s="47">
        <v>56</v>
      </c>
      <c r="E66" s="48"/>
      <c r="F66" s="49">
        <f t="shared" si="0"/>
        <v>329.18054739474741</v>
      </c>
      <c r="G66" s="49">
        <f t="shared" si="1"/>
        <v>318.48217960441809</v>
      </c>
      <c r="H66" s="49">
        <f t="shared" si="2"/>
        <v>296.26249265527264</v>
      </c>
      <c r="I66" s="49">
        <f t="shared" si="3"/>
        <v>274.04280570612718</v>
      </c>
      <c r="J66" s="49">
        <f t="shared" si="4"/>
        <v>251.82311875698176</v>
      </c>
      <c r="K66" s="50"/>
      <c r="L66" s="49">
        <f t="shared" si="5"/>
        <v>255.52639991517268</v>
      </c>
      <c r="M66" s="49">
        <f t="shared" si="6"/>
        <v>238.86163470331357</v>
      </c>
      <c r="N66" s="49">
        <f t="shared" si="7"/>
        <v>222.19686949145449</v>
      </c>
      <c r="O66" s="49">
        <f t="shared" si="8"/>
        <v>205.53210427959542</v>
      </c>
      <c r="P66" s="49">
        <f t="shared" si="9"/>
        <v>188.86733906773631</v>
      </c>
      <c r="Q66" s="50"/>
      <c r="R66" s="49">
        <f t="shared" si="10"/>
        <v>189.27881475197975</v>
      </c>
      <c r="S66" s="49">
        <f t="shared" si="11"/>
        <v>176.93454422467673</v>
      </c>
      <c r="T66" s="49">
        <f t="shared" si="12"/>
        <v>164.5902736973737</v>
      </c>
      <c r="U66" s="49">
        <f t="shared" si="13"/>
        <v>152.24600317007068</v>
      </c>
      <c r="V66" s="49">
        <f t="shared" si="14"/>
        <v>139.90173264276766</v>
      </c>
      <c r="W66" s="50"/>
      <c r="X66" s="49"/>
      <c r="Y66" s="49"/>
      <c r="Z66" s="49">
        <f t="shared" si="15"/>
        <v>98.754164218424222</v>
      </c>
      <c r="AA66" s="49"/>
      <c r="AB66" s="49"/>
      <c r="AC66" s="11">
        <v>56</v>
      </c>
    </row>
    <row r="67" spans="1:29" x14ac:dyDescent="0.2">
      <c r="A67" s="44">
        <v>57</v>
      </c>
      <c r="B67" s="45"/>
      <c r="C67" s="46"/>
      <c r="D67" s="47">
        <v>57</v>
      </c>
      <c r="E67" s="48"/>
      <c r="F67" s="49">
        <f t="shared" si="0"/>
        <v>322.59693644685245</v>
      </c>
      <c r="G67" s="49">
        <f t="shared" si="1"/>
        <v>312.11253601232971</v>
      </c>
      <c r="H67" s="49">
        <f t="shared" si="2"/>
        <v>290.33724280216722</v>
      </c>
      <c r="I67" s="49">
        <f t="shared" si="3"/>
        <v>268.56194959200468</v>
      </c>
      <c r="J67" s="49">
        <f t="shared" si="4"/>
        <v>246.78665638184211</v>
      </c>
      <c r="K67" s="50"/>
      <c r="L67" s="49">
        <f t="shared" si="5"/>
        <v>250.41587191686921</v>
      </c>
      <c r="M67" s="49">
        <f t="shared" si="6"/>
        <v>234.0844020092473</v>
      </c>
      <c r="N67" s="49">
        <f t="shared" si="7"/>
        <v>217.75293210162539</v>
      </c>
      <c r="O67" s="49">
        <f t="shared" si="8"/>
        <v>201.42146219400348</v>
      </c>
      <c r="P67" s="49">
        <f t="shared" si="9"/>
        <v>185.0899922863816</v>
      </c>
      <c r="Q67" s="50"/>
      <c r="R67" s="49">
        <f t="shared" si="10"/>
        <v>185.49323845694016</v>
      </c>
      <c r="S67" s="49">
        <f t="shared" si="11"/>
        <v>173.39585334018318</v>
      </c>
      <c r="T67" s="49">
        <f t="shared" si="12"/>
        <v>161.29846822342623</v>
      </c>
      <c r="U67" s="49">
        <f t="shared" si="13"/>
        <v>149.20108310666924</v>
      </c>
      <c r="V67" s="49">
        <f t="shared" si="14"/>
        <v>137.10369798991229</v>
      </c>
      <c r="W67" s="50"/>
      <c r="X67" s="49"/>
      <c r="Y67" s="49"/>
      <c r="Z67" s="49">
        <f t="shared" si="15"/>
        <v>96.779080934055727</v>
      </c>
      <c r="AA67" s="49"/>
      <c r="AB67" s="49"/>
      <c r="AC67" s="11">
        <v>57</v>
      </c>
    </row>
    <row r="68" spans="1:29" x14ac:dyDescent="0.2">
      <c r="A68" s="44">
        <v>58</v>
      </c>
      <c r="B68" s="45"/>
      <c r="C68" s="46"/>
      <c r="D68" s="47">
        <v>58</v>
      </c>
      <c r="E68" s="48"/>
      <c r="F68" s="49">
        <f t="shared" si="0"/>
        <v>316.14499771791537</v>
      </c>
      <c r="G68" s="49">
        <f t="shared" si="1"/>
        <v>305.87028529208311</v>
      </c>
      <c r="H68" s="49">
        <f t="shared" si="2"/>
        <v>284.53049794612383</v>
      </c>
      <c r="I68" s="49">
        <f t="shared" si="3"/>
        <v>263.19071060016455</v>
      </c>
      <c r="J68" s="49">
        <f t="shared" si="4"/>
        <v>241.85092325420527</v>
      </c>
      <c r="K68" s="50"/>
      <c r="L68" s="49">
        <f t="shared" si="5"/>
        <v>245.40755447853181</v>
      </c>
      <c r="M68" s="49">
        <f t="shared" si="6"/>
        <v>229.40271396906235</v>
      </c>
      <c r="N68" s="49">
        <f t="shared" si="7"/>
        <v>213.39787345959289</v>
      </c>
      <c r="O68" s="49">
        <f t="shared" si="8"/>
        <v>197.39303295012343</v>
      </c>
      <c r="P68" s="49">
        <f t="shared" si="9"/>
        <v>181.38819244065394</v>
      </c>
      <c r="Q68" s="50"/>
      <c r="R68" s="49">
        <f t="shared" si="10"/>
        <v>181.78337368780134</v>
      </c>
      <c r="S68" s="49">
        <f t="shared" si="11"/>
        <v>169.92793627337952</v>
      </c>
      <c r="T68" s="49">
        <f t="shared" si="12"/>
        <v>158.07249885895769</v>
      </c>
      <c r="U68" s="49">
        <f t="shared" si="13"/>
        <v>146.21706144453586</v>
      </c>
      <c r="V68" s="49">
        <f t="shared" si="14"/>
        <v>134.36162403011403</v>
      </c>
      <c r="W68" s="50"/>
      <c r="X68" s="49"/>
      <c r="Y68" s="49"/>
      <c r="Z68" s="49">
        <f t="shared" si="15"/>
        <v>94.843499315374615</v>
      </c>
      <c r="AA68" s="49"/>
      <c r="AB68" s="49"/>
      <c r="AC68" s="11">
        <v>58</v>
      </c>
    </row>
    <row r="69" spans="1:29" x14ac:dyDescent="0.2">
      <c r="A69" s="44">
        <v>59</v>
      </c>
      <c r="B69" s="45"/>
      <c r="C69" s="46"/>
      <c r="D69" s="47">
        <v>59</v>
      </c>
      <c r="E69" s="48"/>
      <c r="F69" s="49">
        <f t="shared" si="0"/>
        <v>309.82209776355705</v>
      </c>
      <c r="G69" s="49">
        <f t="shared" si="1"/>
        <v>299.75287958624148</v>
      </c>
      <c r="H69" s="49">
        <f t="shared" si="2"/>
        <v>278.83988798720134</v>
      </c>
      <c r="I69" s="49">
        <f t="shared" si="3"/>
        <v>257.92689638816125</v>
      </c>
      <c r="J69" s="49">
        <f t="shared" si="4"/>
        <v>237.01390478912117</v>
      </c>
      <c r="K69" s="50"/>
      <c r="L69" s="49">
        <f t="shared" si="5"/>
        <v>240.49940338896118</v>
      </c>
      <c r="M69" s="49">
        <f t="shared" si="6"/>
        <v>224.81465968968109</v>
      </c>
      <c r="N69" s="49">
        <f t="shared" si="7"/>
        <v>209.12991599040103</v>
      </c>
      <c r="O69" s="49">
        <f t="shared" si="8"/>
        <v>193.44517229112094</v>
      </c>
      <c r="P69" s="49">
        <f t="shared" si="9"/>
        <v>177.76042859184088</v>
      </c>
      <c r="Q69" s="50"/>
      <c r="R69" s="49">
        <f t="shared" si="10"/>
        <v>178.14770621404531</v>
      </c>
      <c r="S69" s="49">
        <f t="shared" si="11"/>
        <v>166.52937754791193</v>
      </c>
      <c r="T69" s="49">
        <f t="shared" si="12"/>
        <v>154.91104888177853</v>
      </c>
      <c r="U69" s="49">
        <f t="shared" si="13"/>
        <v>143.29272021564515</v>
      </c>
      <c r="V69" s="49">
        <f t="shared" si="14"/>
        <v>131.67439154951177</v>
      </c>
      <c r="W69" s="50"/>
      <c r="X69" s="49"/>
      <c r="Y69" s="49"/>
      <c r="Z69" s="49">
        <f t="shared" si="15"/>
        <v>92.946629329067122</v>
      </c>
      <c r="AA69" s="49"/>
      <c r="AB69" s="49"/>
      <c r="AC69" s="11">
        <v>59</v>
      </c>
    </row>
    <row r="70" spans="1:29" x14ac:dyDescent="0.2">
      <c r="A70" s="44">
        <v>60</v>
      </c>
      <c r="B70" s="45"/>
      <c r="C70" s="46"/>
      <c r="D70" s="47">
        <v>60</v>
      </c>
      <c r="E70" s="48"/>
      <c r="F70" s="49">
        <f t="shared" si="0"/>
        <v>303.6256558082859</v>
      </c>
      <c r="G70" s="49">
        <f t="shared" si="1"/>
        <v>293.75782199451658</v>
      </c>
      <c r="H70" s="49">
        <f t="shared" si="2"/>
        <v>273.26309022745727</v>
      </c>
      <c r="I70" s="49">
        <f t="shared" si="3"/>
        <v>252.76835846039799</v>
      </c>
      <c r="J70" s="49">
        <f t="shared" si="4"/>
        <v>232.27362669333868</v>
      </c>
      <c r="K70" s="50"/>
      <c r="L70" s="49">
        <f t="shared" si="5"/>
        <v>235.68941532118191</v>
      </c>
      <c r="M70" s="49">
        <f t="shared" si="6"/>
        <v>220.31836649588743</v>
      </c>
      <c r="N70" s="49">
        <f t="shared" si="7"/>
        <v>204.94731767059298</v>
      </c>
      <c r="O70" s="49">
        <f t="shared" si="8"/>
        <v>189.5762688452985</v>
      </c>
      <c r="P70" s="49">
        <f t="shared" si="9"/>
        <v>174.20522002000402</v>
      </c>
      <c r="Q70" s="50"/>
      <c r="R70" s="49">
        <f t="shared" si="10"/>
        <v>174.58475208976438</v>
      </c>
      <c r="S70" s="49">
        <f t="shared" si="11"/>
        <v>163.19878999695365</v>
      </c>
      <c r="T70" s="49">
        <f t="shared" si="12"/>
        <v>151.81282790414295</v>
      </c>
      <c r="U70" s="49">
        <f t="shared" si="13"/>
        <v>140.42686581133222</v>
      </c>
      <c r="V70" s="49">
        <f t="shared" si="14"/>
        <v>129.04090371852149</v>
      </c>
      <c r="W70" s="50"/>
      <c r="X70" s="49"/>
      <c r="Y70" s="49"/>
      <c r="Z70" s="49">
        <f t="shared" si="15"/>
        <v>91.087696742485761</v>
      </c>
      <c r="AA70" s="49"/>
      <c r="AB70" s="49"/>
      <c r="AC70" s="11">
        <v>60</v>
      </c>
    </row>
    <row r="71" spans="1:29" x14ac:dyDescent="0.2">
      <c r="A71" s="44">
        <v>61</v>
      </c>
      <c r="B71" s="45"/>
      <c r="C71" s="46"/>
      <c r="D71" s="47">
        <v>61</v>
      </c>
      <c r="E71" s="48"/>
      <c r="F71" s="49">
        <f t="shared" si="0"/>
        <v>297.5531426921201</v>
      </c>
      <c r="G71" s="49">
        <f t="shared" si="1"/>
        <v>287.88266555462621</v>
      </c>
      <c r="H71" s="49">
        <f t="shared" si="2"/>
        <v>267.79782842290814</v>
      </c>
      <c r="I71" s="49">
        <f t="shared" si="3"/>
        <v>247.71299129119001</v>
      </c>
      <c r="J71" s="49">
        <f t="shared" si="4"/>
        <v>227.6281541594719</v>
      </c>
      <c r="K71" s="50"/>
      <c r="L71" s="49">
        <f t="shared" si="5"/>
        <v>230.97562701475826</v>
      </c>
      <c r="M71" s="49">
        <f t="shared" si="6"/>
        <v>215.91199916596966</v>
      </c>
      <c r="N71" s="49">
        <f t="shared" si="7"/>
        <v>200.84837131718109</v>
      </c>
      <c r="O71" s="49">
        <f t="shared" si="8"/>
        <v>185.78474346839252</v>
      </c>
      <c r="P71" s="49">
        <f t="shared" si="9"/>
        <v>170.72111561960392</v>
      </c>
      <c r="Q71" s="50"/>
      <c r="R71" s="49">
        <f t="shared" si="10"/>
        <v>171.09305704796907</v>
      </c>
      <c r="S71" s="49">
        <f t="shared" si="11"/>
        <v>159.93481419701456</v>
      </c>
      <c r="T71" s="49">
        <f t="shared" si="12"/>
        <v>148.77657134606005</v>
      </c>
      <c r="U71" s="49">
        <f t="shared" si="13"/>
        <v>137.61832849510557</v>
      </c>
      <c r="V71" s="49">
        <f t="shared" si="14"/>
        <v>126.46008564415105</v>
      </c>
      <c r="W71" s="50"/>
      <c r="X71" s="49"/>
      <c r="Y71" s="49"/>
      <c r="Z71" s="49">
        <f t="shared" si="15"/>
        <v>89.265942807636037</v>
      </c>
      <c r="AA71" s="49"/>
      <c r="AB71" s="49"/>
      <c r="AC71" s="11">
        <v>61</v>
      </c>
    </row>
    <row r="72" spans="1:29" x14ac:dyDescent="0.2">
      <c r="A72" s="44">
        <v>62</v>
      </c>
      <c r="B72" s="45"/>
      <c r="C72" s="46"/>
      <c r="D72" s="47">
        <v>62</v>
      </c>
      <c r="E72" s="48"/>
      <c r="F72" s="49">
        <f t="shared" si="0"/>
        <v>291.60207983827775</v>
      </c>
      <c r="G72" s="49">
        <f t="shared" si="1"/>
        <v>282.12501224353372</v>
      </c>
      <c r="H72" s="49">
        <f t="shared" si="2"/>
        <v>262.44187185444997</v>
      </c>
      <c r="I72" s="49">
        <f t="shared" si="3"/>
        <v>242.75873146536622</v>
      </c>
      <c r="J72" s="49">
        <f t="shared" si="4"/>
        <v>223.07559107628248</v>
      </c>
      <c r="K72" s="50"/>
      <c r="L72" s="49">
        <f t="shared" si="5"/>
        <v>226.35611447446308</v>
      </c>
      <c r="M72" s="49">
        <f t="shared" si="6"/>
        <v>211.59375918265027</v>
      </c>
      <c r="N72" s="49">
        <f t="shared" si="7"/>
        <v>196.83140389083746</v>
      </c>
      <c r="O72" s="49">
        <f t="shared" si="8"/>
        <v>182.06904859902465</v>
      </c>
      <c r="P72" s="49">
        <f t="shared" si="9"/>
        <v>167.30669330721184</v>
      </c>
      <c r="Q72" s="50"/>
      <c r="R72" s="49">
        <f t="shared" si="10"/>
        <v>167.67119590700969</v>
      </c>
      <c r="S72" s="49">
        <f t="shared" si="11"/>
        <v>156.73611791307428</v>
      </c>
      <c r="T72" s="49">
        <f t="shared" si="12"/>
        <v>145.80103991913887</v>
      </c>
      <c r="U72" s="49">
        <f t="shared" si="13"/>
        <v>134.86596192520346</v>
      </c>
      <c r="V72" s="49">
        <f t="shared" si="14"/>
        <v>123.93088393126804</v>
      </c>
      <c r="W72" s="50"/>
      <c r="X72" s="49"/>
      <c r="Y72" s="49"/>
      <c r="Z72" s="49">
        <f t="shared" si="15"/>
        <v>87.480623951483324</v>
      </c>
      <c r="AA72" s="49"/>
      <c r="AB72" s="49"/>
      <c r="AC72" s="11">
        <v>62</v>
      </c>
    </row>
    <row r="73" spans="1:29" x14ac:dyDescent="0.2">
      <c r="A73" s="44">
        <v>63</v>
      </c>
      <c r="B73" s="45"/>
      <c r="C73" s="46"/>
      <c r="D73" s="47">
        <v>63</v>
      </c>
      <c r="E73" s="48"/>
      <c r="F73" s="49">
        <f t="shared" si="0"/>
        <v>285.77003824151222</v>
      </c>
      <c r="G73" s="49">
        <f t="shared" si="1"/>
        <v>276.48251199866303</v>
      </c>
      <c r="H73" s="49">
        <f t="shared" si="2"/>
        <v>257.19303441736099</v>
      </c>
      <c r="I73" s="49">
        <f t="shared" si="3"/>
        <v>237.9035568360589</v>
      </c>
      <c r="J73" s="49">
        <f t="shared" si="4"/>
        <v>218.61407925475683</v>
      </c>
      <c r="K73" s="50"/>
      <c r="L73" s="49">
        <f t="shared" si="5"/>
        <v>221.82899218497386</v>
      </c>
      <c r="M73" s="49">
        <f t="shared" si="6"/>
        <v>207.36188399899729</v>
      </c>
      <c r="N73" s="49">
        <f t="shared" si="7"/>
        <v>192.89477581302074</v>
      </c>
      <c r="O73" s="49">
        <f t="shared" si="8"/>
        <v>178.42766762704417</v>
      </c>
      <c r="P73" s="49">
        <f t="shared" si="9"/>
        <v>163.96055944106763</v>
      </c>
      <c r="Q73" s="50"/>
      <c r="R73" s="49">
        <f t="shared" si="10"/>
        <v>164.31777198886951</v>
      </c>
      <c r="S73" s="49">
        <f t="shared" si="11"/>
        <v>153.6013955548128</v>
      </c>
      <c r="T73" s="49">
        <f t="shared" si="12"/>
        <v>142.88501912075611</v>
      </c>
      <c r="U73" s="49">
        <f t="shared" si="13"/>
        <v>132.1686426866994</v>
      </c>
      <c r="V73" s="49">
        <f t="shared" si="14"/>
        <v>121.45226625264269</v>
      </c>
      <c r="W73" s="50"/>
      <c r="X73" s="49"/>
      <c r="Y73" s="49"/>
      <c r="Z73" s="49">
        <f t="shared" si="15"/>
        <v>85.731011472453659</v>
      </c>
      <c r="AA73" s="49"/>
      <c r="AB73" s="49"/>
      <c r="AC73" s="11">
        <v>63</v>
      </c>
    </row>
    <row r="74" spans="1:29" x14ac:dyDescent="0.2">
      <c r="A74" s="44">
        <v>64</v>
      </c>
      <c r="B74" s="45"/>
      <c r="C74" s="46"/>
      <c r="D74" s="47">
        <v>64</v>
      </c>
      <c r="E74" s="48"/>
      <c r="F74" s="49">
        <f t="shared" si="0"/>
        <v>280.05463747668193</v>
      </c>
      <c r="G74" s="49">
        <f t="shared" si="1"/>
        <v>270.95286175868972</v>
      </c>
      <c r="H74" s="49">
        <f t="shared" si="2"/>
        <v>252.04917372901372</v>
      </c>
      <c r="I74" s="49">
        <f t="shared" si="3"/>
        <v>233.14548569933768</v>
      </c>
      <c r="J74" s="49">
        <f t="shared" si="4"/>
        <v>214.24179766966165</v>
      </c>
      <c r="K74" s="50"/>
      <c r="L74" s="49">
        <f t="shared" si="5"/>
        <v>217.39241234127434</v>
      </c>
      <c r="M74" s="49">
        <f t="shared" si="6"/>
        <v>203.21464631901731</v>
      </c>
      <c r="N74" s="49">
        <f t="shared" si="7"/>
        <v>189.0368802967603</v>
      </c>
      <c r="O74" s="49">
        <f t="shared" si="8"/>
        <v>174.85911427450327</v>
      </c>
      <c r="P74" s="49">
        <f t="shared" si="9"/>
        <v>160.68134825224624</v>
      </c>
      <c r="Q74" s="50"/>
      <c r="R74" s="49">
        <f t="shared" si="10"/>
        <v>161.03141654909209</v>
      </c>
      <c r="S74" s="49">
        <f t="shared" si="11"/>
        <v>150.52936764371654</v>
      </c>
      <c r="T74" s="49">
        <f t="shared" si="12"/>
        <v>140.02731873834097</v>
      </c>
      <c r="U74" s="49">
        <f t="shared" si="13"/>
        <v>129.52526983296539</v>
      </c>
      <c r="V74" s="49">
        <f t="shared" si="14"/>
        <v>119.02322092758982</v>
      </c>
      <c r="W74" s="50"/>
      <c r="X74" s="49"/>
      <c r="Y74" s="49"/>
      <c r="Z74" s="49">
        <f t="shared" si="15"/>
        <v>84.016391243004577</v>
      </c>
      <c r="AA74" s="49"/>
      <c r="AB74" s="49"/>
      <c r="AC74" s="11">
        <v>64</v>
      </c>
    </row>
    <row r="75" spans="1:29" x14ac:dyDescent="0.2">
      <c r="A75" s="44">
        <v>65</v>
      </c>
      <c r="B75" s="45"/>
      <c r="C75" s="46"/>
      <c r="D75" s="47">
        <v>65</v>
      </c>
      <c r="E75" s="48"/>
      <c r="F75" s="49">
        <f t="shared" si="0"/>
        <v>274.45354472714826</v>
      </c>
      <c r="G75" s="49">
        <f t="shared" si="1"/>
        <v>265.53380452351598</v>
      </c>
      <c r="H75" s="49">
        <f t="shared" si="2"/>
        <v>247.00819025443346</v>
      </c>
      <c r="I75" s="49">
        <f t="shared" si="3"/>
        <v>228.48257598535093</v>
      </c>
      <c r="J75" s="49">
        <f t="shared" si="4"/>
        <v>209.95696171626844</v>
      </c>
      <c r="K75" s="50"/>
      <c r="L75" s="49">
        <f t="shared" si="5"/>
        <v>213.04456409444884</v>
      </c>
      <c r="M75" s="49">
        <f t="shared" si="6"/>
        <v>199.15035339263696</v>
      </c>
      <c r="N75" s="49">
        <f t="shared" si="7"/>
        <v>185.2561426908251</v>
      </c>
      <c r="O75" s="49">
        <f t="shared" si="8"/>
        <v>171.36193198901321</v>
      </c>
      <c r="P75" s="49">
        <f t="shared" si="9"/>
        <v>157.46772128720133</v>
      </c>
      <c r="Q75" s="50"/>
      <c r="R75" s="49">
        <f t="shared" si="10"/>
        <v>157.81078821811025</v>
      </c>
      <c r="S75" s="49">
        <f t="shared" si="11"/>
        <v>147.51878029084219</v>
      </c>
      <c r="T75" s="49">
        <f t="shared" si="12"/>
        <v>137.22677236357413</v>
      </c>
      <c r="U75" s="49">
        <f t="shared" si="13"/>
        <v>126.93476443630608</v>
      </c>
      <c r="V75" s="49">
        <f t="shared" si="14"/>
        <v>116.64275650903802</v>
      </c>
      <c r="W75" s="50"/>
      <c r="X75" s="49"/>
      <c r="Y75" s="49"/>
      <c r="Z75" s="49">
        <f t="shared" si="15"/>
        <v>82.336063418144491</v>
      </c>
      <c r="AA75" s="49"/>
      <c r="AB75" s="49"/>
      <c r="AC75" s="11">
        <v>65</v>
      </c>
    </row>
    <row r="76" spans="1:29" x14ac:dyDescent="0.2">
      <c r="A76" s="44">
        <v>66</v>
      </c>
      <c r="B76" s="45"/>
      <c r="C76" s="46"/>
      <c r="D76" s="47">
        <v>66</v>
      </c>
      <c r="E76" s="48"/>
      <c r="F76" s="49">
        <f t="shared" ref="F76:F139" si="16">$H$3*(1-$H$8)^($D76-1)</f>
        <v>268.96447383260528</v>
      </c>
      <c r="G76" s="49">
        <f t="shared" ref="G76:G139" si="17">$H$4*(1-$H$8)^($D76-1)</f>
        <v>260.22312843304564</v>
      </c>
      <c r="H76" s="49">
        <f t="shared" ref="H76:H139" si="18">$H$5*(1-$H$8)^($D76-1)</f>
        <v>242.06802644934476</v>
      </c>
      <c r="I76" s="49">
        <f t="shared" ref="I76:I139" si="19">$H$6*(1-$H$8)^($D76-1)</f>
        <v>223.91292446564393</v>
      </c>
      <c r="J76" s="49">
        <f t="shared" ref="J76:J139" si="20">$H$7*(1-$H$8)^($D76-1)</f>
        <v>205.75782248194307</v>
      </c>
      <c r="K76" s="50"/>
      <c r="L76" s="49">
        <f t="shared" ref="L76:L139" si="21">$N$3*(1-$N$8)^($D76-1)</f>
        <v>208.78367281255987</v>
      </c>
      <c r="M76" s="49">
        <f t="shared" ref="M76:M139" si="22">$N$4*(1-$N$8)^($D76-1)</f>
        <v>195.16734632478423</v>
      </c>
      <c r="N76" s="49">
        <f t="shared" ref="N76:N139" si="23">$N$5*(1-$N$8)^($D76-1)</f>
        <v>181.55101983700857</v>
      </c>
      <c r="O76" s="49">
        <f t="shared" ref="O76:O139" si="24">$N$6*(1-$N$8)^($D76-1)</f>
        <v>167.93469334923293</v>
      </c>
      <c r="P76" s="49">
        <f t="shared" ref="P76:P139" si="25">$N$7*(1-$N$8)^($D76-1)</f>
        <v>154.31836686145729</v>
      </c>
      <c r="Q76" s="50"/>
      <c r="R76" s="49">
        <f t="shared" ref="R76:R139" si="26">$T$3*(1-$T$8)^($D76-1)</f>
        <v>154.65457245374805</v>
      </c>
      <c r="S76" s="49">
        <f t="shared" ref="S76:S139" si="27">$T$4*(1-$T$8)^($D76-1)</f>
        <v>144.56840468502534</v>
      </c>
      <c r="T76" s="49">
        <f t="shared" ref="T76:T139" si="28">$T$5*(1-$T$8)^($D76-1)</f>
        <v>134.48223691630264</v>
      </c>
      <c r="U76" s="49">
        <f t="shared" ref="U76:U139" si="29">$T$6*(1-$T$8)^($D76-1)</f>
        <v>124.39606914757995</v>
      </c>
      <c r="V76" s="49">
        <f t="shared" ref="V76:V139" si="30">$T$7*(1-$T$8)^($D76-1)</f>
        <v>114.30990137885725</v>
      </c>
      <c r="W76" s="50"/>
      <c r="X76" s="49"/>
      <c r="Y76" s="49"/>
      <c r="Z76" s="49">
        <f t="shared" ref="Z76:Z139" si="31">$Z$5*(1-$Z$8)^($D76-1)</f>
        <v>80.689342149781595</v>
      </c>
      <c r="AA76" s="49"/>
      <c r="AB76" s="49"/>
      <c r="AC76" s="11">
        <v>66</v>
      </c>
    </row>
    <row r="77" spans="1:29" x14ac:dyDescent="0.2">
      <c r="A77" s="44">
        <v>67</v>
      </c>
      <c r="B77" s="45"/>
      <c r="C77" s="46"/>
      <c r="D77" s="47">
        <v>67</v>
      </c>
      <c r="E77" s="48"/>
      <c r="F77" s="49">
        <f t="shared" si="16"/>
        <v>263.58518435595317</v>
      </c>
      <c r="G77" s="49">
        <f t="shared" si="17"/>
        <v>255.0186658643847</v>
      </c>
      <c r="H77" s="49">
        <f t="shared" si="18"/>
        <v>237.22666592035787</v>
      </c>
      <c r="I77" s="49">
        <f t="shared" si="19"/>
        <v>219.43466597633102</v>
      </c>
      <c r="J77" s="49">
        <f t="shared" si="20"/>
        <v>201.64266603230419</v>
      </c>
      <c r="K77" s="50"/>
      <c r="L77" s="49">
        <f t="shared" si="21"/>
        <v>204.60799935630865</v>
      </c>
      <c r="M77" s="49">
        <f t="shared" si="22"/>
        <v>191.26399939828852</v>
      </c>
      <c r="N77" s="49">
        <f t="shared" si="23"/>
        <v>177.91999944026841</v>
      </c>
      <c r="O77" s="49">
        <f t="shared" si="24"/>
        <v>164.57599948224828</v>
      </c>
      <c r="P77" s="49">
        <f t="shared" si="25"/>
        <v>151.23199952422814</v>
      </c>
      <c r="Q77" s="50"/>
      <c r="R77" s="49">
        <f t="shared" si="26"/>
        <v>151.56148100467308</v>
      </c>
      <c r="S77" s="49">
        <f t="shared" si="27"/>
        <v>141.67703659132485</v>
      </c>
      <c r="T77" s="49">
        <f t="shared" si="28"/>
        <v>131.79259217797659</v>
      </c>
      <c r="U77" s="49">
        <f t="shared" si="29"/>
        <v>121.90814776462835</v>
      </c>
      <c r="V77" s="49">
        <f t="shared" si="30"/>
        <v>112.0237033512801</v>
      </c>
      <c r="W77" s="50"/>
      <c r="X77" s="49"/>
      <c r="Y77" s="49"/>
      <c r="Z77" s="49">
        <f t="shared" si="31"/>
        <v>79.075555306785958</v>
      </c>
      <c r="AA77" s="49"/>
      <c r="AB77" s="49"/>
      <c r="AC77" s="11">
        <v>67</v>
      </c>
    </row>
    <row r="78" spans="1:29" x14ac:dyDescent="0.2">
      <c r="A78" s="44">
        <v>68</v>
      </c>
      <c r="B78" s="45"/>
      <c r="C78" s="46"/>
      <c r="D78" s="47">
        <v>68</v>
      </c>
      <c r="E78" s="48"/>
      <c r="F78" s="49">
        <f t="shared" si="16"/>
        <v>258.31348066883413</v>
      </c>
      <c r="G78" s="49">
        <f t="shared" si="17"/>
        <v>249.91829254709702</v>
      </c>
      <c r="H78" s="49">
        <f t="shared" si="18"/>
        <v>232.48213260195072</v>
      </c>
      <c r="I78" s="49">
        <f t="shared" si="19"/>
        <v>215.04597265680442</v>
      </c>
      <c r="J78" s="49">
        <f t="shared" si="20"/>
        <v>197.60981271165812</v>
      </c>
      <c r="K78" s="50"/>
      <c r="L78" s="49">
        <f t="shared" si="21"/>
        <v>200.51583936918249</v>
      </c>
      <c r="M78" s="49">
        <f t="shared" si="22"/>
        <v>187.43871941032276</v>
      </c>
      <c r="N78" s="49">
        <f t="shared" si="23"/>
        <v>174.36159945146304</v>
      </c>
      <c r="O78" s="49">
        <f t="shared" si="24"/>
        <v>161.28447949260331</v>
      </c>
      <c r="P78" s="49">
        <f t="shared" si="25"/>
        <v>148.20735953374358</v>
      </c>
      <c r="Q78" s="50"/>
      <c r="R78" s="49">
        <f t="shared" si="26"/>
        <v>148.53025138457963</v>
      </c>
      <c r="S78" s="49">
        <f t="shared" si="27"/>
        <v>138.84349585949835</v>
      </c>
      <c r="T78" s="49">
        <f t="shared" si="28"/>
        <v>129.15674033441707</v>
      </c>
      <c r="U78" s="49">
        <f t="shared" si="29"/>
        <v>119.46998480933578</v>
      </c>
      <c r="V78" s="49">
        <f t="shared" si="30"/>
        <v>109.7832292842545</v>
      </c>
      <c r="W78" s="50"/>
      <c r="X78" s="49"/>
      <c r="Y78" s="49"/>
      <c r="Z78" s="49">
        <f t="shared" si="31"/>
        <v>77.494044200650237</v>
      </c>
      <c r="AA78" s="49"/>
      <c r="AB78" s="49"/>
      <c r="AC78" s="11">
        <v>68</v>
      </c>
    </row>
    <row r="79" spans="1:29" x14ac:dyDescent="0.2">
      <c r="A79" s="44">
        <v>69</v>
      </c>
      <c r="B79" s="45"/>
      <c r="C79" s="46"/>
      <c r="D79" s="47">
        <v>69</v>
      </c>
      <c r="E79" s="48"/>
      <c r="F79" s="49">
        <f t="shared" si="16"/>
        <v>253.14721105545746</v>
      </c>
      <c r="G79" s="49">
        <f t="shared" si="17"/>
        <v>244.9199266961551</v>
      </c>
      <c r="H79" s="49">
        <f t="shared" si="18"/>
        <v>227.83248994991172</v>
      </c>
      <c r="I79" s="49">
        <f t="shared" si="19"/>
        <v>210.74505320366833</v>
      </c>
      <c r="J79" s="49">
        <f t="shared" si="20"/>
        <v>193.65761645742495</v>
      </c>
      <c r="K79" s="50"/>
      <c r="L79" s="49">
        <f t="shared" si="21"/>
        <v>196.50552258179886</v>
      </c>
      <c r="M79" s="49">
        <f t="shared" si="22"/>
        <v>183.68994502211632</v>
      </c>
      <c r="N79" s="49">
        <f t="shared" si="23"/>
        <v>170.87436746243378</v>
      </c>
      <c r="O79" s="49">
        <f t="shared" si="24"/>
        <v>158.05878990275124</v>
      </c>
      <c r="P79" s="49">
        <f t="shared" si="25"/>
        <v>145.24321234306871</v>
      </c>
      <c r="Q79" s="50"/>
      <c r="R79" s="49">
        <f t="shared" si="26"/>
        <v>145.55964635688804</v>
      </c>
      <c r="S79" s="49">
        <f t="shared" si="27"/>
        <v>136.06662594230838</v>
      </c>
      <c r="T79" s="49">
        <f t="shared" si="28"/>
        <v>126.57360552772873</v>
      </c>
      <c r="U79" s="49">
        <f t="shared" si="29"/>
        <v>117.08058511314907</v>
      </c>
      <c r="V79" s="49">
        <f t="shared" si="30"/>
        <v>107.58756469856942</v>
      </c>
      <c r="W79" s="50"/>
      <c r="X79" s="49"/>
      <c r="Y79" s="49"/>
      <c r="Z79" s="49">
        <f t="shared" si="31"/>
        <v>75.94416331663723</v>
      </c>
      <c r="AA79" s="49"/>
      <c r="AB79" s="49"/>
      <c r="AC79" s="11">
        <v>69</v>
      </c>
    </row>
    <row r="80" spans="1:29" x14ac:dyDescent="0.2">
      <c r="A80" s="44">
        <v>70</v>
      </c>
      <c r="B80" s="45"/>
      <c r="C80" s="46"/>
      <c r="D80" s="47">
        <v>70</v>
      </c>
      <c r="E80" s="48"/>
      <c r="F80" s="49">
        <f t="shared" si="16"/>
        <v>248.08426683434826</v>
      </c>
      <c r="G80" s="49">
        <f t="shared" si="17"/>
        <v>240.02152816223193</v>
      </c>
      <c r="H80" s="49">
        <f t="shared" si="18"/>
        <v>223.27584015091344</v>
      </c>
      <c r="I80" s="49">
        <f t="shared" si="19"/>
        <v>206.53015213959492</v>
      </c>
      <c r="J80" s="49">
        <f t="shared" si="20"/>
        <v>189.78446412827643</v>
      </c>
      <c r="K80" s="50"/>
      <c r="L80" s="49">
        <f t="shared" si="21"/>
        <v>192.57541213016285</v>
      </c>
      <c r="M80" s="49">
        <f t="shared" si="22"/>
        <v>180.01614612167396</v>
      </c>
      <c r="N80" s="49">
        <f t="shared" si="23"/>
        <v>167.45688011318506</v>
      </c>
      <c r="O80" s="49">
        <f t="shared" si="24"/>
        <v>154.8976141046962</v>
      </c>
      <c r="P80" s="49">
        <f t="shared" si="25"/>
        <v>142.33834809620731</v>
      </c>
      <c r="Q80" s="50"/>
      <c r="R80" s="49">
        <f t="shared" si="26"/>
        <v>142.64845342975025</v>
      </c>
      <c r="S80" s="49">
        <f t="shared" si="27"/>
        <v>133.34529342346218</v>
      </c>
      <c r="T80" s="49">
        <f t="shared" si="28"/>
        <v>124.04213341717413</v>
      </c>
      <c r="U80" s="49">
        <f t="shared" si="29"/>
        <v>114.73897341088606</v>
      </c>
      <c r="V80" s="49">
        <f t="shared" si="30"/>
        <v>105.43581340459801</v>
      </c>
      <c r="W80" s="50"/>
      <c r="X80" s="49"/>
      <c r="Y80" s="49"/>
      <c r="Z80" s="49">
        <f t="shared" si="31"/>
        <v>74.42528005030448</v>
      </c>
      <c r="AA80" s="49"/>
      <c r="AB80" s="49"/>
      <c r="AC80" s="11">
        <v>70</v>
      </c>
    </row>
    <row r="81" spans="1:29" x14ac:dyDescent="0.2">
      <c r="A81" s="44">
        <v>71</v>
      </c>
      <c r="B81" s="45"/>
      <c r="C81" s="46"/>
      <c r="D81" s="47">
        <v>71</v>
      </c>
      <c r="E81" s="48"/>
      <c r="F81" s="49">
        <f t="shared" si="16"/>
        <v>243.12258149766129</v>
      </c>
      <c r="G81" s="49">
        <f t="shared" si="17"/>
        <v>235.22109759898728</v>
      </c>
      <c r="H81" s="49">
        <f t="shared" si="18"/>
        <v>218.81032334789515</v>
      </c>
      <c r="I81" s="49">
        <f t="shared" si="19"/>
        <v>202.39954909680301</v>
      </c>
      <c r="J81" s="49">
        <f t="shared" si="20"/>
        <v>185.98877484571088</v>
      </c>
      <c r="K81" s="50"/>
      <c r="L81" s="49">
        <f t="shared" si="21"/>
        <v>188.72390388755957</v>
      </c>
      <c r="M81" s="49">
        <f t="shared" si="22"/>
        <v>176.41582319924046</v>
      </c>
      <c r="N81" s="49">
        <f t="shared" si="23"/>
        <v>164.10774251092136</v>
      </c>
      <c r="O81" s="49">
        <f t="shared" si="24"/>
        <v>151.79966182260225</v>
      </c>
      <c r="P81" s="49">
        <f t="shared" si="25"/>
        <v>139.49158113428317</v>
      </c>
      <c r="Q81" s="50"/>
      <c r="R81" s="49">
        <f t="shared" si="26"/>
        <v>139.79548436115525</v>
      </c>
      <c r="S81" s="49">
        <f t="shared" si="27"/>
        <v>130.67838755499292</v>
      </c>
      <c r="T81" s="49">
        <f t="shared" si="28"/>
        <v>121.56129074883064</v>
      </c>
      <c r="U81" s="49">
        <f t="shared" si="29"/>
        <v>112.44419394266833</v>
      </c>
      <c r="V81" s="49">
        <f t="shared" si="30"/>
        <v>103.32709713650604</v>
      </c>
      <c r="W81" s="50"/>
      <c r="X81" s="49"/>
      <c r="Y81" s="49"/>
      <c r="Z81" s="49">
        <f t="shared" si="31"/>
        <v>72.936774449298383</v>
      </c>
      <c r="AA81" s="49"/>
      <c r="AB81" s="49"/>
      <c r="AC81" s="11">
        <v>71</v>
      </c>
    </row>
    <row r="82" spans="1:29" x14ac:dyDescent="0.2">
      <c r="A82" s="44">
        <v>72</v>
      </c>
      <c r="B82" s="45"/>
      <c r="C82" s="46"/>
      <c r="D82" s="47">
        <v>72</v>
      </c>
      <c r="E82" s="48"/>
      <c r="F82" s="49">
        <f t="shared" si="16"/>
        <v>238.26012986770806</v>
      </c>
      <c r="G82" s="49">
        <f t="shared" si="17"/>
        <v>230.51667564700756</v>
      </c>
      <c r="H82" s="49">
        <f t="shared" si="18"/>
        <v>214.43411688093727</v>
      </c>
      <c r="I82" s="49">
        <f t="shared" si="19"/>
        <v>198.35155811486695</v>
      </c>
      <c r="J82" s="49">
        <f t="shared" si="20"/>
        <v>182.26899934879665</v>
      </c>
      <c r="K82" s="50"/>
      <c r="L82" s="49">
        <f t="shared" si="21"/>
        <v>184.94942580980839</v>
      </c>
      <c r="M82" s="49">
        <f t="shared" si="22"/>
        <v>172.88750673525567</v>
      </c>
      <c r="N82" s="49">
        <f t="shared" si="23"/>
        <v>160.82558766070295</v>
      </c>
      <c r="O82" s="49">
        <f t="shared" si="24"/>
        <v>148.76366858615023</v>
      </c>
      <c r="P82" s="49">
        <f t="shared" si="25"/>
        <v>136.70174951159751</v>
      </c>
      <c r="Q82" s="50"/>
      <c r="R82" s="49">
        <f t="shared" si="26"/>
        <v>136.99957467393213</v>
      </c>
      <c r="S82" s="49">
        <f t="shared" si="27"/>
        <v>128.06481980389307</v>
      </c>
      <c r="T82" s="49">
        <f t="shared" si="28"/>
        <v>119.13006493385403</v>
      </c>
      <c r="U82" s="49">
        <f t="shared" si="29"/>
        <v>110.19531006381497</v>
      </c>
      <c r="V82" s="49">
        <f t="shared" si="30"/>
        <v>101.26055519377593</v>
      </c>
      <c r="W82" s="50"/>
      <c r="X82" s="49"/>
      <c r="Y82" s="49"/>
      <c r="Z82" s="49">
        <f t="shared" si="31"/>
        <v>71.478038960312418</v>
      </c>
      <c r="AA82" s="49"/>
      <c r="AB82" s="49"/>
      <c r="AC82" s="11">
        <v>72</v>
      </c>
    </row>
    <row r="83" spans="1:29" x14ac:dyDescent="0.2">
      <c r="A83" s="44">
        <v>73</v>
      </c>
      <c r="B83" s="45"/>
      <c r="C83" s="46"/>
      <c r="D83" s="47">
        <v>73</v>
      </c>
      <c r="E83" s="48"/>
      <c r="F83" s="49">
        <f t="shared" si="16"/>
        <v>233.49492727035388</v>
      </c>
      <c r="G83" s="49">
        <f t="shared" si="17"/>
        <v>225.90634213406739</v>
      </c>
      <c r="H83" s="49">
        <f t="shared" si="18"/>
        <v>210.14543454331852</v>
      </c>
      <c r="I83" s="49">
        <f t="shared" si="19"/>
        <v>194.38452695256962</v>
      </c>
      <c r="J83" s="49">
        <f t="shared" si="20"/>
        <v>178.62361936182074</v>
      </c>
      <c r="K83" s="50"/>
      <c r="L83" s="49">
        <f t="shared" si="21"/>
        <v>181.25043729361221</v>
      </c>
      <c r="M83" s="49">
        <f t="shared" si="22"/>
        <v>169.42975660055055</v>
      </c>
      <c r="N83" s="49">
        <f t="shared" si="23"/>
        <v>157.60907590748889</v>
      </c>
      <c r="O83" s="49">
        <f t="shared" si="24"/>
        <v>145.78839521442723</v>
      </c>
      <c r="P83" s="49">
        <f t="shared" si="25"/>
        <v>133.96771452136554</v>
      </c>
      <c r="Q83" s="50"/>
      <c r="R83" s="49">
        <f t="shared" si="26"/>
        <v>134.25958318045349</v>
      </c>
      <c r="S83" s="49">
        <f t="shared" si="27"/>
        <v>125.50352340781522</v>
      </c>
      <c r="T83" s="49">
        <f t="shared" si="28"/>
        <v>116.74746363517694</v>
      </c>
      <c r="U83" s="49">
        <f t="shared" si="29"/>
        <v>107.99140386253868</v>
      </c>
      <c r="V83" s="49">
        <f t="shared" si="30"/>
        <v>99.235344089900408</v>
      </c>
      <c r="W83" s="50"/>
      <c r="X83" s="49"/>
      <c r="Y83" s="49"/>
      <c r="Z83" s="49">
        <f t="shared" si="31"/>
        <v>70.048478181106162</v>
      </c>
      <c r="AA83" s="49"/>
      <c r="AB83" s="49"/>
      <c r="AC83" s="11">
        <v>73</v>
      </c>
    </row>
    <row r="84" spans="1:29" x14ac:dyDescent="0.2">
      <c r="A84" s="44">
        <v>74</v>
      </c>
      <c r="B84" s="45"/>
      <c r="C84" s="46"/>
      <c r="D84" s="47">
        <v>74</v>
      </c>
      <c r="E84" s="48"/>
      <c r="F84" s="49">
        <f t="shared" si="16"/>
        <v>228.8250287249468</v>
      </c>
      <c r="G84" s="49">
        <f t="shared" si="17"/>
        <v>221.38821529138605</v>
      </c>
      <c r="H84" s="49">
        <f t="shared" si="18"/>
        <v>205.94252585245212</v>
      </c>
      <c r="I84" s="49">
        <f t="shared" si="19"/>
        <v>190.49683641351822</v>
      </c>
      <c r="J84" s="49">
        <f t="shared" si="20"/>
        <v>175.0511469745843</v>
      </c>
      <c r="K84" s="50"/>
      <c r="L84" s="49">
        <f t="shared" si="21"/>
        <v>177.62542854773997</v>
      </c>
      <c r="M84" s="49">
        <f t="shared" si="22"/>
        <v>166.04116146853954</v>
      </c>
      <c r="N84" s="49">
        <f t="shared" si="23"/>
        <v>154.45689438933908</v>
      </c>
      <c r="O84" s="49">
        <f t="shared" si="24"/>
        <v>142.87262731013865</v>
      </c>
      <c r="P84" s="49">
        <f t="shared" si="25"/>
        <v>131.28836023093822</v>
      </c>
      <c r="Q84" s="50"/>
      <c r="R84" s="49">
        <f t="shared" si="26"/>
        <v>131.57439151684443</v>
      </c>
      <c r="S84" s="49">
        <f t="shared" si="27"/>
        <v>122.99345293965891</v>
      </c>
      <c r="T84" s="49">
        <f t="shared" si="28"/>
        <v>114.4125143624734</v>
      </c>
      <c r="U84" s="49">
        <f t="shared" si="29"/>
        <v>105.8315757852879</v>
      </c>
      <c r="V84" s="49">
        <f t="shared" si="30"/>
        <v>97.25063720810239</v>
      </c>
      <c r="W84" s="50"/>
      <c r="X84" s="49"/>
      <c r="Y84" s="49"/>
      <c r="Z84" s="49">
        <f t="shared" si="31"/>
        <v>68.64750861748405</v>
      </c>
      <c r="AA84" s="49"/>
      <c r="AB84" s="49"/>
      <c r="AC84" s="11">
        <v>74</v>
      </c>
    </row>
    <row r="85" spans="1:29" x14ac:dyDescent="0.2">
      <c r="A85" s="44">
        <v>75</v>
      </c>
      <c r="B85" s="45"/>
      <c r="C85" s="46"/>
      <c r="D85" s="47">
        <v>75</v>
      </c>
      <c r="E85" s="48"/>
      <c r="F85" s="49">
        <f t="shared" si="16"/>
        <v>224.24852815044784</v>
      </c>
      <c r="G85" s="49">
        <f t="shared" si="17"/>
        <v>216.96045098555828</v>
      </c>
      <c r="H85" s="49">
        <f t="shared" si="18"/>
        <v>201.82367533540307</v>
      </c>
      <c r="I85" s="49">
        <f t="shared" si="19"/>
        <v>186.68689968524782</v>
      </c>
      <c r="J85" s="49">
        <f t="shared" si="20"/>
        <v>171.55012403509261</v>
      </c>
      <c r="K85" s="50"/>
      <c r="L85" s="49">
        <f t="shared" si="21"/>
        <v>174.07291997678516</v>
      </c>
      <c r="M85" s="49">
        <f t="shared" si="22"/>
        <v>162.72033823916871</v>
      </c>
      <c r="N85" s="49">
        <f t="shared" si="23"/>
        <v>151.36775650155229</v>
      </c>
      <c r="O85" s="49">
        <f t="shared" si="24"/>
        <v>140.01517476393587</v>
      </c>
      <c r="P85" s="49">
        <f t="shared" si="25"/>
        <v>128.66259302631946</v>
      </c>
      <c r="Q85" s="50"/>
      <c r="R85" s="49">
        <f t="shared" si="26"/>
        <v>128.94290368650752</v>
      </c>
      <c r="S85" s="49">
        <f t="shared" si="27"/>
        <v>120.53358388086572</v>
      </c>
      <c r="T85" s="49">
        <f t="shared" si="28"/>
        <v>112.12426407522392</v>
      </c>
      <c r="U85" s="49">
        <f t="shared" si="29"/>
        <v>103.71494426958213</v>
      </c>
      <c r="V85" s="49">
        <f t="shared" si="30"/>
        <v>95.305624463940333</v>
      </c>
      <c r="W85" s="50"/>
      <c r="X85" s="49"/>
      <c r="Y85" s="49"/>
      <c r="Z85" s="49">
        <f t="shared" si="31"/>
        <v>67.27455844513436</v>
      </c>
      <c r="AA85" s="49"/>
      <c r="AB85" s="49"/>
      <c r="AC85" s="11">
        <v>75</v>
      </c>
    </row>
    <row r="86" spans="1:29" x14ac:dyDescent="0.2">
      <c r="A86" s="44">
        <v>76</v>
      </c>
      <c r="B86" s="45"/>
      <c r="C86" s="46"/>
      <c r="D86" s="47">
        <v>76</v>
      </c>
      <c r="E86" s="48"/>
      <c r="F86" s="49">
        <f t="shared" si="16"/>
        <v>219.7635575874389</v>
      </c>
      <c r="G86" s="49">
        <f t="shared" si="17"/>
        <v>212.62124196584713</v>
      </c>
      <c r="H86" s="49">
        <f t="shared" si="18"/>
        <v>197.787201828695</v>
      </c>
      <c r="I86" s="49">
        <f t="shared" si="19"/>
        <v>182.95316169154287</v>
      </c>
      <c r="J86" s="49">
        <f t="shared" si="20"/>
        <v>168.11912155439077</v>
      </c>
      <c r="K86" s="50"/>
      <c r="L86" s="49">
        <f t="shared" si="21"/>
        <v>170.59146157724945</v>
      </c>
      <c r="M86" s="49">
        <f t="shared" si="22"/>
        <v>159.46593147438534</v>
      </c>
      <c r="N86" s="49">
        <f t="shared" si="23"/>
        <v>148.34040137152127</v>
      </c>
      <c r="O86" s="49">
        <f t="shared" si="24"/>
        <v>137.21487126865716</v>
      </c>
      <c r="P86" s="49">
        <f t="shared" si="25"/>
        <v>126.08934116579307</v>
      </c>
      <c r="Q86" s="50"/>
      <c r="R86" s="49">
        <f t="shared" si="26"/>
        <v>126.36404561277737</v>
      </c>
      <c r="S86" s="49">
        <f t="shared" si="27"/>
        <v>118.1229122032484</v>
      </c>
      <c r="T86" s="49">
        <f t="shared" si="28"/>
        <v>109.88177879371945</v>
      </c>
      <c r="U86" s="49">
        <f t="shared" si="29"/>
        <v>101.64064538419049</v>
      </c>
      <c r="V86" s="49">
        <f t="shared" si="30"/>
        <v>93.399511974661536</v>
      </c>
      <c r="W86" s="50"/>
      <c r="X86" s="49"/>
      <c r="Y86" s="49"/>
      <c r="Z86" s="49">
        <f t="shared" si="31"/>
        <v>65.929067276231677</v>
      </c>
      <c r="AA86" s="49"/>
      <c r="AB86" s="49"/>
      <c r="AC86" s="11">
        <v>76</v>
      </c>
    </row>
    <row r="87" spans="1:29" x14ac:dyDescent="0.2">
      <c r="A87" s="44">
        <v>77</v>
      </c>
      <c r="B87" s="45"/>
      <c r="C87" s="46"/>
      <c r="D87" s="47">
        <v>77</v>
      </c>
      <c r="E87" s="48"/>
      <c r="F87" s="49">
        <f t="shared" si="16"/>
        <v>215.36828643569012</v>
      </c>
      <c r="G87" s="49">
        <f t="shared" si="17"/>
        <v>208.36881712653019</v>
      </c>
      <c r="H87" s="49">
        <f t="shared" si="18"/>
        <v>193.83145779212111</v>
      </c>
      <c r="I87" s="49">
        <f t="shared" si="19"/>
        <v>179.29409845771201</v>
      </c>
      <c r="J87" s="49">
        <f t="shared" si="20"/>
        <v>164.75673912330294</v>
      </c>
      <c r="K87" s="50"/>
      <c r="L87" s="49">
        <f t="shared" si="21"/>
        <v>167.17963234570445</v>
      </c>
      <c r="M87" s="49">
        <f t="shared" si="22"/>
        <v>156.27661284489764</v>
      </c>
      <c r="N87" s="49">
        <f t="shared" si="23"/>
        <v>145.37359334409084</v>
      </c>
      <c r="O87" s="49">
        <f t="shared" si="24"/>
        <v>134.47057384328403</v>
      </c>
      <c r="P87" s="49">
        <f t="shared" si="25"/>
        <v>123.56755434247721</v>
      </c>
      <c r="Q87" s="50"/>
      <c r="R87" s="49">
        <f t="shared" si="26"/>
        <v>123.83676470052181</v>
      </c>
      <c r="S87" s="49">
        <f t="shared" si="27"/>
        <v>115.76045395918344</v>
      </c>
      <c r="T87" s="49">
        <f t="shared" si="28"/>
        <v>107.68414321784506</v>
      </c>
      <c r="U87" s="49">
        <f t="shared" si="29"/>
        <v>99.607832476506672</v>
      </c>
      <c r="V87" s="49">
        <f t="shared" si="30"/>
        <v>91.531521735168297</v>
      </c>
      <c r="W87" s="50"/>
      <c r="X87" s="49"/>
      <c r="Y87" s="49"/>
      <c r="Z87" s="49">
        <f t="shared" si="31"/>
        <v>64.610485930707029</v>
      </c>
      <c r="AA87" s="49"/>
      <c r="AB87" s="49"/>
      <c r="AC87" s="11">
        <v>77</v>
      </c>
    </row>
    <row r="88" spans="1:29" x14ac:dyDescent="0.2">
      <c r="A88" s="44">
        <v>78</v>
      </c>
      <c r="B88" s="45"/>
      <c r="C88" s="46"/>
      <c r="D88" s="47">
        <v>78</v>
      </c>
      <c r="E88" s="48"/>
      <c r="F88" s="49">
        <f t="shared" si="16"/>
        <v>211.0609207069763</v>
      </c>
      <c r="G88" s="49">
        <f t="shared" si="17"/>
        <v>204.20144078399957</v>
      </c>
      <c r="H88" s="49">
        <f t="shared" si="18"/>
        <v>189.95482863627868</v>
      </c>
      <c r="I88" s="49">
        <f t="shared" si="19"/>
        <v>175.70821648855775</v>
      </c>
      <c r="J88" s="49">
        <f t="shared" si="20"/>
        <v>161.46160434083686</v>
      </c>
      <c r="K88" s="50"/>
      <c r="L88" s="49">
        <f t="shared" si="21"/>
        <v>163.83603969879036</v>
      </c>
      <c r="M88" s="49">
        <f t="shared" si="22"/>
        <v>153.15108058799967</v>
      </c>
      <c r="N88" s="49">
        <f t="shared" si="23"/>
        <v>142.46612147720899</v>
      </c>
      <c r="O88" s="49">
        <f t="shared" si="24"/>
        <v>131.78116236641833</v>
      </c>
      <c r="P88" s="49">
        <f t="shared" si="25"/>
        <v>121.09620325562766</v>
      </c>
      <c r="Q88" s="50"/>
      <c r="R88" s="49">
        <f t="shared" si="26"/>
        <v>121.36002940651137</v>
      </c>
      <c r="S88" s="49">
        <f t="shared" si="27"/>
        <v>113.44524487999976</v>
      </c>
      <c r="T88" s="49">
        <f t="shared" si="28"/>
        <v>105.53046035348815</v>
      </c>
      <c r="U88" s="49">
        <f t="shared" si="29"/>
        <v>97.615675826976542</v>
      </c>
      <c r="V88" s="49">
        <f t="shared" si="30"/>
        <v>89.700891300464932</v>
      </c>
      <c r="W88" s="50"/>
      <c r="X88" s="49"/>
      <c r="Y88" s="49"/>
      <c r="Z88" s="49">
        <f t="shared" si="31"/>
        <v>63.31827621209289</v>
      </c>
      <c r="AA88" s="49"/>
      <c r="AB88" s="49"/>
      <c r="AC88" s="11">
        <v>78</v>
      </c>
    </row>
    <row r="89" spans="1:29" x14ac:dyDescent="0.2">
      <c r="A89" s="44">
        <v>79</v>
      </c>
      <c r="B89" s="45"/>
      <c r="C89" s="46"/>
      <c r="D89" s="47">
        <v>79</v>
      </c>
      <c r="E89" s="48"/>
      <c r="F89" s="49">
        <f t="shared" si="16"/>
        <v>206.83970229283676</v>
      </c>
      <c r="G89" s="49">
        <f t="shared" si="17"/>
        <v>200.11741196831957</v>
      </c>
      <c r="H89" s="49">
        <f t="shared" si="18"/>
        <v>186.1557320635531</v>
      </c>
      <c r="I89" s="49">
        <f t="shared" si="19"/>
        <v>172.1940521587866</v>
      </c>
      <c r="J89" s="49">
        <f t="shared" si="20"/>
        <v>158.23237225402013</v>
      </c>
      <c r="K89" s="50"/>
      <c r="L89" s="49">
        <f t="shared" si="21"/>
        <v>160.55931890481455</v>
      </c>
      <c r="M89" s="49">
        <f t="shared" si="22"/>
        <v>150.08805897623969</v>
      </c>
      <c r="N89" s="49">
        <f t="shared" si="23"/>
        <v>139.61679904766481</v>
      </c>
      <c r="O89" s="49">
        <f t="shared" si="24"/>
        <v>129.14553911908996</v>
      </c>
      <c r="P89" s="49">
        <f t="shared" si="25"/>
        <v>118.67427919051509</v>
      </c>
      <c r="Q89" s="50"/>
      <c r="R89" s="49">
        <f t="shared" si="26"/>
        <v>118.93282881838114</v>
      </c>
      <c r="S89" s="49">
        <f t="shared" si="27"/>
        <v>111.17633998239977</v>
      </c>
      <c r="T89" s="49">
        <f t="shared" si="28"/>
        <v>103.41985114641838</v>
      </c>
      <c r="U89" s="49">
        <f t="shared" si="29"/>
        <v>95.663362310437009</v>
      </c>
      <c r="V89" s="49">
        <f t="shared" si="30"/>
        <v>87.906873474455622</v>
      </c>
      <c r="W89" s="50"/>
      <c r="X89" s="49"/>
      <c r="Y89" s="49"/>
      <c r="Z89" s="49">
        <f t="shared" si="31"/>
        <v>62.051910687851034</v>
      </c>
      <c r="AA89" s="49"/>
      <c r="AB89" s="49"/>
      <c r="AC89" s="11">
        <v>79</v>
      </c>
    </row>
    <row r="90" spans="1:29" x14ac:dyDescent="0.2">
      <c r="A90" s="44">
        <v>80</v>
      </c>
      <c r="B90" s="45"/>
      <c r="C90" s="46"/>
      <c r="D90" s="47">
        <v>80</v>
      </c>
      <c r="E90" s="48"/>
      <c r="F90" s="49">
        <f t="shared" si="16"/>
        <v>202.70290824698003</v>
      </c>
      <c r="G90" s="49">
        <f t="shared" si="17"/>
        <v>196.11506372895317</v>
      </c>
      <c r="H90" s="49">
        <f t="shared" si="18"/>
        <v>182.43261742228202</v>
      </c>
      <c r="I90" s="49">
        <f t="shared" si="19"/>
        <v>168.75017111561087</v>
      </c>
      <c r="J90" s="49">
        <f t="shared" si="20"/>
        <v>155.06772480893972</v>
      </c>
      <c r="K90" s="50"/>
      <c r="L90" s="49">
        <f t="shared" si="21"/>
        <v>157.34813252671825</v>
      </c>
      <c r="M90" s="49">
        <f t="shared" si="22"/>
        <v>147.08629779671489</v>
      </c>
      <c r="N90" s="49">
        <f t="shared" si="23"/>
        <v>136.82446306671153</v>
      </c>
      <c r="O90" s="49">
        <f t="shared" si="24"/>
        <v>126.56262833670816</v>
      </c>
      <c r="P90" s="49">
        <f t="shared" si="25"/>
        <v>116.3007936067048</v>
      </c>
      <c r="Q90" s="50"/>
      <c r="R90" s="49">
        <f t="shared" si="26"/>
        <v>116.55417224201352</v>
      </c>
      <c r="S90" s="49">
        <f t="shared" si="27"/>
        <v>108.95281318275177</v>
      </c>
      <c r="T90" s="49">
        <f t="shared" si="28"/>
        <v>101.35145412349002</v>
      </c>
      <c r="U90" s="49">
        <f t="shared" si="29"/>
        <v>93.750095064228262</v>
      </c>
      <c r="V90" s="49">
        <f t="shared" si="30"/>
        <v>86.148736004966509</v>
      </c>
      <c r="W90" s="50"/>
      <c r="X90" s="49"/>
      <c r="Y90" s="49"/>
      <c r="Z90" s="49">
        <f t="shared" si="31"/>
        <v>60.810872474094012</v>
      </c>
      <c r="AA90" s="49"/>
      <c r="AB90" s="49"/>
      <c r="AC90" s="11">
        <v>80</v>
      </c>
    </row>
    <row r="91" spans="1:29" x14ac:dyDescent="0.2">
      <c r="A91" s="44">
        <v>81</v>
      </c>
      <c r="B91" s="45"/>
      <c r="C91" s="46"/>
      <c r="D91" s="47">
        <v>81</v>
      </c>
      <c r="E91" s="48"/>
      <c r="F91" s="49">
        <f t="shared" si="16"/>
        <v>198.64885008204041</v>
      </c>
      <c r="G91" s="49">
        <f t="shared" si="17"/>
        <v>192.1927624543741</v>
      </c>
      <c r="H91" s="49">
        <f t="shared" si="18"/>
        <v>178.78396507383638</v>
      </c>
      <c r="I91" s="49">
        <f t="shared" si="19"/>
        <v>165.37516769329864</v>
      </c>
      <c r="J91" s="49">
        <f t="shared" si="20"/>
        <v>151.96637031276092</v>
      </c>
      <c r="K91" s="50"/>
      <c r="L91" s="49">
        <f t="shared" si="21"/>
        <v>154.20116987618388</v>
      </c>
      <c r="M91" s="49">
        <f t="shared" si="22"/>
        <v>144.14457184078057</v>
      </c>
      <c r="N91" s="49">
        <f t="shared" si="23"/>
        <v>134.08797380537729</v>
      </c>
      <c r="O91" s="49">
        <f t="shared" si="24"/>
        <v>124.03137576997399</v>
      </c>
      <c r="P91" s="49">
        <f t="shared" si="25"/>
        <v>113.97477773457069</v>
      </c>
      <c r="Q91" s="50"/>
      <c r="R91" s="49">
        <f t="shared" si="26"/>
        <v>114.22308879717325</v>
      </c>
      <c r="S91" s="49">
        <f t="shared" si="27"/>
        <v>106.77375691909673</v>
      </c>
      <c r="T91" s="49">
        <f t="shared" si="28"/>
        <v>99.324425041020206</v>
      </c>
      <c r="U91" s="49">
        <f t="shared" si="29"/>
        <v>91.875093162943699</v>
      </c>
      <c r="V91" s="49">
        <f t="shared" si="30"/>
        <v>84.425761284867178</v>
      </c>
      <c r="W91" s="50"/>
      <c r="X91" s="49"/>
      <c r="Y91" s="49"/>
      <c r="Z91" s="49">
        <f t="shared" si="31"/>
        <v>59.594655024612123</v>
      </c>
      <c r="AA91" s="49"/>
      <c r="AB91" s="49"/>
      <c r="AC91" s="11">
        <v>81</v>
      </c>
    </row>
    <row r="92" spans="1:29" x14ac:dyDescent="0.2">
      <c r="A92" s="44">
        <v>82</v>
      </c>
      <c r="B92" s="45"/>
      <c r="C92" s="46"/>
      <c r="D92" s="47">
        <v>82</v>
      </c>
      <c r="E92" s="48"/>
      <c r="F92" s="49">
        <f t="shared" si="16"/>
        <v>194.67587308039964</v>
      </c>
      <c r="G92" s="49">
        <f t="shared" si="17"/>
        <v>188.34890720528665</v>
      </c>
      <c r="H92" s="49">
        <f t="shared" si="18"/>
        <v>175.20828577235966</v>
      </c>
      <c r="I92" s="49">
        <f t="shared" si="19"/>
        <v>162.0676643394327</v>
      </c>
      <c r="J92" s="49">
        <f t="shared" si="20"/>
        <v>148.9270429065057</v>
      </c>
      <c r="K92" s="50"/>
      <c r="L92" s="49">
        <f t="shared" si="21"/>
        <v>151.1171464786602</v>
      </c>
      <c r="M92" s="49">
        <f t="shared" si="22"/>
        <v>141.26168040396499</v>
      </c>
      <c r="N92" s="49">
        <f t="shared" si="23"/>
        <v>131.40621432926974</v>
      </c>
      <c r="O92" s="49">
        <f t="shared" si="24"/>
        <v>121.55074825457451</v>
      </c>
      <c r="P92" s="49">
        <f t="shared" si="25"/>
        <v>111.69528217987929</v>
      </c>
      <c r="Q92" s="50"/>
      <c r="R92" s="49">
        <f t="shared" si="26"/>
        <v>111.93862702122979</v>
      </c>
      <c r="S92" s="49">
        <f t="shared" si="27"/>
        <v>104.63828178071481</v>
      </c>
      <c r="T92" s="49">
        <f t="shared" si="28"/>
        <v>97.33793654019982</v>
      </c>
      <c r="U92" s="49">
        <f t="shared" si="29"/>
        <v>90.037591299684834</v>
      </c>
      <c r="V92" s="49">
        <f t="shared" si="30"/>
        <v>82.737246059169848</v>
      </c>
      <c r="W92" s="50"/>
      <c r="X92" s="49"/>
      <c r="Y92" s="49"/>
      <c r="Z92" s="49">
        <f t="shared" si="31"/>
        <v>58.402761924119886</v>
      </c>
      <c r="AA92" s="49"/>
      <c r="AB92" s="49"/>
      <c r="AC92" s="11">
        <v>82</v>
      </c>
    </row>
    <row r="93" spans="1:29" x14ac:dyDescent="0.2">
      <c r="A93" s="44">
        <v>83</v>
      </c>
      <c r="B93" s="45"/>
      <c r="C93" s="46"/>
      <c r="D93" s="47">
        <v>83</v>
      </c>
      <c r="E93" s="48"/>
      <c r="F93" s="49">
        <f t="shared" si="16"/>
        <v>190.78235561879163</v>
      </c>
      <c r="G93" s="49">
        <f t="shared" si="17"/>
        <v>184.58192906118089</v>
      </c>
      <c r="H93" s="49">
        <f t="shared" si="18"/>
        <v>171.70412005691244</v>
      </c>
      <c r="I93" s="49">
        <f t="shared" si="19"/>
        <v>158.82631105264403</v>
      </c>
      <c r="J93" s="49">
        <f t="shared" si="20"/>
        <v>145.94850204837559</v>
      </c>
      <c r="K93" s="50"/>
      <c r="L93" s="49">
        <f t="shared" si="21"/>
        <v>148.094803549087</v>
      </c>
      <c r="M93" s="49">
        <f t="shared" si="22"/>
        <v>138.43644679588567</v>
      </c>
      <c r="N93" s="49">
        <f t="shared" si="23"/>
        <v>128.77809004268434</v>
      </c>
      <c r="O93" s="49">
        <f t="shared" si="24"/>
        <v>119.11973328948301</v>
      </c>
      <c r="P93" s="49">
        <f t="shared" si="25"/>
        <v>109.46137653628169</v>
      </c>
      <c r="Q93" s="50"/>
      <c r="R93" s="49">
        <f t="shared" si="26"/>
        <v>109.69985448080519</v>
      </c>
      <c r="S93" s="49">
        <f t="shared" si="27"/>
        <v>102.54551614510049</v>
      </c>
      <c r="T93" s="49">
        <f t="shared" si="28"/>
        <v>95.391177809395813</v>
      </c>
      <c r="U93" s="49">
        <f t="shared" si="29"/>
        <v>88.23683947369112</v>
      </c>
      <c r="V93" s="49">
        <f t="shared" si="30"/>
        <v>81.082501137986441</v>
      </c>
      <c r="W93" s="50"/>
      <c r="X93" s="49"/>
      <c r="Y93" s="49"/>
      <c r="Z93" s="49">
        <f t="shared" si="31"/>
        <v>57.234706685637484</v>
      </c>
      <c r="AA93" s="49"/>
      <c r="AB93" s="49"/>
      <c r="AC93" s="11">
        <v>83</v>
      </c>
    </row>
    <row r="94" spans="1:29" x14ac:dyDescent="0.2">
      <c r="A94" s="44">
        <v>84</v>
      </c>
      <c r="B94" s="45"/>
      <c r="C94" s="46"/>
      <c r="D94" s="47">
        <v>84</v>
      </c>
      <c r="E94" s="48"/>
      <c r="F94" s="49">
        <f t="shared" si="16"/>
        <v>186.96670850641578</v>
      </c>
      <c r="G94" s="49">
        <f t="shared" si="17"/>
        <v>180.89029047995726</v>
      </c>
      <c r="H94" s="49">
        <f t="shared" si="18"/>
        <v>168.27003765577419</v>
      </c>
      <c r="I94" s="49">
        <f t="shared" si="19"/>
        <v>155.64978483159115</v>
      </c>
      <c r="J94" s="49">
        <f t="shared" si="20"/>
        <v>143.02953200740808</v>
      </c>
      <c r="K94" s="50"/>
      <c r="L94" s="49">
        <f t="shared" si="21"/>
        <v>145.13290747810524</v>
      </c>
      <c r="M94" s="49">
        <f t="shared" si="22"/>
        <v>135.66771785996795</v>
      </c>
      <c r="N94" s="49">
        <f t="shared" si="23"/>
        <v>126.20252824183065</v>
      </c>
      <c r="O94" s="49">
        <f t="shared" si="24"/>
        <v>116.73733862369335</v>
      </c>
      <c r="P94" s="49">
        <f t="shared" si="25"/>
        <v>107.27214900555606</v>
      </c>
      <c r="Q94" s="50"/>
      <c r="R94" s="49">
        <f t="shared" si="26"/>
        <v>107.50585739118907</v>
      </c>
      <c r="S94" s="49">
        <f t="shared" si="27"/>
        <v>100.49460582219848</v>
      </c>
      <c r="T94" s="49">
        <f t="shared" si="28"/>
        <v>93.483354253207892</v>
      </c>
      <c r="U94" s="49">
        <f t="shared" si="29"/>
        <v>86.472102684217305</v>
      </c>
      <c r="V94" s="49">
        <f t="shared" si="30"/>
        <v>79.460851115226703</v>
      </c>
      <c r="W94" s="50"/>
      <c r="X94" s="49"/>
      <c r="Y94" s="49"/>
      <c r="Z94" s="49">
        <f t="shared" si="31"/>
        <v>56.090012551924737</v>
      </c>
      <c r="AA94" s="49"/>
      <c r="AB94" s="49"/>
      <c r="AC94" s="11">
        <v>84</v>
      </c>
    </row>
    <row r="95" spans="1:29" x14ac:dyDescent="0.2">
      <c r="A95" s="44">
        <v>85</v>
      </c>
      <c r="B95" s="45"/>
      <c r="C95" s="46"/>
      <c r="D95" s="47">
        <v>85</v>
      </c>
      <c r="E95" s="48"/>
      <c r="F95" s="49">
        <f t="shared" si="16"/>
        <v>183.22737433628748</v>
      </c>
      <c r="G95" s="49">
        <f t="shared" si="17"/>
        <v>177.27248467035812</v>
      </c>
      <c r="H95" s="49">
        <f t="shared" si="18"/>
        <v>164.90463690265872</v>
      </c>
      <c r="I95" s="49">
        <f t="shared" si="19"/>
        <v>152.53678913495932</v>
      </c>
      <c r="J95" s="49">
        <f t="shared" si="20"/>
        <v>140.16894136725992</v>
      </c>
      <c r="K95" s="50"/>
      <c r="L95" s="49">
        <f t="shared" si="21"/>
        <v>142.23024932854315</v>
      </c>
      <c r="M95" s="49">
        <f t="shared" si="22"/>
        <v>132.95436350276859</v>
      </c>
      <c r="N95" s="49">
        <f t="shared" si="23"/>
        <v>123.67847767699404</v>
      </c>
      <c r="O95" s="49">
        <f t="shared" si="24"/>
        <v>114.40259185121948</v>
      </c>
      <c r="P95" s="49">
        <f t="shared" si="25"/>
        <v>105.12670602544493</v>
      </c>
      <c r="Q95" s="50"/>
      <c r="R95" s="49">
        <f t="shared" si="26"/>
        <v>105.35574024336529</v>
      </c>
      <c r="S95" s="49">
        <f t="shared" si="27"/>
        <v>98.484713705754515</v>
      </c>
      <c r="T95" s="49">
        <f t="shared" si="28"/>
        <v>91.613687168143741</v>
      </c>
      <c r="U95" s="49">
        <f t="shared" si="29"/>
        <v>84.742660630532953</v>
      </c>
      <c r="V95" s="49">
        <f t="shared" si="30"/>
        <v>77.871634092922179</v>
      </c>
      <c r="W95" s="50"/>
      <c r="X95" s="49"/>
      <c r="Y95" s="49"/>
      <c r="Z95" s="49">
        <f t="shared" si="31"/>
        <v>54.968212300886243</v>
      </c>
      <c r="AA95" s="49"/>
      <c r="AB95" s="49"/>
      <c r="AC95" s="11">
        <v>85</v>
      </c>
    </row>
    <row r="96" spans="1:29" x14ac:dyDescent="0.2">
      <c r="A96" s="44">
        <v>86</v>
      </c>
      <c r="B96" s="45"/>
      <c r="C96" s="46"/>
      <c r="D96" s="47">
        <v>86</v>
      </c>
      <c r="E96" s="48"/>
      <c r="F96" s="49">
        <f t="shared" si="16"/>
        <v>179.5628268495617</v>
      </c>
      <c r="G96" s="49">
        <f t="shared" si="17"/>
        <v>173.72703497695096</v>
      </c>
      <c r="H96" s="49">
        <f t="shared" si="18"/>
        <v>161.60654416460554</v>
      </c>
      <c r="I96" s="49">
        <f t="shared" si="19"/>
        <v>149.48605335226011</v>
      </c>
      <c r="J96" s="49">
        <f t="shared" si="20"/>
        <v>137.36556253991472</v>
      </c>
      <c r="K96" s="50"/>
      <c r="L96" s="49">
        <f t="shared" si="21"/>
        <v>139.38564434197227</v>
      </c>
      <c r="M96" s="49">
        <f t="shared" si="22"/>
        <v>130.29527623271321</v>
      </c>
      <c r="N96" s="49">
        <f t="shared" si="23"/>
        <v>121.20490812345415</v>
      </c>
      <c r="O96" s="49">
        <f t="shared" si="24"/>
        <v>112.11454001419509</v>
      </c>
      <c r="P96" s="49">
        <f t="shared" si="25"/>
        <v>103.02417190493603</v>
      </c>
      <c r="Q96" s="50"/>
      <c r="R96" s="49">
        <f t="shared" si="26"/>
        <v>103.24862543849798</v>
      </c>
      <c r="S96" s="49">
        <f t="shared" si="27"/>
        <v>96.515019431639416</v>
      </c>
      <c r="T96" s="49">
        <f t="shared" si="28"/>
        <v>89.781413424780851</v>
      </c>
      <c r="U96" s="49">
        <f t="shared" si="29"/>
        <v>83.047807417922286</v>
      </c>
      <c r="V96" s="49">
        <f t="shared" si="30"/>
        <v>76.314201411063721</v>
      </c>
      <c r="W96" s="50"/>
      <c r="X96" s="49"/>
      <c r="Y96" s="49"/>
      <c r="Z96" s="49">
        <f t="shared" si="31"/>
        <v>53.868848054868515</v>
      </c>
      <c r="AA96" s="49"/>
      <c r="AB96" s="49"/>
      <c r="AC96" s="11">
        <v>86</v>
      </c>
    </row>
    <row r="97" spans="1:29" x14ac:dyDescent="0.2">
      <c r="A97" s="44">
        <v>87</v>
      </c>
      <c r="B97" s="45"/>
      <c r="C97" s="46"/>
      <c r="D97" s="47">
        <v>87</v>
      </c>
      <c r="E97" s="48"/>
      <c r="F97" s="49">
        <f t="shared" si="16"/>
        <v>175.97157031257046</v>
      </c>
      <c r="G97" s="49">
        <f t="shared" si="17"/>
        <v>170.25249427741193</v>
      </c>
      <c r="H97" s="49">
        <f t="shared" si="18"/>
        <v>158.37441328131342</v>
      </c>
      <c r="I97" s="49">
        <f t="shared" si="19"/>
        <v>146.49633228521492</v>
      </c>
      <c r="J97" s="49">
        <f t="shared" si="20"/>
        <v>134.61825128911642</v>
      </c>
      <c r="K97" s="50"/>
      <c r="L97" s="49">
        <f t="shared" si="21"/>
        <v>136.59793145513282</v>
      </c>
      <c r="M97" s="49">
        <f t="shared" si="22"/>
        <v>127.68937070805895</v>
      </c>
      <c r="N97" s="49">
        <f t="shared" si="23"/>
        <v>118.78080996098507</v>
      </c>
      <c r="O97" s="49">
        <f t="shared" si="24"/>
        <v>109.87224921391119</v>
      </c>
      <c r="P97" s="49">
        <f t="shared" si="25"/>
        <v>100.9636884668373</v>
      </c>
      <c r="Q97" s="50"/>
      <c r="R97" s="49">
        <f t="shared" si="26"/>
        <v>101.18365292972801</v>
      </c>
      <c r="S97" s="49">
        <f t="shared" si="27"/>
        <v>94.584719043006629</v>
      </c>
      <c r="T97" s="49">
        <f t="shared" si="28"/>
        <v>87.985785156285232</v>
      </c>
      <c r="U97" s="49">
        <f t="shared" si="29"/>
        <v>81.386851269563834</v>
      </c>
      <c r="V97" s="49">
        <f t="shared" si="30"/>
        <v>74.787917382842451</v>
      </c>
      <c r="W97" s="50"/>
      <c r="X97" s="49"/>
      <c r="Y97" s="49"/>
      <c r="Z97" s="49">
        <f t="shared" si="31"/>
        <v>52.791471093771136</v>
      </c>
      <c r="AA97" s="49"/>
      <c r="AB97" s="49"/>
      <c r="AC97" s="11">
        <v>87</v>
      </c>
    </row>
    <row r="98" spans="1:29" x14ac:dyDescent="0.2">
      <c r="A98" s="44">
        <v>88</v>
      </c>
      <c r="B98" s="45"/>
      <c r="C98" s="46"/>
      <c r="D98" s="47">
        <v>88</v>
      </c>
      <c r="E98" s="48"/>
      <c r="F98" s="49">
        <f t="shared" si="16"/>
        <v>172.45213890631905</v>
      </c>
      <c r="G98" s="49">
        <f t="shared" si="17"/>
        <v>166.84744439186369</v>
      </c>
      <c r="H98" s="49">
        <f t="shared" si="18"/>
        <v>155.20692501568715</v>
      </c>
      <c r="I98" s="49">
        <f t="shared" si="19"/>
        <v>143.56640563951061</v>
      </c>
      <c r="J98" s="49">
        <f t="shared" si="20"/>
        <v>131.92588626333406</v>
      </c>
      <c r="K98" s="50"/>
      <c r="L98" s="49">
        <f t="shared" si="21"/>
        <v>133.86597282603017</v>
      </c>
      <c r="M98" s="49">
        <f t="shared" si="22"/>
        <v>125.13558329389777</v>
      </c>
      <c r="N98" s="49">
        <f t="shared" si="23"/>
        <v>116.40519376176536</v>
      </c>
      <c r="O98" s="49">
        <f t="shared" si="24"/>
        <v>107.67480422963295</v>
      </c>
      <c r="P98" s="49">
        <f t="shared" si="25"/>
        <v>98.944414697500562</v>
      </c>
      <c r="Q98" s="50"/>
      <c r="R98" s="49">
        <f t="shared" si="26"/>
        <v>99.159979871133459</v>
      </c>
      <c r="S98" s="49">
        <f t="shared" si="27"/>
        <v>92.693024662146485</v>
      </c>
      <c r="T98" s="49">
        <f t="shared" si="28"/>
        <v>86.226069453159525</v>
      </c>
      <c r="U98" s="49">
        <f t="shared" si="29"/>
        <v>79.759114244172565</v>
      </c>
      <c r="V98" s="49">
        <f t="shared" si="30"/>
        <v>73.292159035185591</v>
      </c>
      <c r="W98" s="50"/>
      <c r="X98" s="49"/>
      <c r="Y98" s="49"/>
      <c r="Z98" s="49">
        <f t="shared" si="31"/>
        <v>51.735641671895714</v>
      </c>
      <c r="AA98" s="49"/>
      <c r="AB98" s="49"/>
      <c r="AC98" s="11">
        <v>88</v>
      </c>
    </row>
    <row r="99" spans="1:29" x14ac:dyDescent="0.2">
      <c r="A99" s="44">
        <v>89</v>
      </c>
      <c r="B99" s="45"/>
      <c r="C99" s="46"/>
      <c r="D99" s="47">
        <v>89</v>
      </c>
      <c r="E99" s="48"/>
      <c r="F99" s="49">
        <f t="shared" si="16"/>
        <v>169.00309612819268</v>
      </c>
      <c r="G99" s="49">
        <f t="shared" si="17"/>
        <v>163.51049550402641</v>
      </c>
      <c r="H99" s="49">
        <f t="shared" si="18"/>
        <v>152.1027865153734</v>
      </c>
      <c r="I99" s="49">
        <f t="shared" si="19"/>
        <v>140.69507752672041</v>
      </c>
      <c r="J99" s="49">
        <f t="shared" si="20"/>
        <v>129.2873685380674</v>
      </c>
      <c r="K99" s="50"/>
      <c r="L99" s="49">
        <f t="shared" si="21"/>
        <v>131.18865336950955</v>
      </c>
      <c r="M99" s="49">
        <f t="shared" si="22"/>
        <v>122.6328716280198</v>
      </c>
      <c r="N99" s="49">
        <f t="shared" si="23"/>
        <v>114.07708988653005</v>
      </c>
      <c r="O99" s="49">
        <f t="shared" si="24"/>
        <v>105.52130814504029</v>
      </c>
      <c r="P99" s="49">
        <f t="shared" si="25"/>
        <v>96.965526403550541</v>
      </c>
      <c r="Q99" s="50"/>
      <c r="R99" s="49">
        <f t="shared" si="26"/>
        <v>97.17678027371079</v>
      </c>
      <c r="S99" s="49">
        <f t="shared" si="27"/>
        <v>90.839164168903565</v>
      </c>
      <c r="T99" s="49">
        <f t="shared" si="28"/>
        <v>84.50154806409634</v>
      </c>
      <c r="U99" s="49">
        <f t="shared" si="29"/>
        <v>78.163931959289116</v>
      </c>
      <c r="V99" s="49">
        <f t="shared" si="30"/>
        <v>71.826315854481891</v>
      </c>
      <c r="W99" s="50"/>
      <c r="X99" s="49"/>
      <c r="Y99" s="49"/>
      <c r="Z99" s="49">
        <f t="shared" si="31"/>
        <v>50.700928838457799</v>
      </c>
      <c r="AA99" s="49"/>
      <c r="AB99" s="49"/>
      <c r="AC99" s="11">
        <v>89</v>
      </c>
    </row>
    <row r="100" spans="1:29" x14ac:dyDescent="0.2">
      <c r="A100" s="44">
        <v>90</v>
      </c>
      <c r="B100" s="45"/>
      <c r="C100" s="46"/>
      <c r="D100" s="47">
        <v>90</v>
      </c>
      <c r="E100" s="48"/>
      <c r="F100" s="49">
        <f t="shared" si="16"/>
        <v>165.62303420562878</v>
      </c>
      <c r="G100" s="49">
        <f t="shared" si="17"/>
        <v>160.24028559394586</v>
      </c>
      <c r="H100" s="49">
        <f t="shared" si="18"/>
        <v>149.06073078506591</v>
      </c>
      <c r="I100" s="49">
        <f t="shared" si="19"/>
        <v>137.88117597618597</v>
      </c>
      <c r="J100" s="49">
        <f t="shared" si="20"/>
        <v>126.70162116730603</v>
      </c>
      <c r="K100" s="50"/>
      <c r="L100" s="49">
        <f t="shared" si="21"/>
        <v>128.56488030211935</v>
      </c>
      <c r="M100" s="49">
        <f t="shared" si="22"/>
        <v>120.1802141954594</v>
      </c>
      <c r="N100" s="49">
        <f t="shared" si="23"/>
        <v>111.79554808879944</v>
      </c>
      <c r="O100" s="49">
        <f t="shared" si="24"/>
        <v>103.41088198213947</v>
      </c>
      <c r="P100" s="49">
        <f t="shared" si="25"/>
        <v>95.026215875479522</v>
      </c>
      <c r="Q100" s="50"/>
      <c r="R100" s="49">
        <f t="shared" si="26"/>
        <v>95.233244668236551</v>
      </c>
      <c r="S100" s="49">
        <f t="shared" si="27"/>
        <v>89.022380885525479</v>
      </c>
      <c r="T100" s="49">
        <f t="shared" si="28"/>
        <v>82.811517102814392</v>
      </c>
      <c r="U100" s="49">
        <f t="shared" si="29"/>
        <v>76.600653320103319</v>
      </c>
      <c r="V100" s="49">
        <f t="shared" si="30"/>
        <v>70.389789537392232</v>
      </c>
      <c r="W100" s="50"/>
      <c r="X100" s="49"/>
      <c r="Y100" s="49"/>
      <c r="Z100" s="49">
        <f t="shared" si="31"/>
        <v>49.686910261688638</v>
      </c>
      <c r="AA100" s="49"/>
      <c r="AB100" s="49"/>
      <c r="AC100" s="11">
        <v>90</v>
      </c>
    </row>
    <row r="101" spans="1:29" x14ac:dyDescent="0.2">
      <c r="A101" s="44">
        <v>91</v>
      </c>
      <c r="B101" s="45"/>
      <c r="C101" s="46"/>
      <c r="D101" s="47">
        <v>91</v>
      </c>
      <c r="E101" s="48"/>
      <c r="F101" s="49">
        <f t="shared" si="16"/>
        <v>162.31057352151623</v>
      </c>
      <c r="G101" s="49">
        <f t="shared" si="17"/>
        <v>157.03547988206697</v>
      </c>
      <c r="H101" s="49">
        <f t="shared" si="18"/>
        <v>146.07951616936461</v>
      </c>
      <c r="I101" s="49">
        <f t="shared" si="19"/>
        <v>135.12355245666225</v>
      </c>
      <c r="J101" s="49">
        <f t="shared" si="20"/>
        <v>124.16758874395993</v>
      </c>
      <c r="K101" s="50"/>
      <c r="L101" s="49">
        <f t="shared" si="21"/>
        <v>125.99358269607697</v>
      </c>
      <c r="M101" s="49">
        <f t="shared" si="22"/>
        <v>117.77660991155021</v>
      </c>
      <c r="N101" s="49">
        <f t="shared" si="23"/>
        <v>109.55963712702345</v>
      </c>
      <c r="O101" s="49">
        <f t="shared" si="24"/>
        <v>101.3426643424967</v>
      </c>
      <c r="P101" s="49">
        <f t="shared" si="25"/>
        <v>93.125691557969944</v>
      </c>
      <c r="Q101" s="50"/>
      <c r="R101" s="49">
        <f t="shared" si="26"/>
        <v>93.328579774871827</v>
      </c>
      <c r="S101" s="49">
        <f t="shared" si="27"/>
        <v>87.241933267814971</v>
      </c>
      <c r="T101" s="49">
        <f t="shared" si="28"/>
        <v>81.155286760758116</v>
      </c>
      <c r="U101" s="49">
        <f t="shared" si="29"/>
        <v>75.068640253701261</v>
      </c>
      <c r="V101" s="49">
        <f t="shared" si="30"/>
        <v>68.981993746644406</v>
      </c>
      <c r="W101" s="50"/>
      <c r="X101" s="49"/>
      <c r="Y101" s="49"/>
      <c r="Z101" s="49">
        <f t="shared" si="31"/>
        <v>48.69317205645487</v>
      </c>
      <c r="AA101" s="49"/>
      <c r="AB101" s="49"/>
      <c r="AC101" s="11">
        <v>91</v>
      </c>
    </row>
    <row r="102" spans="1:29" x14ac:dyDescent="0.2">
      <c r="A102" s="44">
        <v>92</v>
      </c>
      <c r="B102" s="45"/>
      <c r="C102" s="46"/>
      <c r="D102" s="47">
        <v>92</v>
      </c>
      <c r="E102" s="48"/>
      <c r="F102" s="49">
        <f t="shared" si="16"/>
        <v>159.06436205108588</v>
      </c>
      <c r="G102" s="49">
        <f t="shared" si="17"/>
        <v>153.89477028442559</v>
      </c>
      <c r="H102" s="49">
        <f t="shared" si="18"/>
        <v>143.15792584597727</v>
      </c>
      <c r="I102" s="49">
        <f t="shared" si="19"/>
        <v>132.42108140752899</v>
      </c>
      <c r="J102" s="49">
        <f t="shared" si="20"/>
        <v>121.68423696908069</v>
      </c>
      <c r="K102" s="50"/>
      <c r="L102" s="49">
        <f t="shared" si="21"/>
        <v>123.47371104215541</v>
      </c>
      <c r="M102" s="49">
        <f t="shared" si="22"/>
        <v>115.42107771331919</v>
      </c>
      <c r="N102" s="49">
        <f t="shared" si="23"/>
        <v>107.36844438448297</v>
      </c>
      <c r="O102" s="49">
        <f t="shared" si="24"/>
        <v>99.315811055646748</v>
      </c>
      <c r="P102" s="49">
        <f t="shared" si="25"/>
        <v>91.263177726810525</v>
      </c>
      <c r="Q102" s="50"/>
      <c r="R102" s="49">
        <f t="shared" si="26"/>
        <v>91.462008179374379</v>
      </c>
      <c r="S102" s="49">
        <f t="shared" si="27"/>
        <v>85.49709460245866</v>
      </c>
      <c r="T102" s="49">
        <f t="shared" si="28"/>
        <v>79.53218102554294</v>
      </c>
      <c r="U102" s="49">
        <f t="shared" si="29"/>
        <v>73.56726744862722</v>
      </c>
      <c r="V102" s="49">
        <f t="shared" si="30"/>
        <v>67.6023538717115</v>
      </c>
      <c r="W102" s="50"/>
      <c r="X102" s="49"/>
      <c r="Y102" s="49"/>
      <c r="Z102" s="49">
        <f t="shared" si="31"/>
        <v>47.719308615325758</v>
      </c>
      <c r="AA102" s="49"/>
      <c r="AB102" s="49"/>
      <c r="AC102" s="11">
        <v>92</v>
      </c>
    </row>
    <row r="103" spans="1:29" x14ac:dyDescent="0.2">
      <c r="A103" s="44">
        <v>93</v>
      </c>
      <c r="B103" s="45"/>
      <c r="C103" s="46"/>
      <c r="D103" s="47">
        <v>93</v>
      </c>
      <c r="E103" s="48"/>
      <c r="F103" s="49">
        <f t="shared" si="16"/>
        <v>155.88307481006416</v>
      </c>
      <c r="G103" s="49">
        <f t="shared" si="17"/>
        <v>150.81687487873708</v>
      </c>
      <c r="H103" s="49">
        <f t="shared" si="18"/>
        <v>140.29476732905775</v>
      </c>
      <c r="I103" s="49">
        <f t="shared" si="19"/>
        <v>129.77265977937842</v>
      </c>
      <c r="J103" s="49">
        <f t="shared" si="20"/>
        <v>119.25055222969908</v>
      </c>
      <c r="K103" s="50"/>
      <c r="L103" s="49">
        <f t="shared" si="21"/>
        <v>121.0042368213123</v>
      </c>
      <c r="M103" s="49">
        <f t="shared" si="22"/>
        <v>113.1126561590528</v>
      </c>
      <c r="N103" s="49">
        <f t="shared" si="23"/>
        <v>105.22107549679332</v>
      </c>
      <c r="O103" s="49">
        <f t="shared" si="24"/>
        <v>97.329494834533818</v>
      </c>
      <c r="P103" s="49">
        <f t="shared" si="25"/>
        <v>89.437914172274319</v>
      </c>
      <c r="Q103" s="50"/>
      <c r="R103" s="49">
        <f t="shared" si="26"/>
        <v>89.632768015786894</v>
      </c>
      <c r="S103" s="49">
        <f t="shared" si="27"/>
        <v>83.787152710409487</v>
      </c>
      <c r="T103" s="49">
        <f t="shared" si="28"/>
        <v>77.941537405032079</v>
      </c>
      <c r="U103" s="49">
        <f t="shared" si="29"/>
        <v>72.095922099654672</v>
      </c>
      <c r="V103" s="49">
        <f t="shared" si="30"/>
        <v>66.250306794277265</v>
      </c>
      <c r="W103" s="50"/>
      <c r="X103" s="49"/>
      <c r="Y103" s="49"/>
      <c r="Z103" s="49">
        <f t="shared" si="31"/>
        <v>46.764922443019252</v>
      </c>
      <c r="AA103" s="49"/>
      <c r="AB103" s="49"/>
      <c r="AC103" s="11">
        <v>93</v>
      </c>
    </row>
    <row r="104" spans="1:29" x14ac:dyDescent="0.2">
      <c r="A104" s="44">
        <v>94</v>
      </c>
      <c r="B104" s="45"/>
      <c r="C104" s="46"/>
      <c r="D104" s="47">
        <v>94</v>
      </c>
      <c r="E104" s="48"/>
      <c r="F104" s="49">
        <f t="shared" si="16"/>
        <v>152.76541331386287</v>
      </c>
      <c r="G104" s="49">
        <f t="shared" si="17"/>
        <v>147.80053738116231</v>
      </c>
      <c r="H104" s="49">
        <f t="shared" si="18"/>
        <v>137.48887198247658</v>
      </c>
      <c r="I104" s="49">
        <f t="shared" si="19"/>
        <v>127.17720658379083</v>
      </c>
      <c r="J104" s="49">
        <f t="shared" si="20"/>
        <v>116.8655411851051</v>
      </c>
      <c r="K104" s="50"/>
      <c r="L104" s="49">
        <f t="shared" si="21"/>
        <v>118.58415208488606</v>
      </c>
      <c r="M104" s="49">
        <f t="shared" si="22"/>
        <v>110.85040303587175</v>
      </c>
      <c r="N104" s="49">
        <f t="shared" si="23"/>
        <v>103.11665398685744</v>
      </c>
      <c r="O104" s="49">
        <f t="shared" si="24"/>
        <v>95.382904937843122</v>
      </c>
      <c r="P104" s="49">
        <f t="shared" si="25"/>
        <v>87.649155888828815</v>
      </c>
      <c r="Q104" s="50"/>
      <c r="R104" s="49">
        <f t="shared" si="26"/>
        <v>87.840112655471145</v>
      </c>
      <c r="S104" s="49">
        <f t="shared" si="27"/>
        <v>82.111409656201289</v>
      </c>
      <c r="T104" s="49">
        <f t="shared" si="28"/>
        <v>76.382706656931433</v>
      </c>
      <c r="U104" s="49">
        <f t="shared" si="29"/>
        <v>70.654003657661576</v>
      </c>
      <c r="V104" s="49">
        <f t="shared" si="30"/>
        <v>64.92530065839172</v>
      </c>
      <c r="W104" s="50"/>
      <c r="X104" s="49"/>
      <c r="Y104" s="49"/>
      <c r="Z104" s="49">
        <f t="shared" si="31"/>
        <v>45.829623994158858</v>
      </c>
      <c r="AA104" s="49"/>
      <c r="AB104" s="49"/>
      <c r="AC104" s="11">
        <v>94</v>
      </c>
    </row>
    <row r="105" spans="1:29" x14ac:dyDescent="0.2">
      <c r="A105" s="44">
        <v>95</v>
      </c>
      <c r="B105" s="45"/>
      <c r="C105" s="46"/>
      <c r="D105" s="47">
        <v>95</v>
      </c>
      <c r="E105" s="48"/>
      <c r="F105" s="49">
        <f t="shared" si="16"/>
        <v>149.71010504758561</v>
      </c>
      <c r="G105" s="49">
        <f t="shared" si="17"/>
        <v>144.84452663353909</v>
      </c>
      <c r="H105" s="49">
        <f t="shared" si="18"/>
        <v>134.73909454282705</v>
      </c>
      <c r="I105" s="49">
        <f t="shared" si="19"/>
        <v>124.63366245211502</v>
      </c>
      <c r="J105" s="49">
        <f t="shared" si="20"/>
        <v>114.52823036140299</v>
      </c>
      <c r="K105" s="50"/>
      <c r="L105" s="49">
        <f t="shared" si="21"/>
        <v>116.21246904318834</v>
      </c>
      <c r="M105" s="49">
        <f t="shared" si="22"/>
        <v>108.6333949751543</v>
      </c>
      <c r="N105" s="49">
        <f t="shared" si="23"/>
        <v>101.05432090712029</v>
      </c>
      <c r="O105" s="49">
        <f t="shared" si="24"/>
        <v>93.475246839086267</v>
      </c>
      <c r="P105" s="49">
        <f t="shared" si="25"/>
        <v>85.89617277105225</v>
      </c>
      <c r="Q105" s="50"/>
      <c r="R105" s="49">
        <f t="shared" si="26"/>
        <v>86.083310402361732</v>
      </c>
      <c r="S105" s="49">
        <f t="shared" si="27"/>
        <v>80.469181463077263</v>
      </c>
      <c r="T105" s="49">
        <f t="shared" si="28"/>
        <v>74.855052523792807</v>
      </c>
      <c r="U105" s="49">
        <f t="shared" si="29"/>
        <v>69.240923584508351</v>
      </c>
      <c r="V105" s="49">
        <f t="shared" si="30"/>
        <v>63.626794645223882</v>
      </c>
      <c r="W105" s="50"/>
      <c r="X105" s="49"/>
      <c r="Y105" s="49"/>
      <c r="Z105" s="49">
        <f t="shared" si="31"/>
        <v>44.913031514275687</v>
      </c>
      <c r="AA105" s="49"/>
      <c r="AB105" s="49"/>
      <c r="AC105" s="11">
        <v>95</v>
      </c>
    </row>
    <row r="106" spans="1:29" x14ac:dyDescent="0.2">
      <c r="A106" s="44">
        <v>96</v>
      </c>
      <c r="B106" s="45"/>
      <c r="C106" s="46"/>
      <c r="D106" s="47">
        <v>96</v>
      </c>
      <c r="E106" s="48"/>
      <c r="F106" s="49">
        <f t="shared" si="16"/>
        <v>146.71590294663389</v>
      </c>
      <c r="G106" s="49">
        <f t="shared" si="17"/>
        <v>141.94763610086829</v>
      </c>
      <c r="H106" s="49">
        <f t="shared" si="18"/>
        <v>132.0443126519705</v>
      </c>
      <c r="I106" s="49">
        <f t="shared" si="19"/>
        <v>122.14098920307272</v>
      </c>
      <c r="J106" s="49">
        <f t="shared" si="20"/>
        <v>112.23766575417493</v>
      </c>
      <c r="K106" s="50"/>
      <c r="L106" s="49">
        <f t="shared" si="21"/>
        <v>113.88821966232456</v>
      </c>
      <c r="M106" s="49">
        <f t="shared" si="22"/>
        <v>106.46072707565122</v>
      </c>
      <c r="N106" s="49">
        <f t="shared" si="23"/>
        <v>99.033234488977882</v>
      </c>
      <c r="O106" s="49">
        <f t="shared" si="24"/>
        <v>91.60574190230453</v>
      </c>
      <c r="P106" s="49">
        <f t="shared" si="25"/>
        <v>84.178249315631192</v>
      </c>
      <c r="Q106" s="50"/>
      <c r="R106" s="49">
        <f t="shared" si="26"/>
        <v>84.361644194314493</v>
      </c>
      <c r="S106" s="49">
        <f t="shared" si="27"/>
        <v>78.859797833815719</v>
      </c>
      <c r="T106" s="49">
        <f t="shared" si="28"/>
        <v>73.357951473316945</v>
      </c>
      <c r="U106" s="49">
        <f t="shared" si="29"/>
        <v>67.85610511281817</v>
      </c>
      <c r="V106" s="49">
        <f t="shared" si="30"/>
        <v>62.354258752319403</v>
      </c>
      <c r="W106" s="50"/>
      <c r="X106" s="49"/>
      <c r="Y106" s="49"/>
      <c r="Z106" s="49">
        <f t="shared" si="31"/>
        <v>44.014770883990167</v>
      </c>
      <c r="AA106" s="49"/>
      <c r="AB106" s="49"/>
      <c r="AC106" s="11">
        <v>96</v>
      </c>
    </row>
    <row r="107" spans="1:29" x14ac:dyDescent="0.2">
      <c r="A107" s="44">
        <v>97</v>
      </c>
      <c r="B107" s="45"/>
      <c r="C107" s="46"/>
      <c r="D107" s="47">
        <v>97</v>
      </c>
      <c r="E107" s="48"/>
      <c r="F107" s="49">
        <f t="shared" si="16"/>
        <v>143.7815848877012</v>
      </c>
      <c r="G107" s="49">
        <f t="shared" si="17"/>
        <v>139.10868337885091</v>
      </c>
      <c r="H107" s="49">
        <f t="shared" si="18"/>
        <v>129.40342639893109</v>
      </c>
      <c r="I107" s="49">
        <f t="shared" si="19"/>
        <v>119.69816941901125</v>
      </c>
      <c r="J107" s="49">
        <f t="shared" si="20"/>
        <v>109.99291243909143</v>
      </c>
      <c r="K107" s="50"/>
      <c r="L107" s="49">
        <f t="shared" si="21"/>
        <v>111.61045526907806</v>
      </c>
      <c r="M107" s="49">
        <f t="shared" si="22"/>
        <v>104.33151253413818</v>
      </c>
      <c r="N107" s="49">
        <f t="shared" si="23"/>
        <v>97.052569799198309</v>
      </c>
      <c r="O107" s="49">
        <f t="shared" si="24"/>
        <v>89.773627064258449</v>
      </c>
      <c r="P107" s="49">
        <f t="shared" si="25"/>
        <v>82.494684329318574</v>
      </c>
      <c r="Q107" s="50"/>
      <c r="R107" s="49">
        <f t="shared" si="26"/>
        <v>82.674411310428198</v>
      </c>
      <c r="S107" s="49">
        <f t="shared" si="27"/>
        <v>77.282601877139399</v>
      </c>
      <c r="T107" s="49">
        <f t="shared" si="28"/>
        <v>71.8907924438506</v>
      </c>
      <c r="U107" s="49">
        <f t="shared" si="29"/>
        <v>66.498983010561815</v>
      </c>
      <c r="V107" s="49">
        <f t="shared" si="30"/>
        <v>61.107173577273016</v>
      </c>
      <c r="W107" s="50"/>
      <c r="X107" s="49"/>
      <c r="Y107" s="49"/>
      <c r="Z107" s="49">
        <f t="shared" si="31"/>
        <v>43.134475466310363</v>
      </c>
      <c r="AA107" s="49"/>
      <c r="AB107" s="49"/>
      <c r="AC107" s="11">
        <v>97</v>
      </c>
    </row>
    <row r="108" spans="1:29" x14ac:dyDescent="0.2">
      <c r="A108" s="44">
        <v>98</v>
      </c>
      <c r="B108" s="45"/>
      <c r="C108" s="46"/>
      <c r="D108" s="47">
        <v>98</v>
      </c>
      <c r="E108" s="48"/>
      <c r="F108" s="49">
        <f t="shared" si="16"/>
        <v>140.90595318994718</v>
      </c>
      <c r="G108" s="49">
        <f t="shared" si="17"/>
        <v>136.3265097112739</v>
      </c>
      <c r="H108" s="49">
        <f t="shared" si="18"/>
        <v>126.81535787095248</v>
      </c>
      <c r="I108" s="49">
        <f t="shared" si="19"/>
        <v>117.30420603063104</v>
      </c>
      <c r="J108" s="49">
        <f t="shared" si="20"/>
        <v>107.7930541903096</v>
      </c>
      <c r="K108" s="50"/>
      <c r="L108" s="49">
        <f t="shared" si="21"/>
        <v>109.37824616369652</v>
      </c>
      <c r="M108" s="49">
        <f t="shared" si="22"/>
        <v>102.24488228345544</v>
      </c>
      <c r="N108" s="49">
        <f t="shared" si="23"/>
        <v>95.111518403214362</v>
      </c>
      <c r="O108" s="49">
        <f t="shared" si="24"/>
        <v>87.978154522973284</v>
      </c>
      <c r="P108" s="49">
        <f t="shared" si="25"/>
        <v>80.844790642732207</v>
      </c>
      <c r="Q108" s="50"/>
      <c r="R108" s="49">
        <f t="shared" si="26"/>
        <v>81.020923084219632</v>
      </c>
      <c r="S108" s="49">
        <f t="shared" si="27"/>
        <v>75.736949839596619</v>
      </c>
      <c r="T108" s="49">
        <f t="shared" si="28"/>
        <v>70.452976594973592</v>
      </c>
      <c r="U108" s="49">
        <f t="shared" si="29"/>
        <v>65.169003350350579</v>
      </c>
      <c r="V108" s="49">
        <f t="shared" si="30"/>
        <v>59.885030105727559</v>
      </c>
      <c r="W108" s="50"/>
      <c r="X108" s="49"/>
      <c r="Y108" s="49"/>
      <c r="Z108" s="49">
        <f t="shared" si="31"/>
        <v>42.271785956984161</v>
      </c>
      <c r="AA108" s="49"/>
      <c r="AB108" s="49"/>
      <c r="AC108" s="11">
        <v>98</v>
      </c>
    </row>
    <row r="109" spans="1:29" x14ac:dyDescent="0.2">
      <c r="A109" s="44">
        <v>99</v>
      </c>
      <c r="B109" s="45"/>
      <c r="C109" s="46"/>
      <c r="D109" s="47">
        <v>99</v>
      </c>
      <c r="E109" s="48"/>
      <c r="F109" s="49">
        <f t="shared" si="16"/>
        <v>138.08783412614824</v>
      </c>
      <c r="G109" s="49">
        <f t="shared" si="17"/>
        <v>133.59997951704844</v>
      </c>
      <c r="H109" s="49">
        <f t="shared" si="18"/>
        <v>124.27905071353342</v>
      </c>
      <c r="I109" s="49">
        <f t="shared" si="19"/>
        <v>114.95812191001842</v>
      </c>
      <c r="J109" s="49">
        <f t="shared" si="20"/>
        <v>105.63719310650342</v>
      </c>
      <c r="K109" s="50"/>
      <c r="L109" s="49">
        <f t="shared" si="21"/>
        <v>107.19068124042258</v>
      </c>
      <c r="M109" s="49">
        <f t="shared" si="22"/>
        <v>100.19998463778633</v>
      </c>
      <c r="N109" s="49">
        <f t="shared" si="23"/>
        <v>93.209288035150067</v>
      </c>
      <c r="O109" s="49">
        <f t="shared" si="24"/>
        <v>86.218591432513819</v>
      </c>
      <c r="P109" s="49">
        <f t="shared" si="25"/>
        <v>79.227894829877556</v>
      </c>
      <c r="Q109" s="50"/>
      <c r="R109" s="49">
        <f t="shared" si="26"/>
        <v>79.400504622535237</v>
      </c>
      <c r="S109" s="49">
        <f t="shared" si="27"/>
        <v>74.222210842804685</v>
      </c>
      <c r="T109" s="49">
        <f t="shared" si="28"/>
        <v>69.043917063074119</v>
      </c>
      <c r="U109" s="49">
        <f t="shared" si="29"/>
        <v>63.865623283343567</v>
      </c>
      <c r="V109" s="49">
        <f t="shared" si="30"/>
        <v>58.687329503613007</v>
      </c>
      <c r="W109" s="50"/>
      <c r="X109" s="49"/>
      <c r="Y109" s="49"/>
      <c r="Z109" s="49">
        <f t="shared" si="31"/>
        <v>41.426350237844474</v>
      </c>
      <c r="AA109" s="49"/>
      <c r="AB109" s="49"/>
      <c r="AC109" s="11">
        <v>99</v>
      </c>
    </row>
    <row r="110" spans="1:29" x14ac:dyDescent="0.2">
      <c r="A110" s="44">
        <v>100</v>
      </c>
      <c r="B110" s="45"/>
      <c r="C110" s="46"/>
      <c r="D110" s="47">
        <v>100</v>
      </c>
      <c r="E110" s="48"/>
      <c r="F110" s="49">
        <f t="shared" si="16"/>
        <v>135.32607744362525</v>
      </c>
      <c r="G110" s="49">
        <f t="shared" si="17"/>
        <v>130.92797992670745</v>
      </c>
      <c r="H110" s="49">
        <f t="shared" si="18"/>
        <v>121.79346969926274</v>
      </c>
      <c r="I110" s="49">
        <f t="shared" si="19"/>
        <v>112.65895947181804</v>
      </c>
      <c r="J110" s="49">
        <f t="shared" si="20"/>
        <v>103.52444924437333</v>
      </c>
      <c r="K110" s="50"/>
      <c r="L110" s="49">
        <f t="shared" si="21"/>
        <v>105.04686761561412</v>
      </c>
      <c r="M110" s="49">
        <f t="shared" si="22"/>
        <v>98.195984945030588</v>
      </c>
      <c r="N110" s="49">
        <f t="shared" si="23"/>
        <v>91.345102274447058</v>
      </c>
      <c r="O110" s="49">
        <f t="shared" si="24"/>
        <v>84.494219603863527</v>
      </c>
      <c r="P110" s="49">
        <f t="shared" si="25"/>
        <v>77.643336933279997</v>
      </c>
      <c r="Q110" s="50"/>
      <c r="R110" s="49">
        <f t="shared" si="26"/>
        <v>77.812494530084521</v>
      </c>
      <c r="S110" s="49">
        <f t="shared" si="27"/>
        <v>72.737766625948581</v>
      </c>
      <c r="T110" s="49">
        <f t="shared" si="28"/>
        <v>67.663038721812626</v>
      </c>
      <c r="U110" s="49">
        <f t="shared" si="29"/>
        <v>62.588310817676685</v>
      </c>
      <c r="V110" s="49">
        <f t="shared" si="30"/>
        <v>57.513582913540738</v>
      </c>
      <c r="W110" s="50"/>
      <c r="X110" s="49"/>
      <c r="Y110" s="49"/>
      <c r="Z110" s="49">
        <f t="shared" si="31"/>
        <v>40.597823233087581</v>
      </c>
      <c r="AA110" s="49"/>
      <c r="AB110" s="49"/>
      <c r="AC110" s="11">
        <v>100</v>
      </c>
    </row>
    <row r="111" spans="1:29" x14ac:dyDescent="0.2">
      <c r="A111" s="44">
        <v>101</v>
      </c>
      <c r="B111" s="45"/>
      <c r="C111" s="46"/>
      <c r="D111" s="47">
        <v>101</v>
      </c>
      <c r="E111" s="48"/>
      <c r="F111" s="49">
        <f t="shared" si="16"/>
        <v>132.61955589475275</v>
      </c>
      <c r="G111" s="49">
        <f t="shared" si="17"/>
        <v>128.30942032817327</v>
      </c>
      <c r="H111" s="49">
        <f t="shared" si="18"/>
        <v>119.35760030527747</v>
      </c>
      <c r="I111" s="49">
        <f t="shared" si="19"/>
        <v>110.40578028238166</v>
      </c>
      <c r="J111" s="49">
        <f t="shared" si="20"/>
        <v>101.45396025948585</v>
      </c>
      <c r="K111" s="50"/>
      <c r="L111" s="49">
        <f t="shared" si="21"/>
        <v>102.94593026330182</v>
      </c>
      <c r="M111" s="49">
        <f t="shared" si="22"/>
        <v>96.232065246129963</v>
      </c>
      <c r="N111" s="49">
        <f t="shared" si="23"/>
        <v>89.518200228958108</v>
      </c>
      <c r="O111" s="49">
        <f t="shared" si="24"/>
        <v>82.804335211786238</v>
      </c>
      <c r="P111" s="49">
        <f t="shared" si="25"/>
        <v>76.090470194614383</v>
      </c>
      <c r="Q111" s="50"/>
      <c r="R111" s="49">
        <f t="shared" si="26"/>
        <v>76.25624463948283</v>
      </c>
      <c r="S111" s="49">
        <f t="shared" si="27"/>
        <v>71.283011293429595</v>
      </c>
      <c r="T111" s="49">
        <f t="shared" si="28"/>
        <v>66.309777947376375</v>
      </c>
      <c r="U111" s="49">
        <f t="shared" si="29"/>
        <v>61.336544601323148</v>
      </c>
      <c r="V111" s="49">
        <f t="shared" si="30"/>
        <v>56.363311255269913</v>
      </c>
      <c r="W111" s="50"/>
      <c r="X111" s="49"/>
      <c r="Y111" s="49"/>
      <c r="Z111" s="49">
        <f t="shared" si="31"/>
        <v>39.785866768425826</v>
      </c>
      <c r="AA111" s="49"/>
      <c r="AB111" s="49"/>
      <c r="AC111" s="11">
        <v>101</v>
      </c>
    </row>
    <row r="112" spans="1:29" x14ac:dyDescent="0.2">
      <c r="A112" s="44">
        <v>102</v>
      </c>
      <c r="B112" s="45"/>
      <c r="C112" s="46"/>
      <c r="D112" s="47">
        <v>102</v>
      </c>
      <c r="E112" s="48"/>
      <c r="F112" s="49">
        <f t="shared" si="16"/>
        <v>129.96716477685769</v>
      </c>
      <c r="G112" s="49">
        <f t="shared" si="17"/>
        <v>125.74323192160981</v>
      </c>
      <c r="H112" s="49">
        <f t="shared" si="18"/>
        <v>116.97044829917192</v>
      </c>
      <c r="I112" s="49">
        <f t="shared" si="19"/>
        <v>108.19766467673402</v>
      </c>
      <c r="J112" s="49">
        <f t="shared" si="20"/>
        <v>99.424881054296122</v>
      </c>
      <c r="K112" s="50"/>
      <c r="L112" s="49">
        <f t="shared" si="21"/>
        <v>100.88701165803577</v>
      </c>
      <c r="M112" s="49">
        <f t="shared" si="22"/>
        <v>94.307423941207361</v>
      </c>
      <c r="N112" s="49">
        <f t="shared" si="23"/>
        <v>87.727836224378933</v>
      </c>
      <c r="O112" s="49">
        <f t="shared" si="24"/>
        <v>81.14824850755052</v>
      </c>
      <c r="P112" s="49">
        <f t="shared" si="25"/>
        <v>74.568660790722092</v>
      </c>
      <c r="Q112" s="50"/>
      <c r="R112" s="49">
        <f t="shared" si="26"/>
        <v>74.731119746693167</v>
      </c>
      <c r="S112" s="49">
        <f t="shared" si="27"/>
        <v>69.857351067561012</v>
      </c>
      <c r="T112" s="49">
        <f t="shared" si="28"/>
        <v>64.983582388428843</v>
      </c>
      <c r="U112" s="49">
        <f t="shared" si="29"/>
        <v>60.109813709296681</v>
      </c>
      <c r="V112" s="49">
        <f t="shared" si="30"/>
        <v>55.236045030164519</v>
      </c>
      <c r="W112" s="50"/>
      <c r="X112" s="49"/>
      <c r="Y112" s="49"/>
      <c r="Z112" s="49">
        <f t="shared" si="31"/>
        <v>38.990149433057304</v>
      </c>
      <c r="AA112" s="49"/>
      <c r="AB112" s="49"/>
      <c r="AC112" s="11">
        <v>102</v>
      </c>
    </row>
    <row r="113" spans="1:29" x14ac:dyDescent="0.2">
      <c r="A113" s="44">
        <v>103</v>
      </c>
      <c r="B113" s="45"/>
      <c r="C113" s="46"/>
      <c r="D113" s="47">
        <v>103</v>
      </c>
      <c r="E113" s="48"/>
      <c r="F113" s="49">
        <f t="shared" si="16"/>
        <v>127.36782148132053</v>
      </c>
      <c r="G113" s="49">
        <f t="shared" si="17"/>
        <v>123.22836728317762</v>
      </c>
      <c r="H113" s="49">
        <f t="shared" si="18"/>
        <v>114.63103933318848</v>
      </c>
      <c r="I113" s="49">
        <f t="shared" si="19"/>
        <v>106.03371138319935</v>
      </c>
      <c r="J113" s="49">
        <f t="shared" si="20"/>
        <v>97.43638343321021</v>
      </c>
      <c r="K113" s="50"/>
      <c r="L113" s="49">
        <f t="shared" si="21"/>
        <v>98.869271424875066</v>
      </c>
      <c r="M113" s="49">
        <f t="shared" si="22"/>
        <v>92.421275462383207</v>
      </c>
      <c r="N113" s="49">
        <f t="shared" si="23"/>
        <v>85.973279499891362</v>
      </c>
      <c r="O113" s="49">
        <f t="shared" si="24"/>
        <v>79.525283537399503</v>
      </c>
      <c r="P113" s="49">
        <f t="shared" si="25"/>
        <v>73.077287574907658</v>
      </c>
      <c r="Q113" s="50"/>
      <c r="R113" s="49">
        <f t="shared" si="26"/>
        <v>73.236497351759311</v>
      </c>
      <c r="S113" s="49">
        <f t="shared" si="27"/>
        <v>68.460204046209782</v>
      </c>
      <c r="T113" s="49">
        <f t="shared" si="28"/>
        <v>63.683910740660266</v>
      </c>
      <c r="U113" s="49">
        <f t="shared" si="29"/>
        <v>58.907617435110744</v>
      </c>
      <c r="V113" s="49">
        <f t="shared" si="30"/>
        <v>54.131324129561229</v>
      </c>
      <c r="W113" s="50"/>
      <c r="X113" s="49"/>
      <c r="Y113" s="49"/>
      <c r="Z113" s="49">
        <f t="shared" si="31"/>
        <v>38.210346444396158</v>
      </c>
      <c r="AA113" s="49"/>
      <c r="AB113" s="49"/>
      <c r="AC113" s="11">
        <v>103</v>
      </c>
    </row>
    <row r="114" spans="1:29" x14ac:dyDescent="0.2">
      <c r="A114" s="44">
        <v>104</v>
      </c>
      <c r="B114" s="45"/>
      <c r="C114" s="46"/>
      <c r="D114" s="47">
        <v>104</v>
      </c>
      <c r="E114" s="48"/>
      <c r="F114" s="49">
        <f t="shared" si="16"/>
        <v>124.82046505169413</v>
      </c>
      <c r="G114" s="49">
        <f t="shared" si="17"/>
        <v>120.76379993751407</v>
      </c>
      <c r="H114" s="49">
        <f t="shared" si="18"/>
        <v>112.33841854652471</v>
      </c>
      <c r="I114" s="49">
        <f t="shared" si="19"/>
        <v>103.91303715553536</v>
      </c>
      <c r="J114" s="49">
        <f t="shared" si="20"/>
        <v>95.487655764546005</v>
      </c>
      <c r="K114" s="50"/>
      <c r="L114" s="49">
        <f t="shared" si="21"/>
        <v>96.891885996377567</v>
      </c>
      <c r="M114" s="49">
        <f t="shared" si="22"/>
        <v>90.572849953135545</v>
      </c>
      <c r="N114" s="49">
        <f t="shared" si="23"/>
        <v>84.253813909893537</v>
      </c>
      <c r="O114" s="49">
        <f t="shared" si="24"/>
        <v>77.934777866651515</v>
      </c>
      <c r="P114" s="49">
        <f t="shared" si="25"/>
        <v>71.615741823409508</v>
      </c>
      <c r="Q114" s="50"/>
      <c r="R114" s="49">
        <f t="shared" si="26"/>
        <v>71.771767404724116</v>
      </c>
      <c r="S114" s="49">
        <f t="shared" si="27"/>
        <v>67.09099996528559</v>
      </c>
      <c r="T114" s="49">
        <f t="shared" si="28"/>
        <v>62.410232525847064</v>
      </c>
      <c r="U114" s="49">
        <f t="shared" si="29"/>
        <v>57.729465086408531</v>
      </c>
      <c r="V114" s="49">
        <f t="shared" si="30"/>
        <v>53.048697646970005</v>
      </c>
      <c r="W114" s="50"/>
      <c r="X114" s="49"/>
      <c r="Y114" s="49"/>
      <c r="Z114" s="49">
        <f t="shared" si="31"/>
        <v>37.446139515508236</v>
      </c>
      <c r="AA114" s="49"/>
      <c r="AB114" s="49"/>
      <c r="AC114" s="11">
        <v>104</v>
      </c>
    </row>
    <row r="115" spans="1:29" x14ac:dyDescent="0.2">
      <c r="A115" s="44">
        <v>105</v>
      </c>
      <c r="B115" s="45"/>
      <c r="C115" s="46"/>
      <c r="D115" s="47">
        <v>105</v>
      </c>
      <c r="E115" s="48"/>
      <c r="F115" s="49">
        <f t="shared" si="16"/>
        <v>122.32405575066024</v>
      </c>
      <c r="G115" s="49">
        <f t="shared" si="17"/>
        <v>118.34852393876378</v>
      </c>
      <c r="H115" s="49">
        <f t="shared" si="18"/>
        <v>110.09165017559421</v>
      </c>
      <c r="I115" s="49">
        <f t="shared" si="19"/>
        <v>101.83477641242465</v>
      </c>
      <c r="J115" s="49">
        <f t="shared" si="20"/>
        <v>93.57790264925508</v>
      </c>
      <c r="K115" s="50"/>
      <c r="L115" s="49">
        <f t="shared" si="21"/>
        <v>94.95404827645001</v>
      </c>
      <c r="M115" s="49">
        <f t="shared" si="22"/>
        <v>88.761392954072832</v>
      </c>
      <c r="N115" s="49">
        <f t="shared" si="23"/>
        <v>82.568737631695654</v>
      </c>
      <c r="O115" s="49">
        <f t="shared" si="24"/>
        <v>76.376082309318477</v>
      </c>
      <c r="P115" s="49">
        <f t="shared" si="25"/>
        <v>70.183426986941313</v>
      </c>
      <c r="Q115" s="50"/>
      <c r="R115" s="49">
        <f t="shared" si="26"/>
        <v>70.33633205662963</v>
      </c>
      <c r="S115" s="49">
        <f t="shared" si="27"/>
        <v>65.749179965979877</v>
      </c>
      <c r="T115" s="49">
        <f t="shared" si="28"/>
        <v>61.162027875330118</v>
      </c>
      <c r="U115" s="49">
        <f t="shared" si="29"/>
        <v>56.574875784680358</v>
      </c>
      <c r="V115" s="49">
        <f t="shared" si="30"/>
        <v>51.987723694030599</v>
      </c>
      <c r="W115" s="50"/>
      <c r="X115" s="49"/>
      <c r="Y115" s="49"/>
      <c r="Z115" s="49">
        <f t="shared" si="31"/>
        <v>36.697216725198068</v>
      </c>
      <c r="AA115" s="49"/>
      <c r="AB115" s="49"/>
      <c r="AC115" s="11">
        <v>105</v>
      </c>
    </row>
    <row r="116" spans="1:29" x14ac:dyDescent="0.2">
      <c r="A116" s="44">
        <v>106</v>
      </c>
      <c r="B116" s="45"/>
      <c r="C116" s="46"/>
      <c r="D116" s="47">
        <v>106</v>
      </c>
      <c r="E116" s="48"/>
      <c r="F116" s="49">
        <f t="shared" si="16"/>
        <v>119.87757463564704</v>
      </c>
      <c r="G116" s="49">
        <f t="shared" si="17"/>
        <v>115.9815534599885</v>
      </c>
      <c r="H116" s="49">
        <f t="shared" si="18"/>
        <v>107.88981717208233</v>
      </c>
      <c r="I116" s="49">
        <f t="shared" si="19"/>
        <v>99.798080884176159</v>
      </c>
      <c r="J116" s="49">
        <f t="shared" si="20"/>
        <v>91.706344596269986</v>
      </c>
      <c r="K116" s="50"/>
      <c r="L116" s="49">
        <f t="shared" si="21"/>
        <v>93.054967310921015</v>
      </c>
      <c r="M116" s="49">
        <f t="shared" si="22"/>
        <v>86.986165094991378</v>
      </c>
      <c r="N116" s="49">
        <f t="shared" si="23"/>
        <v>80.917362879061756</v>
      </c>
      <c r="O116" s="49">
        <f t="shared" si="24"/>
        <v>74.848560663132119</v>
      </c>
      <c r="P116" s="49">
        <f t="shared" si="25"/>
        <v>68.779758447202482</v>
      </c>
      <c r="Q116" s="50"/>
      <c r="R116" s="49">
        <f t="shared" si="26"/>
        <v>68.929605415497051</v>
      </c>
      <c r="S116" s="49">
        <f t="shared" si="27"/>
        <v>64.434196366660288</v>
      </c>
      <c r="T116" s="49">
        <f t="shared" si="28"/>
        <v>59.938787317823518</v>
      </c>
      <c r="U116" s="49">
        <f t="shared" si="29"/>
        <v>55.443378268986756</v>
      </c>
      <c r="V116" s="49">
        <f t="shared" si="30"/>
        <v>50.947969220149993</v>
      </c>
      <c r="W116" s="50"/>
      <c r="X116" s="49"/>
      <c r="Y116" s="49"/>
      <c r="Z116" s="49">
        <f t="shared" si="31"/>
        <v>35.963272390694108</v>
      </c>
      <c r="AA116" s="49"/>
      <c r="AB116" s="49"/>
      <c r="AC116" s="11">
        <v>106</v>
      </c>
    </row>
    <row r="117" spans="1:29" x14ac:dyDescent="0.2">
      <c r="A117" s="44">
        <v>107</v>
      </c>
      <c r="B117" s="45"/>
      <c r="C117" s="46"/>
      <c r="D117" s="47">
        <v>107</v>
      </c>
      <c r="E117" s="48"/>
      <c r="F117" s="49">
        <f t="shared" si="16"/>
        <v>117.48002314293409</v>
      </c>
      <c r="G117" s="49">
        <f t="shared" si="17"/>
        <v>113.66192239078873</v>
      </c>
      <c r="H117" s="49">
        <f t="shared" si="18"/>
        <v>105.73202082864067</v>
      </c>
      <c r="I117" s="49">
        <f t="shared" si="19"/>
        <v>97.802119266492625</v>
      </c>
      <c r="J117" s="49">
        <f t="shared" si="20"/>
        <v>89.872217704344578</v>
      </c>
      <c r="K117" s="50"/>
      <c r="L117" s="49">
        <f t="shared" si="21"/>
        <v>91.193867964702577</v>
      </c>
      <c r="M117" s="49">
        <f t="shared" si="22"/>
        <v>85.246441793091549</v>
      </c>
      <c r="N117" s="49">
        <f t="shared" si="23"/>
        <v>79.299015621480507</v>
      </c>
      <c r="O117" s="49">
        <f t="shared" si="24"/>
        <v>73.351589449869465</v>
      </c>
      <c r="P117" s="49">
        <f t="shared" si="25"/>
        <v>67.404163278258437</v>
      </c>
      <c r="Q117" s="50"/>
      <c r="R117" s="49">
        <f t="shared" si="26"/>
        <v>67.551013307187105</v>
      </c>
      <c r="S117" s="49">
        <f t="shared" si="27"/>
        <v>63.145512439327071</v>
      </c>
      <c r="T117" s="49">
        <f t="shared" si="28"/>
        <v>58.740011571467043</v>
      </c>
      <c r="U117" s="49">
        <f t="shared" si="29"/>
        <v>54.334510703607016</v>
      </c>
      <c r="V117" s="49">
        <f t="shared" si="30"/>
        <v>49.929009835746989</v>
      </c>
      <c r="W117" s="50"/>
      <c r="X117" s="49"/>
      <c r="Y117" s="49"/>
      <c r="Z117" s="49">
        <f t="shared" si="31"/>
        <v>35.244006942880226</v>
      </c>
      <c r="AA117" s="49"/>
      <c r="AB117" s="49"/>
      <c r="AC117" s="11">
        <v>107</v>
      </c>
    </row>
    <row r="118" spans="1:29" x14ac:dyDescent="0.2">
      <c r="A118" s="44">
        <v>108</v>
      </c>
      <c r="B118" s="45"/>
      <c r="C118" s="46"/>
      <c r="D118" s="47">
        <v>108</v>
      </c>
      <c r="E118" s="48"/>
      <c r="F118" s="49">
        <f t="shared" si="16"/>
        <v>115.13042268007541</v>
      </c>
      <c r="G118" s="49">
        <f t="shared" si="17"/>
        <v>111.38868394297296</v>
      </c>
      <c r="H118" s="49">
        <f t="shared" si="18"/>
        <v>103.61738041206787</v>
      </c>
      <c r="I118" s="49">
        <f t="shared" si="19"/>
        <v>95.846076881162773</v>
      </c>
      <c r="J118" s="49">
        <f t="shared" si="20"/>
        <v>88.074773350257686</v>
      </c>
      <c r="K118" s="50"/>
      <c r="L118" s="49">
        <f t="shared" si="21"/>
        <v>89.369990605408532</v>
      </c>
      <c r="M118" s="49">
        <f t="shared" si="22"/>
        <v>83.541512957229713</v>
      </c>
      <c r="N118" s="49">
        <f t="shared" si="23"/>
        <v>77.713035309050895</v>
      </c>
      <c r="O118" s="49">
        <f t="shared" si="24"/>
        <v>71.88455766087209</v>
      </c>
      <c r="P118" s="49">
        <f t="shared" si="25"/>
        <v>66.056080012693272</v>
      </c>
      <c r="Q118" s="50"/>
      <c r="R118" s="49">
        <f t="shared" si="26"/>
        <v>66.199993041043356</v>
      </c>
      <c r="S118" s="49">
        <f t="shared" si="27"/>
        <v>61.882602190540531</v>
      </c>
      <c r="T118" s="49">
        <f t="shared" si="28"/>
        <v>57.565211340037706</v>
      </c>
      <c r="U118" s="49">
        <f t="shared" si="29"/>
        <v>53.247820489534874</v>
      </c>
      <c r="V118" s="49">
        <f t="shared" si="30"/>
        <v>48.930429639032049</v>
      </c>
      <c r="W118" s="50"/>
      <c r="X118" s="49"/>
      <c r="Y118" s="49"/>
      <c r="Z118" s="49">
        <f t="shared" si="31"/>
        <v>34.539126804022622</v>
      </c>
      <c r="AA118" s="49"/>
      <c r="AB118" s="49"/>
      <c r="AC118" s="11">
        <v>108</v>
      </c>
    </row>
    <row r="119" spans="1:29" x14ac:dyDescent="0.2">
      <c r="A119" s="44">
        <v>109</v>
      </c>
      <c r="B119" s="45"/>
      <c r="C119" s="46"/>
      <c r="D119" s="47">
        <v>109</v>
      </c>
      <c r="E119" s="48"/>
      <c r="F119" s="49">
        <f t="shared" si="16"/>
        <v>112.82781422647389</v>
      </c>
      <c r="G119" s="49">
        <f t="shared" si="17"/>
        <v>109.1609102641135</v>
      </c>
      <c r="H119" s="49">
        <f t="shared" si="18"/>
        <v>101.5450328038265</v>
      </c>
      <c r="I119" s="49">
        <f t="shared" si="19"/>
        <v>93.92915534353952</v>
      </c>
      <c r="J119" s="49">
        <f t="shared" si="20"/>
        <v>86.313277883252525</v>
      </c>
      <c r="K119" s="50"/>
      <c r="L119" s="49">
        <f t="shared" si="21"/>
        <v>87.582590793300355</v>
      </c>
      <c r="M119" s="49">
        <f t="shared" si="22"/>
        <v>81.870682698085119</v>
      </c>
      <c r="N119" s="49">
        <f t="shared" si="23"/>
        <v>76.158774602869883</v>
      </c>
      <c r="O119" s="49">
        <f t="shared" si="24"/>
        <v>70.446866507654633</v>
      </c>
      <c r="P119" s="49">
        <f t="shared" si="25"/>
        <v>64.734958412439397</v>
      </c>
      <c r="Q119" s="50"/>
      <c r="R119" s="49">
        <f t="shared" si="26"/>
        <v>64.875993180222494</v>
      </c>
      <c r="S119" s="49">
        <f t="shared" si="27"/>
        <v>60.64495014672972</v>
      </c>
      <c r="T119" s="49">
        <f t="shared" si="28"/>
        <v>56.413907113236945</v>
      </c>
      <c r="U119" s="49">
        <f t="shared" si="29"/>
        <v>52.182864079744178</v>
      </c>
      <c r="V119" s="49">
        <f t="shared" si="30"/>
        <v>47.951821046251403</v>
      </c>
      <c r="W119" s="50"/>
      <c r="X119" s="49"/>
      <c r="Y119" s="49"/>
      <c r="Z119" s="49">
        <f t="shared" si="31"/>
        <v>33.848344267942167</v>
      </c>
      <c r="AA119" s="49"/>
      <c r="AB119" s="49"/>
      <c r="AC119" s="11">
        <v>109</v>
      </c>
    </row>
    <row r="120" spans="1:29" x14ac:dyDescent="0.2">
      <c r="A120" s="44">
        <v>110</v>
      </c>
      <c r="B120" s="45"/>
      <c r="C120" s="46"/>
      <c r="D120" s="47">
        <v>110</v>
      </c>
      <c r="E120" s="48"/>
      <c r="F120" s="49">
        <f t="shared" si="16"/>
        <v>110.57125794194441</v>
      </c>
      <c r="G120" s="49">
        <f t="shared" si="17"/>
        <v>106.97769205883121</v>
      </c>
      <c r="H120" s="49">
        <f t="shared" si="18"/>
        <v>99.514132147749962</v>
      </c>
      <c r="I120" s="49">
        <f t="shared" si="19"/>
        <v>92.050572236668714</v>
      </c>
      <c r="J120" s="49">
        <f t="shared" si="20"/>
        <v>84.587012325587466</v>
      </c>
      <c r="K120" s="50"/>
      <c r="L120" s="49">
        <f t="shared" si="21"/>
        <v>85.830938977434343</v>
      </c>
      <c r="M120" s="49">
        <f t="shared" si="22"/>
        <v>80.233269044123404</v>
      </c>
      <c r="N120" s="49">
        <f t="shared" si="23"/>
        <v>74.635599110812478</v>
      </c>
      <c r="O120" s="49">
        <f t="shared" si="24"/>
        <v>69.037929177501539</v>
      </c>
      <c r="P120" s="49">
        <f t="shared" si="25"/>
        <v>63.440259244190599</v>
      </c>
      <c r="Q120" s="50"/>
      <c r="R120" s="49">
        <f t="shared" si="26"/>
        <v>63.57847331661803</v>
      </c>
      <c r="S120" s="49">
        <f t="shared" si="27"/>
        <v>59.432051143795114</v>
      </c>
      <c r="T120" s="49">
        <f t="shared" si="28"/>
        <v>55.285628970972205</v>
      </c>
      <c r="U120" s="49">
        <f t="shared" si="29"/>
        <v>51.139206798149289</v>
      </c>
      <c r="V120" s="49">
        <f t="shared" si="30"/>
        <v>46.992784625326372</v>
      </c>
      <c r="W120" s="50"/>
      <c r="X120" s="49"/>
      <c r="Y120" s="49"/>
      <c r="Z120" s="49">
        <f t="shared" si="31"/>
        <v>33.171377382583323</v>
      </c>
      <c r="AA120" s="49"/>
      <c r="AB120" s="49"/>
      <c r="AC120" s="11">
        <v>110</v>
      </c>
    </row>
    <row r="121" spans="1:29" x14ac:dyDescent="0.2">
      <c r="A121" s="44">
        <v>111</v>
      </c>
      <c r="B121" s="51"/>
      <c r="C121" s="46"/>
      <c r="D121" s="47">
        <v>111</v>
      </c>
      <c r="E121" s="48"/>
      <c r="F121" s="49">
        <f t="shared" si="16"/>
        <v>108.35983278310552</v>
      </c>
      <c r="G121" s="49">
        <f t="shared" si="17"/>
        <v>104.83813821765459</v>
      </c>
      <c r="H121" s="49">
        <f t="shared" si="18"/>
        <v>97.523849504794967</v>
      </c>
      <c r="I121" s="49">
        <f t="shared" si="19"/>
        <v>90.209560791935345</v>
      </c>
      <c r="J121" s="49">
        <f t="shared" si="20"/>
        <v>82.895272079075724</v>
      </c>
      <c r="K121" s="50"/>
      <c r="L121" s="49">
        <f t="shared" si="21"/>
        <v>84.114320197885661</v>
      </c>
      <c r="M121" s="49">
        <f t="shared" si="22"/>
        <v>78.628603663240938</v>
      </c>
      <c r="N121" s="49">
        <f t="shared" si="23"/>
        <v>73.142887128596229</v>
      </c>
      <c r="O121" s="49">
        <f t="shared" si="24"/>
        <v>67.657170593951506</v>
      </c>
      <c r="P121" s="49">
        <f t="shared" si="25"/>
        <v>62.171454059306789</v>
      </c>
      <c r="Q121" s="50"/>
      <c r="R121" s="49">
        <f t="shared" si="26"/>
        <v>62.306903850285671</v>
      </c>
      <c r="S121" s="49">
        <f t="shared" si="27"/>
        <v>58.243410120919215</v>
      </c>
      <c r="T121" s="49">
        <f t="shared" si="28"/>
        <v>54.179916391552759</v>
      </c>
      <c r="U121" s="49">
        <f t="shared" si="29"/>
        <v>50.116422662186302</v>
      </c>
      <c r="V121" s="49">
        <f t="shared" si="30"/>
        <v>46.052928932819846</v>
      </c>
      <c r="W121" s="50"/>
      <c r="X121" s="49"/>
      <c r="Y121" s="49"/>
      <c r="Z121" s="49">
        <f t="shared" si="31"/>
        <v>32.507949834931651</v>
      </c>
      <c r="AA121" s="49"/>
      <c r="AB121" s="49"/>
      <c r="AC121" s="11">
        <v>111</v>
      </c>
    </row>
    <row r="122" spans="1:29" x14ac:dyDescent="0.2">
      <c r="A122" s="44">
        <v>112</v>
      </c>
      <c r="B122" s="51"/>
      <c r="C122" s="46"/>
      <c r="D122" s="47">
        <v>112</v>
      </c>
      <c r="E122" s="48"/>
      <c r="F122" s="49">
        <f t="shared" si="16"/>
        <v>106.19263612744339</v>
      </c>
      <c r="G122" s="49">
        <f t="shared" si="17"/>
        <v>102.74137545330149</v>
      </c>
      <c r="H122" s="49">
        <f t="shared" si="18"/>
        <v>95.573372514699059</v>
      </c>
      <c r="I122" s="49">
        <f t="shared" si="19"/>
        <v>88.405369576096632</v>
      </c>
      <c r="J122" s="49">
        <f t="shared" si="20"/>
        <v>81.237366637494205</v>
      </c>
      <c r="K122" s="50"/>
      <c r="L122" s="49">
        <f t="shared" si="21"/>
        <v>82.432033793927943</v>
      </c>
      <c r="M122" s="49">
        <f t="shared" si="22"/>
        <v>77.056031589976115</v>
      </c>
      <c r="N122" s="49">
        <f t="shared" si="23"/>
        <v>71.680029386024287</v>
      </c>
      <c r="O122" s="49">
        <f t="shared" si="24"/>
        <v>66.304027182072474</v>
      </c>
      <c r="P122" s="49">
        <f t="shared" si="25"/>
        <v>60.928024978120646</v>
      </c>
      <c r="Q122" s="50"/>
      <c r="R122" s="49">
        <f t="shared" si="26"/>
        <v>61.060765773279954</v>
      </c>
      <c r="S122" s="49">
        <f t="shared" si="27"/>
        <v>57.078541918500825</v>
      </c>
      <c r="T122" s="49">
        <f t="shared" si="28"/>
        <v>53.096318063721696</v>
      </c>
      <c r="U122" s="49">
        <f t="shared" si="29"/>
        <v>49.114094208942568</v>
      </c>
      <c r="V122" s="49">
        <f t="shared" si="30"/>
        <v>45.131870354163446</v>
      </c>
      <c r="W122" s="50"/>
      <c r="X122" s="49"/>
      <c r="Y122" s="49"/>
      <c r="Z122" s="49">
        <f t="shared" si="31"/>
        <v>31.857790838233019</v>
      </c>
      <c r="AA122" s="49"/>
      <c r="AB122" s="49"/>
      <c r="AC122" s="11">
        <v>112</v>
      </c>
    </row>
    <row r="123" spans="1:29" x14ac:dyDescent="0.2">
      <c r="A123" s="44">
        <v>113</v>
      </c>
      <c r="B123" s="51"/>
      <c r="C123" s="46"/>
      <c r="D123" s="47">
        <v>113</v>
      </c>
      <c r="E123" s="48"/>
      <c r="F123" s="49">
        <f t="shared" si="16"/>
        <v>104.06878340489453</v>
      </c>
      <c r="G123" s="49">
        <f t="shared" si="17"/>
        <v>100.68654794423546</v>
      </c>
      <c r="H123" s="49">
        <f t="shared" si="18"/>
        <v>93.661905064405076</v>
      </c>
      <c r="I123" s="49">
        <f t="shared" si="19"/>
        <v>86.637262184574695</v>
      </c>
      <c r="J123" s="49">
        <f t="shared" si="20"/>
        <v>79.612619304744314</v>
      </c>
      <c r="K123" s="50"/>
      <c r="L123" s="49">
        <f t="shared" si="21"/>
        <v>80.783393118049375</v>
      </c>
      <c r="M123" s="49">
        <f t="shared" si="22"/>
        <v>75.5149109581766</v>
      </c>
      <c r="N123" s="49">
        <f t="shared" si="23"/>
        <v>70.24642879830381</v>
      </c>
      <c r="O123" s="49">
        <f t="shared" si="24"/>
        <v>64.977946638431021</v>
      </c>
      <c r="P123" s="49">
        <f t="shared" si="25"/>
        <v>59.709464478558239</v>
      </c>
      <c r="Q123" s="50"/>
      <c r="R123" s="49">
        <f t="shared" si="26"/>
        <v>59.839550457814354</v>
      </c>
      <c r="S123" s="49">
        <f t="shared" si="27"/>
        <v>55.93697108013081</v>
      </c>
      <c r="T123" s="49">
        <f t="shared" si="28"/>
        <v>52.034391702447266</v>
      </c>
      <c r="U123" s="49">
        <f t="shared" si="29"/>
        <v>48.131812324763722</v>
      </c>
      <c r="V123" s="49">
        <f t="shared" si="30"/>
        <v>44.229232947080177</v>
      </c>
      <c r="W123" s="50"/>
      <c r="X123" s="49"/>
      <c r="Y123" s="49"/>
      <c r="Z123" s="49">
        <f t="shared" si="31"/>
        <v>31.220635021468361</v>
      </c>
      <c r="AA123" s="49"/>
      <c r="AB123" s="49"/>
      <c r="AC123" s="11">
        <v>113</v>
      </c>
    </row>
    <row r="124" spans="1:29" x14ac:dyDescent="0.2">
      <c r="A124" s="44">
        <v>114</v>
      </c>
      <c r="B124" s="51"/>
      <c r="C124" s="46"/>
      <c r="D124" s="47">
        <v>114</v>
      </c>
      <c r="E124" s="48"/>
      <c r="F124" s="49">
        <f t="shared" si="16"/>
        <v>101.98740773679665</v>
      </c>
      <c r="G124" s="49">
        <f t="shared" si="17"/>
        <v>98.672816985350764</v>
      </c>
      <c r="H124" s="49">
        <f t="shared" si="18"/>
        <v>91.788666963116995</v>
      </c>
      <c r="I124" s="49">
        <f t="shared" si="19"/>
        <v>84.904516940883212</v>
      </c>
      <c r="J124" s="49">
        <f t="shared" si="20"/>
        <v>78.020366918649444</v>
      </c>
      <c r="K124" s="50"/>
      <c r="L124" s="49">
        <f t="shared" si="21"/>
        <v>79.167725255688396</v>
      </c>
      <c r="M124" s="49">
        <f t="shared" si="22"/>
        <v>74.004612739013069</v>
      </c>
      <c r="N124" s="49">
        <f t="shared" si="23"/>
        <v>68.841500222337743</v>
      </c>
      <c r="O124" s="49">
        <f t="shared" si="24"/>
        <v>63.678387705662409</v>
      </c>
      <c r="P124" s="49">
        <f t="shared" si="25"/>
        <v>58.515275188987083</v>
      </c>
      <c r="Q124" s="50"/>
      <c r="R124" s="49">
        <f t="shared" si="26"/>
        <v>58.642759448658076</v>
      </c>
      <c r="S124" s="49">
        <f t="shared" si="27"/>
        <v>54.818231658528198</v>
      </c>
      <c r="T124" s="49">
        <f t="shared" si="28"/>
        <v>50.993703868398327</v>
      </c>
      <c r="U124" s="49">
        <f t="shared" si="29"/>
        <v>47.16917607826845</v>
      </c>
      <c r="V124" s="49">
        <f t="shared" si="30"/>
        <v>43.344648288138579</v>
      </c>
      <c r="W124" s="50"/>
      <c r="X124" s="49"/>
      <c r="Y124" s="49"/>
      <c r="Z124" s="49">
        <f t="shared" si="31"/>
        <v>30.596222321038997</v>
      </c>
      <c r="AA124" s="49"/>
      <c r="AB124" s="49"/>
      <c r="AC124" s="11">
        <v>114</v>
      </c>
    </row>
    <row r="125" spans="1:29" x14ac:dyDescent="0.2">
      <c r="A125" s="44">
        <v>115</v>
      </c>
      <c r="B125" s="51"/>
      <c r="C125" s="46"/>
      <c r="D125" s="47">
        <v>115</v>
      </c>
      <c r="E125" s="48"/>
      <c r="F125" s="49">
        <f t="shared" si="16"/>
        <v>99.947659582060695</v>
      </c>
      <c r="G125" s="49">
        <f t="shared" si="17"/>
        <v>96.699360645643722</v>
      </c>
      <c r="H125" s="49">
        <f t="shared" si="18"/>
        <v>89.952893623854635</v>
      </c>
      <c r="I125" s="49">
        <f t="shared" si="19"/>
        <v>83.206426602065534</v>
      </c>
      <c r="J125" s="49">
        <f t="shared" si="20"/>
        <v>76.459959580276433</v>
      </c>
      <c r="K125" s="50"/>
      <c r="L125" s="49">
        <f t="shared" si="21"/>
        <v>77.584370750574621</v>
      </c>
      <c r="M125" s="49">
        <f t="shared" si="22"/>
        <v>72.524520484232795</v>
      </c>
      <c r="N125" s="49">
        <f t="shared" si="23"/>
        <v>67.464670217890969</v>
      </c>
      <c r="O125" s="49">
        <f t="shared" si="24"/>
        <v>62.40481995154915</v>
      </c>
      <c r="P125" s="49">
        <f t="shared" si="25"/>
        <v>57.344969685207325</v>
      </c>
      <c r="Q125" s="50"/>
      <c r="R125" s="49">
        <f t="shared" si="26"/>
        <v>57.469904259684903</v>
      </c>
      <c r="S125" s="49">
        <f t="shared" si="27"/>
        <v>53.721867025357625</v>
      </c>
      <c r="T125" s="49">
        <f t="shared" si="28"/>
        <v>49.973829791030347</v>
      </c>
      <c r="U125" s="49">
        <f t="shared" si="29"/>
        <v>46.225792556703077</v>
      </c>
      <c r="V125" s="49">
        <f t="shared" si="30"/>
        <v>42.477755322375799</v>
      </c>
      <c r="W125" s="50"/>
      <c r="X125" s="49"/>
      <c r="Y125" s="49"/>
      <c r="Z125" s="49">
        <f t="shared" si="31"/>
        <v>29.98429787461821</v>
      </c>
      <c r="AA125" s="49"/>
      <c r="AB125" s="49"/>
      <c r="AC125" s="11">
        <v>115</v>
      </c>
    </row>
    <row r="126" spans="1:29" x14ac:dyDescent="0.2">
      <c r="A126" s="44">
        <v>116</v>
      </c>
      <c r="B126" s="51"/>
      <c r="C126" s="46"/>
      <c r="D126" s="47">
        <v>116</v>
      </c>
      <c r="E126" s="48"/>
      <c r="F126" s="49">
        <f t="shared" si="16"/>
        <v>97.948706390419503</v>
      </c>
      <c r="G126" s="49">
        <f t="shared" si="17"/>
        <v>94.765373432730868</v>
      </c>
      <c r="H126" s="49">
        <f t="shared" si="18"/>
        <v>88.153835751377542</v>
      </c>
      <c r="I126" s="49">
        <f t="shared" si="19"/>
        <v>81.542298070024231</v>
      </c>
      <c r="J126" s="49">
        <f t="shared" si="20"/>
        <v>74.930760388670919</v>
      </c>
      <c r="K126" s="50"/>
      <c r="L126" s="49">
        <f t="shared" si="21"/>
        <v>76.032683335563135</v>
      </c>
      <c r="M126" s="49">
        <f t="shared" si="22"/>
        <v>71.074030074548148</v>
      </c>
      <c r="N126" s="49">
        <f t="shared" si="23"/>
        <v>66.11537681353316</v>
      </c>
      <c r="O126" s="49">
        <f t="shared" si="24"/>
        <v>61.156723552518173</v>
      </c>
      <c r="P126" s="49">
        <f t="shared" si="25"/>
        <v>56.198070291503186</v>
      </c>
      <c r="Q126" s="50"/>
      <c r="R126" s="49">
        <f t="shared" si="26"/>
        <v>56.320506174491214</v>
      </c>
      <c r="S126" s="49">
        <f t="shared" si="27"/>
        <v>52.647429684850479</v>
      </c>
      <c r="T126" s="49">
        <f t="shared" si="28"/>
        <v>48.974353195209751</v>
      </c>
      <c r="U126" s="49">
        <f t="shared" si="29"/>
        <v>45.301276705569016</v>
      </c>
      <c r="V126" s="49">
        <f t="shared" si="30"/>
        <v>41.628200215928288</v>
      </c>
      <c r="W126" s="50"/>
      <c r="X126" s="49"/>
      <c r="Y126" s="49"/>
      <c r="Z126" s="49">
        <f t="shared" si="31"/>
        <v>29.384611917125849</v>
      </c>
      <c r="AA126" s="49"/>
      <c r="AB126" s="49"/>
      <c r="AC126" s="11">
        <v>116</v>
      </c>
    </row>
    <row r="127" spans="1:29" x14ac:dyDescent="0.2">
      <c r="A127" s="44">
        <v>117</v>
      </c>
      <c r="B127" s="51"/>
      <c r="C127" s="46"/>
      <c r="D127" s="47">
        <v>117</v>
      </c>
      <c r="E127" s="48"/>
      <c r="F127" s="49">
        <f t="shared" si="16"/>
        <v>95.989732262611113</v>
      </c>
      <c r="G127" s="49">
        <f t="shared" si="17"/>
        <v>92.870065964076247</v>
      </c>
      <c r="H127" s="49">
        <f t="shared" si="18"/>
        <v>86.390759036349991</v>
      </c>
      <c r="I127" s="49">
        <f t="shared" si="19"/>
        <v>79.911452108623749</v>
      </c>
      <c r="J127" s="49">
        <f t="shared" si="20"/>
        <v>73.432145180897493</v>
      </c>
      <c r="K127" s="50"/>
      <c r="L127" s="49">
        <f t="shared" si="21"/>
        <v>74.512029668851866</v>
      </c>
      <c r="M127" s="49">
        <f t="shared" si="22"/>
        <v>69.652549473057178</v>
      </c>
      <c r="N127" s="49">
        <f t="shared" si="23"/>
        <v>64.793069277262504</v>
      </c>
      <c r="O127" s="49">
        <f t="shared" si="24"/>
        <v>59.933589081467808</v>
      </c>
      <c r="P127" s="49">
        <f t="shared" si="25"/>
        <v>55.07410888567312</v>
      </c>
      <c r="Q127" s="50"/>
      <c r="R127" s="49">
        <f t="shared" si="26"/>
        <v>55.194096051001388</v>
      </c>
      <c r="S127" s="49">
        <f t="shared" si="27"/>
        <v>51.594481091153469</v>
      </c>
      <c r="T127" s="49">
        <f t="shared" si="28"/>
        <v>47.994866131305557</v>
      </c>
      <c r="U127" s="49">
        <f t="shared" si="29"/>
        <v>44.395251171457637</v>
      </c>
      <c r="V127" s="49">
        <f t="shared" si="30"/>
        <v>40.795636211609718</v>
      </c>
      <c r="W127" s="50"/>
      <c r="X127" s="49"/>
      <c r="Y127" s="49"/>
      <c r="Z127" s="49">
        <f t="shared" si="31"/>
        <v>28.796919678783333</v>
      </c>
      <c r="AA127" s="49"/>
      <c r="AB127" s="49"/>
      <c r="AC127" s="11">
        <v>117</v>
      </c>
    </row>
    <row r="128" spans="1:29" x14ac:dyDescent="0.2">
      <c r="A128" s="44">
        <v>118</v>
      </c>
      <c r="B128" s="51"/>
      <c r="C128" s="46"/>
      <c r="D128" s="47">
        <v>118</v>
      </c>
      <c r="E128" s="48"/>
      <c r="F128" s="49">
        <f t="shared" si="16"/>
        <v>94.069937617358875</v>
      </c>
      <c r="G128" s="49">
        <f t="shared" si="17"/>
        <v>91.012664644794711</v>
      </c>
      <c r="H128" s="49">
        <f t="shared" si="18"/>
        <v>84.662943855622984</v>
      </c>
      <c r="I128" s="49">
        <f t="shared" si="19"/>
        <v>78.313223066451272</v>
      </c>
      <c r="J128" s="49">
        <f t="shared" si="20"/>
        <v>71.963502277279545</v>
      </c>
      <c r="K128" s="50"/>
      <c r="L128" s="49">
        <f t="shared" si="21"/>
        <v>73.021789075474828</v>
      </c>
      <c r="M128" s="49">
        <f t="shared" si="22"/>
        <v>68.259498483596033</v>
      </c>
      <c r="N128" s="49">
        <f t="shared" si="23"/>
        <v>63.497207891717245</v>
      </c>
      <c r="O128" s="49">
        <f t="shared" si="24"/>
        <v>58.73491729983845</v>
      </c>
      <c r="P128" s="49">
        <f t="shared" si="25"/>
        <v>53.972626707959655</v>
      </c>
      <c r="Q128" s="50"/>
      <c r="R128" s="49">
        <f t="shared" si="26"/>
        <v>54.090214129981355</v>
      </c>
      <c r="S128" s="49">
        <f t="shared" si="27"/>
        <v>50.5625914693304</v>
      </c>
      <c r="T128" s="49">
        <f t="shared" si="28"/>
        <v>47.034968808679437</v>
      </c>
      <c r="U128" s="49">
        <f t="shared" si="29"/>
        <v>43.507346148028482</v>
      </c>
      <c r="V128" s="49">
        <f t="shared" si="30"/>
        <v>39.979723487377527</v>
      </c>
      <c r="W128" s="50"/>
      <c r="X128" s="49"/>
      <c r="Y128" s="49"/>
      <c r="Z128" s="49">
        <f t="shared" si="31"/>
        <v>28.220981285207664</v>
      </c>
      <c r="AA128" s="49"/>
      <c r="AB128" s="49"/>
      <c r="AC128" s="11">
        <v>118</v>
      </c>
    </row>
    <row r="129" spans="1:29" x14ac:dyDescent="0.2">
      <c r="A129" s="44">
        <v>119</v>
      </c>
      <c r="B129" s="51"/>
      <c r="C129" s="46"/>
      <c r="D129" s="47">
        <v>119</v>
      </c>
      <c r="E129" s="48"/>
      <c r="F129" s="49">
        <f t="shared" si="16"/>
        <v>92.188538865011708</v>
      </c>
      <c r="G129" s="49">
        <f t="shared" si="17"/>
        <v>89.192411351898826</v>
      </c>
      <c r="H129" s="49">
        <f t="shared" si="18"/>
        <v>82.969684978510529</v>
      </c>
      <c r="I129" s="49">
        <f t="shared" si="19"/>
        <v>76.746958605122245</v>
      </c>
      <c r="J129" s="49">
        <f t="shared" si="20"/>
        <v>70.524232231733947</v>
      </c>
      <c r="K129" s="50"/>
      <c r="L129" s="49">
        <f t="shared" si="21"/>
        <v>71.56135329396534</v>
      </c>
      <c r="M129" s="49">
        <f t="shared" si="22"/>
        <v>66.894308513924116</v>
      </c>
      <c r="N129" s="49">
        <f t="shared" si="23"/>
        <v>62.2272637338829</v>
      </c>
      <c r="O129" s="49">
        <f t="shared" si="24"/>
        <v>57.560218953841684</v>
      </c>
      <c r="P129" s="49">
        <f t="shared" si="25"/>
        <v>52.89317417380046</v>
      </c>
      <c r="Q129" s="50"/>
      <c r="R129" s="49">
        <f t="shared" si="26"/>
        <v>53.008409847381728</v>
      </c>
      <c r="S129" s="49">
        <f t="shared" si="27"/>
        <v>49.551339639943791</v>
      </c>
      <c r="T129" s="49">
        <f t="shared" si="28"/>
        <v>46.094269432505854</v>
      </c>
      <c r="U129" s="49">
        <f t="shared" si="29"/>
        <v>42.63719922506791</v>
      </c>
      <c r="V129" s="49">
        <f t="shared" si="30"/>
        <v>39.180129017629973</v>
      </c>
      <c r="W129" s="50"/>
      <c r="X129" s="49"/>
      <c r="Y129" s="49"/>
      <c r="Z129" s="49">
        <f t="shared" si="31"/>
        <v>27.65656165950351</v>
      </c>
      <c r="AA129" s="49"/>
      <c r="AB129" s="49"/>
      <c r="AC129" s="11">
        <v>119</v>
      </c>
    </row>
    <row r="130" spans="1:29" x14ac:dyDescent="0.2">
      <c r="A130" s="44">
        <v>120</v>
      </c>
      <c r="B130" s="51"/>
      <c r="C130" s="46"/>
      <c r="D130" s="47">
        <v>120</v>
      </c>
      <c r="E130" s="48"/>
      <c r="F130" s="49">
        <f t="shared" si="16"/>
        <v>90.344768087711458</v>
      </c>
      <c r="G130" s="49">
        <f t="shared" si="17"/>
        <v>87.408563124860834</v>
      </c>
      <c r="H130" s="49">
        <f t="shared" si="18"/>
        <v>81.310291278940312</v>
      </c>
      <c r="I130" s="49">
        <f t="shared" si="19"/>
        <v>75.21201943301979</v>
      </c>
      <c r="J130" s="49">
        <f t="shared" si="20"/>
        <v>69.113747587099269</v>
      </c>
      <c r="K130" s="50"/>
      <c r="L130" s="49">
        <f t="shared" si="21"/>
        <v>70.130126228086013</v>
      </c>
      <c r="M130" s="49">
        <f t="shared" si="22"/>
        <v>65.556422343645622</v>
      </c>
      <c r="N130" s="49">
        <f t="shared" si="23"/>
        <v>60.98271845920523</v>
      </c>
      <c r="O130" s="49">
        <f t="shared" si="24"/>
        <v>56.409014574764839</v>
      </c>
      <c r="P130" s="49">
        <f t="shared" si="25"/>
        <v>51.835310690324448</v>
      </c>
      <c r="Q130" s="50"/>
      <c r="R130" s="49">
        <f t="shared" si="26"/>
        <v>51.948241650434085</v>
      </c>
      <c r="S130" s="49">
        <f t="shared" si="27"/>
        <v>48.560312847144907</v>
      </c>
      <c r="T130" s="49">
        <f t="shared" si="28"/>
        <v>45.172384043855729</v>
      </c>
      <c r="U130" s="49">
        <f t="shared" si="29"/>
        <v>41.784455240566551</v>
      </c>
      <c r="V130" s="49">
        <f t="shared" si="30"/>
        <v>38.396526437277366</v>
      </c>
      <c r="W130" s="50"/>
      <c r="X130" s="49"/>
      <c r="Y130" s="49"/>
      <c r="Z130" s="49">
        <f t="shared" si="31"/>
        <v>27.103430426313437</v>
      </c>
      <c r="AA130" s="49"/>
      <c r="AB130" s="49"/>
      <c r="AC130" s="11">
        <v>120</v>
      </c>
    </row>
    <row r="131" spans="1:29" x14ac:dyDescent="0.2">
      <c r="A131" s="44">
        <v>121</v>
      </c>
      <c r="B131" s="51"/>
      <c r="C131" s="46"/>
      <c r="D131" s="47">
        <v>121</v>
      </c>
      <c r="E131" s="48"/>
      <c r="F131" s="49">
        <f t="shared" si="16"/>
        <v>88.537872725957229</v>
      </c>
      <c r="G131" s="49">
        <f t="shared" si="17"/>
        <v>85.660391862363625</v>
      </c>
      <c r="H131" s="49">
        <f t="shared" si="18"/>
        <v>79.684085453361504</v>
      </c>
      <c r="I131" s="49">
        <f t="shared" si="19"/>
        <v>73.707779044359398</v>
      </c>
      <c r="J131" s="49">
        <f t="shared" si="20"/>
        <v>67.731472635357278</v>
      </c>
      <c r="K131" s="50"/>
      <c r="L131" s="49">
        <f t="shared" si="21"/>
        <v>68.727523703524298</v>
      </c>
      <c r="M131" s="49">
        <f t="shared" si="22"/>
        <v>64.245293896772708</v>
      </c>
      <c r="N131" s="49">
        <f t="shared" si="23"/>
        <v>59.763064090021132</v>
      </c>
      <c r="O131" s="49">
        <f t="shared" si="24"/>
        <v>55.280834283269542</v>
      </c>
      <c r="P131" s="49">
        <f t="shared" si="25"/>
        <v>50.798604476517959</v>
      </c>
      <c r="Q131" s="50"/>
      <c r="R131" s="49">
        <f t="shared" si="26"/>
        <v>50.909276817425408</v>
      </c>
      <c r="S131" s="49">
        <f t="shared" si="27"/>
        <v>47.589106590202007</v>
      </c>
      <c r="T131" s="49">
        <f t="shared" si="28"/>
        <v>44.268936362978614</v>
      </c>
      <c r="U131" s="49">
        <f t="shared" si="29"/>
        <v>40.948766135755221</v>
      </c>
      <c r="V131" s="49">
        <f t="shared" si="30"/>
        <v>37.628595908531821</v>
      </c>
      <c r="W131" s="50"/>
      <c r="X131" s="49"/>
      <c r="Y131" s="49"/>
      <c r="Z131" s="49">
        <f t="shared" si="31"/>
        <v>26.561361817787169</v>
      </c>
      <c r="AA131" s="49"/>
      <c r="AB131" s="49"/>
      <c r="AC131" s="11">
        <v>121</v>
      </c>
    </row>
    <row r="132" spans="1:29" x14ac:dyDescent="0.2">
      <c r="A132" s="44">
        <v>122</v>
      </c>
      <c r="B132" s="51"/>
      <c r="C132" s="46"/>
      <c r="D132" s="47">
        <v>122</v>
      </c>
      <c r="E132" s="48"/>
      <c r="F132" s="49">
        <f t="shared" si="16"/>
        <v>86.767115271438072</v>
      </c>
      <c r="G132" s="49">
        <f t="shared" si="17"/>
        <v>83.947184025116329</v>
      </c>
      <c r="H132" s="49">
        <f t="shared" si="18"/>
        <v>78.090403744294264</v>
      </c>
      <c r="I132" s="49">
        <f t="shared" si="19"/>
        <v>72.233623463472199</v>
      </c>
      <c r="J132" s="49">
        <f t="shared" si="20"/>
        <v>66.37684318265012</v>
      </c>
      <c r="K132" s="50"/>
      <c r="L132" s="49">
        <f t="shared" si="21"/>
        <v>67.352973229453809</v>
      </c>
      <c r="M132" s="49">
        <f t="shared" si="22"/>
        <v>62.96038801883725</v>
      </c>
      <c r="N132" s="49">
        <f t="shared" si="23"/>
        <v>58.567802808220698</v>
      </c>
      <c r="O132" s="49">
        <f t="shared" si="24"/>
        <v>54.175217597604146</v>
      </c>
      <c r="P132" s="49">
        <f t="shared" si="25"/>
        <v>49.782632386987594</v>
      </c>
      <c r="Q132" s="50"/>
      <c r="R132" s="49">
        <f t="shared" si="26"/>
        <v>49.891091281076889</v>
      </c>
      <c r="S132" s="49">
        <f t="shared" si="27"/>
        <v>46.637324458397963</v>
      </c>
      <c r="T132" s="49">
        <f t="shared" si="28"/>
        <v>43.383557635719036</v>
      </c>
      <c r="U132" s="49">
        <f t="shared" si="29"/>
        <v>40.12979081304011</v>
      </c>
      <c r="V132" s="49">
        <f t="shared" si="30"/>
        <v>36.876023990361183</v>
      </c>
      <c r="W132" s="50"/>
      <c r="X132" s="49"/>
      <c r="Y132" s="49"/>
      <c r="Z132" s="49">
        <f t="shared" si="31"/>
        <v>26.030134581431422</v>
      </c>
      <c r="AA132" s="49"/>
      <c r="AB132" s="49"/>
      <c r="AC132" s="11">
        <v>122</v>
      </c>
    </row>
    <row r="133" spans="1:29" x14ac:dyDescent="0.2">
      <c r="A133" s="44">
        <v>123</v>
      </c>
      <c r="B133" s="51"/>
      <c r="C133" s="46"/>
      <c r="D133" s="47">
        <v>123</v>
      </c>
      <c r="E133" s="48"/>
      <c r="F133" s="49">
        <f t="shared" si="16"/>
        <v>85.031772966009314</v>
      </c>
      <c r="G133" s="49">
        <f t="shared" si="17"/>
        <v>82.268240344614014</v>
      </c>
      <c r="H133" s="49">
        <f t="shared" si="18"/>
        <v>76.528595669408389</v>
      </c>
      <c r="I133" s="49">
        <f t="shared" si="19"/>
        <v>70.788950994202764</v>
      </c>
      <c r="J133" s="49">
        <f t="shared" si="20"/>
        <v>65.049306318997125</v>
      </c>
      <c r="K133" s="50"/>
      <c r="L133" s="49">
        <f t="shared" si="21"/>
        <v>66.005913764864729</v>
      </c>
      <c r="M133" s="49">
        <f t="shared" si="22"/>
        <v>61.701180258460511</v>
      </c>
      <c r="N133" s="49">
        <f t="shared" si="23"/>
        <v>57.396446752056292</v>
      </c>
      <c r="O133" s="49">
        <f t="shared" si="24"/>
        <v>53.091713245652066</v>
      </c>
      <c r="P133" s="49">
        <f t="shared" si="25"/>
        <v>48.786979739247847</v>
      </c>
      <c r="Q133" s="50"/>
      <c r="R133" s="49">
        <f t="shared" si="26"/>
        <v>48.893269455455361</v>
      </c>
      <c r="S133" s="49">
        <f t="shared" si="27"/>
        <v>45.704577969230009</v>
      </c>
      <c r="T133" s="49">
        <f t="shared" si="28"/>
        <v>42.515886483004657</v>
      </c>
      <c r="U133" s="49">
        <f t="shared" si="29"/>
        <v>39.327194996779312</v>
      </c>
      <c r="V133" s="49">
        <f t="shared" si="30"/>
        <v>36.13850351055396</v>
      </c>
      <c r="W133" s="50"/>
      <c r="X133" s="49"/>
      <c r="Y133" s="49"/>
      <c r="Z133" s="49">
        <f t="shared" si="31"/>
        <v>25.509531889802798</v>
      </c>
      <c r="AA133" s="49"/>
      <c r="AB133" s="49"/>
      <c r="AC133" s="11">
        <v>123</v>
      </c>
    </row>
    <row r="134" spans="1:29" x14ac:dyDescent="0.2">
      <c r="A134" s="44">
        <v>124</v>
      </c>
      <c r="B134" s="51"/>
      <c r="C134" s="46"/>
      <c r="D134" s="47">
        <v>124</v>
      </c>
      <c r="E134" s="48"/>
      <c r="F134" s="49">
        <f t="shared" si="16"/>
        <v>83.331137506689117</v>
      </c>
      <c r="G134" s="49">
        <f t="shared" si="17"/>
        <v>80.622875537721725</v>
      </c>
      <c r="H134" s="49">
        <f t="shared" si="18"/>
        <v>74.998023756020203</v>
      </c>
      <c r="I134" s="49">
        <f t="shared" si="19"/>
        <v>69.373171974318694</v>
      </c>
      <c r="J134" s="49">
        <f t="shared" si="20"/>
        <v>63.748320192617179</v>
      </c>
      <c r="K134" s="50"/>
      <c r="L134" s="49">
        <f t="shared" si="21"/>
        <v>64.685795489567425</v>
      </c>
      <c r="M134" s="49">
        <f t="shared" si="22"/>
        <v>60.467156653291291</v>
      </c>
      <c r="N134" s="49">
        <f t="shared" si="23"/>
        <v>56.248517817015156</v>
      </c>
      <c r="O134" s="49">
        <f t="shared" si="24"/>
        <v>52.029878980739021</v>
      </c>
      <c r="P134" s="49">
        <f t="shared" si="25"/>
        <v>47.811240144462886</v>
      </c>
      <c r="Q134" s="50"/>
      <c r="R134" s="49">
        <f t="shared" si="26"/>
        <v>47.915404066346241</v>
      </c>
      <c r="S134" s="49">
        <f t="shared" si="27"/>
        <v>44.7904864098454</v>
      </c>
      <c r="T134" s="49">
        <f t="shared" si="28"/>
        <v>41.665568753344559</v>
      </c>
      <c r="U134" s="49">
        <f t="shared" si="29"/>
        <v>38.540651096843717</v>
      </c>
      <c r="V134" s="49">
        <f t="shared" si="30"/>
        <v>35.415733440342876</v>
      </c>
      <c r="W134" s="50"/>
      <c r="X134" s="49"/>
      <c r="Y134" s="49"/>
      <c r="Z134" s="49">
        <f t="shared" si="31"/>
        <v>24.999341252006737</v>
      </c>
      <c r="AA134" s="49"/>
      <c r="AB134" s="49"/>
      <c r="AC134" s="11">
        <v>124</v>
      </c>
    </row>
    <row r="135" spans="1:29" x14ac:dyDescent="0.2">
      <c r="A135" s="44">
        <v>125</v>
      </c>
      <c r="B135" s="51"/>
      <c r="C135" s="46"/>
      <c r="D135" s="47">
        <v>125</v>
      </c>
      <c r="E135" s="48"/>
      <c r="F135" s="49">
        <f t="shared" si="16"/>
        <v>81.66451475655532</v>
      </c>
      <c r="G135" s="49">
        <f t="shared" si="17"/>
        <v>79.010418026967272</v>
      </c>
      <c r="H135" s="49">
        <f t="shared" si="18"/>
        <v>73.4980632808998</v>
      </c>
      <c r="I135" s="49">
        <f t="shared" si="19"/>
        <v>67.985708534832312</v>
      </c>
      <c r="J135" s="49">
        <f t="shared" si="20"/>
        <v>62.473353788764825</v>
      </c>
      <c r="K135" s="50"/>
      <c r="L135" s="49">
        <f t="shared" si="21"/>
        <v>63.392079579776073</v>
      </c>
      <c r="M135" s="49">
        <f t="shared" si="22"/>
        <v>59.257813520225461</v>
      </c>
      <c r="N135" s="49">
        <f t="shared" si="23"/>
        <v>55.123547460674843</v>
      </c>
      <c r="O135" s="49">
        <f t="shared" si="24"/>
        <v>50.989281401124231</v>
      </c>
      <c r="P135" s="49">
        <f t="shared" si="25"/>
        <v>46.855015341573619</v>
      </c>
      <c r="Q135" s="50"/>
      <c r="R135" s="49">
        <f t="shared" si="26"/>
        <v>46.957095985019315</v>
      </c>
      <c r="S135" s="49">
        <f t="shared" si="27"/>
        <v>43.894676681648491</v>
      </c>
      <c r="T135" s="49">
        <f t="shared" si="28"/>
        <v>40.83225737827766</v>
      </c>
      <c r="U135" s="49">
        <f t="shared" si="29"/>
        <v>37.769838074906836</v>
      </c>
      <c r="V135" s="49">
        <f t="shared" si="30"/>
        <v>34.707418771536013</v>
      </c>
      <c r="W135" s="50"/>
      <c r="X135" s="49"/>
      <c r="Y135" s="49"/>
      <c r="Z135" s="49">
        <f t="shared" si="31"/>
        <v>24.499354426966597</v>
      </c>
      <c r="AA135" s="49"/>
      <c r="AB135" s="49"/>
      <c r="AC135" s="11">
        <v>125</v>
      </c>
    </row>
    <row r="136" spans="1:29" x14ac:dyDescent="0.2">
      <c r="A136" s="44">
        <v>126</v>
      </c>
      <c r="B136" s="51"/>
      <c r="C136" s="46"/>
      <c r="D136" s="47">
        <v>126</v>
      </c>
      <c r="E136" s="48"/>
      <c r="F136" s="49">
        <f t="shared" si="16"/>
        <v>80.031224461424216</v>
      </c>
      <c r="G136" s="49">
        <f t="shared" si="17"/>
        <v>77.430209666427928</v>
      </c>
      <c r="H136" s="49">
        <f t="shared" si="18"/>
        <v>72.028102015281789</v>
      </c>
      <c r="I136" s="49">
        <f t="shared" si="19"/>
        <v>66.625994364135664</v>
      </c>
      <c r="J136" s="49">
        <f t="shared" si="20"/>
        <v>61.223886712989525</v>
      </c>
      <c r="K136" s="50"/>
      <c r="L136" s="49">
        <f t="shared" si="21"/>
        <v>62.124237988180546</v>
      </c>
      <c r="M136" s="49">
        <f t="shared" si="22"/>
        <v>58.072657249820949</v>
      </c>
      <c r="N136" s="49">
        <f t="shared" si="23"/>
        <v>54.021076511461345</v>
      </c>
      <c r="O136" s="49">
        <f t="shared" si="24"/>
        <v>49.969495773101748</v>
      </c>
      <c r="P136" s="49">
        <f t="shared" si="25"/>
        <v>45.917915034742144</v>
      </c>
      <c r="Q136" s="50"/>
      <c r="R136" s="49">
        <f t="shared" si="26"/>
        <v>46.017954065318925</v>
      </c>
      <c r="S136" s="49">
        <f t="shared" si="27"/>
        <v>43.016783148015513</v>
      </c>
      <c r="T136" s="49">
        <f t="shared" si="28"/>
        <v>40.015612230712108</v>
      </c>
      <c r="U136" s="49">
        <f t="shared" si="29"/>
        <v>37.014441313408703</v>
      </c>
      <c r="V136" s="49">
        <f t="shared" si="30"/>
        <v>34.013270396105291</v>
      </c>
      <c r="W136" s="50"/>
      <c r="X136" s="49"/>
      <c r="Y136" s="49"/>
      <c r="Z136" s="49">
        <f t="shared" si="31"/>
        <v>24.009367338427264</v>
      </c>
      <c r="AA136" s="49"/>
      <c r="AB136" s="49"/>
      <c r="AC136" s="11">
        <v>126</v>
      </c>
    </row>
    <row r="137" spans="1:29" x14ac:dyDescent="0.2">
      <c r="A137" s="44">
        <v>127</v>
      </c>
      <c r="B137" s="51"/>
      <c r="C137" s="46"/>
      <c r="D137" s="47">
        <v>127</v>
      </c>
      <c r="E137" s="48"/>
      <c r="F137" s="49">
        <f t="shared" si="16"/>
        <v>78.430599972195751</v>
      </c>
      <c r="G137" s="49">
        <f t="shared" si="17"/>
        <v>75.881605473099384</v>
      </c>
      <c r="H137" s="49">
        <f t="shared" si="18"/>
        <v>70.587539974976167</v>
      </c>
      <c r="I137" s="49">
        <f t="shared" si="19"/>
        <v>65.293474476852964</v>
      </c>
      <c r="J137" s="49">
        <f t="shared" si="20"/>
        <v>59.999408978729747</v>
      </c>
      <c r="K137" s="50"/>
      <c r="L137" s="49">
        <f t="shared" si="21"/>
        <v>60.881753228416947</v>
      </c>
      <c r="M137" s="49">
        <f t="shared" si="22"/>
        <v>56.911204104824535</v>
      </c>
      <c r="N137" s="49">
        <f t="shared" si="23"/>
        <v>52.940654981232129</v>
      </c>
      <c r="O137" s="49">
        <f t="shared" si="24"/>
        <v>48.970105857639716</v>
      </c>
      <c r="P137" s="49">
        <f t="shared" si="25"/>
        <v>44.99955673404731</v>
      </c>
      <c r="Q137" s="50"/>
      <c r="R137" s="49">
        <f t="shared" si="26"/>
        <v>45.097594984012552</v>
      </c>
      <c r="S137" s="49">
        <f t="shared" si="27"/>
        <v>42.15644748505521</v>
      </c>
      <c r="T137" s="49">
        <f t="shared" si="28"/>
        <v>39.215299986097875</v>
      </c>
      <c r="U137" s="49">
        <f t="shared" si="29"/>
        <v>36.274152487140533</v>
      </c>
      <c r="V137" s="49">
        <f t="shared" si="30"/>
        <v>33.333004988183191</v>
      </c>
      <c r="W137" s="50"/>
      <c r="X137" s="49"/>
      <c r="Y137" s="49"/>
      <c r="Z137" s="49">
        <f t="shared" si="31"/>
        <v>23.529179991658722</v>
      </c>
      <c r="AA137" s="49"/>
      <c r="AB137" s="49"/>
      <c r="AC137" s="11">
        <v>127</v>
      </c>
    </row>
    <row r="138" spans="1:29" x14ac:dyDescent="0.2">
      <c r="A138" s="44">
        <v>128</v>
      </c>
      <c r="B138" s="51"/>
      <c r="C138" s="46"/>
      <c r="D138" s="47">
        <v>128</v>
      </c>
      <c r="E138" s="48"/>
      <c r="F138" s="49">
        <f t="shared" si="16"/>
        <v>76.86198797275182</v>
      </c>
      <c r="G138" s="49">
        <f t="shared" si="17"/>
        <v>74.363973363637385</v>
      </c>
      <c r="H138" s="49">
        <f t="shared" si="18"/>
        <v>69.175789175476638</v>
      </c>
      <c r="I138" s="49">
        <f t="shared" si="19"/>
        <v>63.987604987315891</v>
      </c>
      <c r="J138" s="49">
        <f t="shared" si="20"/>
        <v>58.799420799155136</v>
      </c>
      <c r="K138" s="50"/>
      <c r="L138" s="49">
        <f t="shared" si="21"/>
        <v>59.664118163848599</v>
      </c>
      <c r="M138" s="49">
        <f t="shared" si="22"/>
        <v>55.772980022728035</v>
      </c>
      <c r="N138" s="49">
        <f t="shared" si="23"/>
        <v>51.881841881607478</v>
      </c>
      <c r="O138" s="49">
        <f t="shared" si="24"/>
        <v>47.990703740486914</v>
      </c>
      <c r="P138" s="49">
        <f t="shared" si="25"/>
        <v>44.099565599366358</v>
      </c>
      <c r="Q138" s="50"/>
      <c r="R138" s="49">
        <f t="shared" si="26"/>
        <v>44.195643084332296</v>
      </c>
      <c r="S138" s="49">
        <f t="shared" si="27"/>
        <v>41.313318535354099</v>
      </c>
      <c r="T138" s="49">
        <f t="shared" si="28"/>
        <v>38.43099398637591</v>
      </c>
      <c r="U138" s="49">
        <f t="shared" si="29"/>
        <v>35.548669437397713</v>
      </c>
      <c r="V138" s="49">
        <f t="shared" si="30"/>
        <v>32.666344888419523</v>
      </c>
      <c r="W138" s="50"/>
      <c r="X138" s="49"/>
      <c r="Y138" s="49"/>
      <c r="Z138" s="49">
        <f t="shared" si="31"/>
        <v>23.058596391825546</v>
      </c>
      <c r="AA138" s="49"/>
      <c r="AB138" s="49"/>
      <c r="AC138" s="11">
        <v>128</v>
      </c>
    </row>
    <row r="139" spans="1:29" x14ac:dyDescent="0.2">
      <c r="A139" s="44">
        <v>129</v>
      </c>
      <c r="B139" s="51"/>
      <c r="C139" s="46"/>
      <c r="D139" s="47">
        <v>129</v>
      </c>
      <c r="E139" s="48"/>
      <c r="F139" s="49">
        <f t="shared" si="16"/>
        <v>75.324748213296786</v>
      </c>
      <c r="G139" s="49">
        <f t="shared" si="17"/>
        <v>72.876693896364628</v>
      </c>
      <c r="H139" s="49">
        <f t="shared" si="18"/>
        <v>67.7922733919671</v>
      </c>
      <c r="I139" s="49">
        <f t="shared" si="19"/>
        <v>62.707852887569572</v>
      </c>
      <c r="J139" s="49">
        <f t="shared" si="20"/>
        <v>57.623432383172037</v>
      </c>
      <c r="K139" s="50"/>
      <c r="L139" s="49">
        <f t="shared" si="21"/>
        <v>58.470835800571628</v>
      </c>
      <c r="M139" s="49">
        <f t="shared" si="22"/>
        <v>54.657520422273478</v>
      </c>
      <c r="N139" s="49">
        <f t="shared" si="23"/>
        <v>50.844205043975329</v>
      </c>
      <c r="O139" s="49">
        <f t="shared" si="24"/>
        <v>47.030889665677179</v>
      </c>
      <c r="P139" s="49">
        <f t="shared" si="25"/>
        <v>43.21757428737903</v>
      </c>
      <c r="Q139" s="50"/>
      <c r="R139" s="49">
        <f t="shared" si="26"/>
        <v>43.31173022264565</v>
      </c>
      <c r="S139" s="49">
        <f t="shared" si="27"/>
        <v>40.487052164647018</v>
      </c>
      <c r="T139" s="49">
        <f t="shared" si="28"/>
        <v>37.662374106648393</v>
      </c>
      <c r="U139" s="49">
        <f t="shared" si="29"/>
        <v>34.837696048649761</v>
      </c>
      <c r="V139" s="49">
        <f t="shared" si="30"/>
        <v>32.013017990651129</v>
      </c>
      <c r="W139" s="50"/>
      <c r="X139" s="49"/>
      <c r="Y139" s="49"/>
      <c r="Z139" s="49">
        <f t="shared" si="31"/>
        <v>22.597424463989032</v>
      </c>
      <c r="AA139" s="49"/>
      <c r="AB139" s="49"/>
      <c r="AC139" s="11">
        <v>129</v>
      </c>
    </row>
    <row r="140" spans="1:29" x14ac:dyDescent="0.2">
      <c r="A140" s="44">
        <v>130</v>
      </c>
      <c r="B140" s="51"/>
      <c r="C140" s="46"/>
      <c r="D140" s="47">
        <v>130</v>
      </c>
      <c r="E140" s="48"/>
      <c r="F140" s="49">
        <f t="shared" ref="F140:F160" si="32">$H$3*(1-$H$8)^($D140-1)</f>
        <v>73.818253249030832</v>
      </c>
      <c r="G140" s="49">
        <f t="shared" ref="G140:G160" si="33">$H$4*(1-$H$8)^($D140-1)</f>
        <v>71.419160018437339</v>
      </c>
      <c r="H140" s="49">
        <f t="shared" ref="H140:H160" si="34">$H$5*(1-$H$8)^($D140-1)</f>
        <v>66.436427924127756</v>
      </c>
      <c r="I140" s="49">
        <f t="shared" ref="I140:I160" si="35">$H$6*(1-$H$8)^($D140-1)</f>
        <v>61.453695829818173</v>
      </c>
      <c r="J140" s="49">
        <f t="shared" ref="J140:J160" si="36">$H$7*(1-$H$8)^($D140-1)</f>
        <v>56.47096373550859</v>
      </c>
      <c r="K140" s="50"/>
      <c r="L140" s="49">
        <f t="shared" ref="L140:L160" si="37">$N$3*(1-$N$8)^($D140-1)</f>
        <v>57.301419084560187</v>
      </c>
      <c r="M140" s="49">
        <f t="shared" ref="M140:M160" si="38">$N$4*(1-$N$8)^($D140-1)</f>
        <v>53.564370013828004</v>
      </c>
      <c r="N140" s="49">
        <f t="shared" ref="N140:N160" si="39">$N$5*(1-$N$8)^($D140-1)</f>
        <v>49.827320943095813</v>
      </c>
      <c r="O140" s="49">
        <f t="shared" ref="O140:O160" si="40">$N$6*(1-$N$8)^($D140-1)</f>
        <v>46.09027187236363</v>
      </c>
      <c r="P140" s="49">
        <f t="shared" ref="P140:P160" si="41">$N$7*(1-$N$8)^($D140-1)</f>
        <v>42.353222801631446</v>
      </c>
      <c r="Q140" s="50"/>
      <c r="R140" s="49">
        <f t="shared" ref="R140:R160" si="42">$T$3*(1-$T$8)^($D140-1)</f>
        <v>42.44549561819273</v>
      </c>
      <c r="S140" s="49">
        <f t="shared" ref="S140:S160" si="43">$T$4*(1-$T$8)^($D140-1)</f>
        <v>39.677311121354073</v>
      </c>
      <c r="T140" s="49">
        <f t="shared" ref="T140:T160" si="44">$T$5*(1-$T$8)^($D140-1)</f>
        <v>36.909126624515416</v>
      </c>
      <c r="U140" s="49">
        <f t="shared" ref="U140:U160" si="45">$T$6*(1-$T$8)^($D140-1)</f>
        <v>34.140942127676766</v>
      </c>
      <c r="V140" s="49">
        <f t="shared" ref="V140:V160" si="46">$T$7*(1-$T$8)^($D140-1)</f>
        <v>31.372757630838105</v>
      </c>
      <c r="W140" s="50"/>
      <c r="X140" s="49"/>
      <c r="Y140" s="49"/>
      <c r="Z140" s="49">
        <f t="shared" ref="Z140:Z160" si="47">$Z$5*(1-$Z$8)^($D140-1)</f>
        <v>22.145475974709253</v>
      </c>
      <c r="AA140" s="49"/>
      <c r="AB140" s="49"/>
      <c r="AC140" s="11">
        <v>130</v>
      </c>
    </row>
    <row r="141" spans="1:29" x14ac:dyDescent="0.2">
      <c r="A141" s="44">
        <v>131</v>
      </c>
      <c r="B141" s="51"/>
      <c r="C141" s="46"/>
      <c r="D141" s="47">
        <v>131</v>
      </c>
      <c r="E141" s="48"/>
      <c r="F141" s="49">
        <f t="shared" si="32"/>
        <v>72.341888184050219</v>
      </c>
      <c r="G141" s="49">
        <f t="shared" si="33"/>
        <v>69.990776818068596</v>
      </c>
      <c r="H141" s="49">
        <f t="shared" si="34"/>
        <v>65.107699365645203</v>
      </c>
      <c r="I141" s="49">
        <f t="shared" si="35"/>
        <v>60.22462191322181</v>
      </c>
      <c r="J141" s="49">
        <f t="shared" si="36"/>
        <v>55.341544460798424</v>
      </c>
      <c r="K141" s="50"/>
      <c r="L141" s="49">
        <f t="shared" si="37"/>
        <v>56.155390702868985</v>
      </c>
      <c r="M141" s="49">
        <f t="shared" si="38"/>
        <v>52.493082613551444</v>
      </c>
      <c r="N141" s="49">
        <f t="shared" si="39"/>
        <v>48.830774524233902</v>
      </c>
      <c r="O141" s="49">
        <f t="shared" si="40"/>
        <v>45.168466434916361</v>
      </c>
      <c r="P141" s="49">
        <f t="shared" si="41"/>
        <v>41.50615834559882</v>
      </c>
      <c r="Q141" s="50"/>
      <c r="R141" s="49">
        <f t="shared" si="42"/>
        <v>41.596585705828879</v>
      </c>
      <c r="S141" s="49">
        <f t="shared" si="43"/>
        <v>38.883764898926998</v>
      </c>
      <c r="T141" s="49">
        <f t="shared" si="44"/>
        <v>36.17094409202511</v>
      </c>
      <c r="U141" s="49">
        <f t="shared" si="45"/>
        <v>33.458123285123229</v>
      </c>
      <c r="V141" s="49">
        <f t="shared" si="46"/>
        <v>30.745302478221348</v>
      </c>
      <c r="W141" s="50"/>
      <c r="X141" s="49"/>
      <c r="Y141" s="49"/>
      <c r="Z141" s="49">
        <f t="shared" si="47"/>
        <v>21.702566455215067</v>
      </c>
      <c r="AA141" s="49"/>
      <c r="AB141" s="49"/>
      <c r="AC141" s="11">
        <v>131</v>
      </c>
    </row>
    <row r="142" spans="1:29" x14ac:dyDescent="0.2">
      <c r="A142" s="44">
        <v>132</v>
      </c>
      <c r="B142" s="51"/>
      <c r="C142" s="46"/>
      <c r="D142" s="47">
        <v>132</v>
      </c>
      <c r="E142" s="48"/>
      <c r="F142" s="49">
        <f t="shared" si="32"/>
        <v>70.895050420369216</v>
      </c>
      <c r="G142" s="49">
        <f t="shared" si="33"/>
        <v>68.590961281707209</v>
      </c>
      <c r="H142" s="49">
        <f t="shared" si="34"/>
        <v>63.80554537833229</v>
      </c>
      <c r="I142" s="49">
        <f t="shared" si="35"/>
        <v>59.020129474957372</v>
      </c>
      <c r="J142" s="49">
        <f t="shared" si="36"/>
        <v>54.234713571582446</v>
      </c>
      <c r="K142" s="50"/>
      <c r="L142" s="49">
        <f t="shared" si="37"/>
        <v>55.032282888811601</v>
      </c>
      <c r="M142" s="49">
        <f t="shared" si="38"/>
        <v>51.44322096128041</v>
      </c>
      <c r="N142" s="49">
        <f t="shared" si="39"/>
        <v>47.85415903374922</v>
      </c>
      <c r="O142" s="49">
        <f t="shared" si="40"/>
        <v>44.265097106218029</v>
      </c>
      <c r="P142" s="49">
        <f t="shared" si="41"/>
        <v>40.676035178686838</v>
      </c>
      <c r="Q142" s="50"/>
      <c r="R142" s="49">
        <f t="shared" si="42"/>
        <v>40.764653991712301</v>
      </c>
      <c r="S142" s="49">
        <f t="shared" si="43"/>
        <v>38.106089600948451</v>
      </c>
      <c r="T142" s="49">
        <f t="shared" si="44"/>
        <v>35.447525210184608</v>
      </c>
      <c r="U142" s="49">
        <f t="shared" si="45"/>
        <v>32.788960819420758</v>
      </c>
      <c r="V142" s="49">
        <f t="shared" si="46"/>
        <v>30.130396428656915</v>
      </c>
      <c r="W142" s="50"/>
      <c r="X142" s="49"/>
      <c r="Y142" s="49"/>
      <c r="Z142" s="49">
        <f t="shared" si="47"/>
        <v>21.268515126110763</v>
      </c>
      <c r="AA142" s="49"/>
      <c r="AB142" s="49"/>
      <c r="AC142" s="11">
        <v>132</v>
      </c>
    </row>
    <row r="143" spans="1:29" x14ac:dyDescent="0.2">
      <c r="A143" s="44">
        <v>133</v>
      </c>
      <c r="B143" s="51"/>
      <c r="C143" s="46"/>
      <c r="D143" s="47">
        <v>133</v>
      </c>
      <c r="E143" s="48"/>
      <c r="F143" s="49">
        <f t="shared" si="32"/>
        <v>69.477149411961832</v>
      </c>
      <c r="G143" s="49">
        <f t="shared" si="33"/>
        <v>67.219142056073068</v>
      </c>
      <c r="H143" s="49">
        <f t="shared" si="34"/>
        <v>62.529434470765644</v>
      </c>
      <c r="I143" s="49">
        <f t="shared" si="35"/>
        <v>57.839726885458219</v>
      </c>
      <c r="J143" s="49">
        <f t="shared" si="36"/>
        <v>53.150019300150795</v>
      </c>
      <c r="K143" s="50"/>
      <c r="L143" s="49">
        <f t="shared" si="37"/>
        <v>53.931637231035367</v>
      </c>
      <c r="M143" s="49">
        <f t="shared" si="38"/>
        <v>50.414356542054804</v>
      </c>
      <c r="N143" s="49">
        <f t="shared" si="39"/>
        <v>46.897075853074234</v>
      </c>
      <c r="O143" s="49">
        <f t="shared" si="40"/>
        <v>43.379795164093665</v>
      </c>
      <c r="P143" s="49">
        <f t="shared" si="41"/>
        <v>39.862514475113102</v>
      </c>
      <c r="Q143" s="50"/>
      <c r="R143" s="49">
        <f t="shared" si="42"/>
        <v>39.949360911878053</v>
      </c>
      <c r="S143" s="49">
        <f t="shared" si="43"/>
        <v>37.343967808929484</v>
      </c>
      <c r="T143" s="49">
        <f t="shared" si="44"/>
        <v>34.738574705980916</v>
      </c>
      <c r="U143" s="49">
        <f t="shared" si="45"/>
        <v>32.133181603032348</v>
      </c>
      <c r="V143" s="49">
        <f t="shared" si="46"/>
        <v>29.527788500083776</v>
      </c>
      <c r="W143" s="50"/>
      <c r="X143" s="49"/>
      <c r="Y143" s="49"/>
      <c r="Z143" s="49">
        <f t="shared" si="47"/>
        <v>20.843144823588549</v>
      </c>
      <c r="AA143" s="49"/>
      <c r="AB143" s="49"/>
      <c r="AC143" s="11">
        <v>133</v>
      </c>
    </row>
    <row r="144" spans="1:29" x14ac:dyDescent="0.2">
      <c r="A144" s="44">
        <v>134</v>
      </c>
      <c r="B144" s="51"/>
      <c r="C144" s="46"/>
      <c r="D144" s="47">
        <v>134</v>
      </c>
      <c r="E144" s="48"/>
      <c r="F144" s="49">
        <f t="shared" si="32"/>
        <v>68.08760642372259</v>
      </c>
      <c r="G144" s="49">
        <f t="shared" si="33"/>
        <v>65.874759214951609</v>
      </c>
      <c r="H144" s="49">
        <f t="shared" si="34"/>
        <v>61.278845781350334</v>
      </c>
      <c r="I144" s="49">
        <f t="shared" si="35"/>
        <v>56.682932347749059</v>
      </c>
      <c r="J144" s="49">
        <f t="shared" si="36"/>
        <v>52.087018914147784</v>
      </c>
      <c r="K144" s="50"/>
      <c r="L144" s="49">
        <f t="shared" si="37"/>
        <v>52.853004486414662</v>
      </c>
      <c r="M144" s="49">
        <f t="shared" si="38"/>
        <v>49.406069411213707</v>
      </c>
      <c r="N144" s="49">
        <f t="shared" si="39"/>
        <v>45.959134336012752</v>
      </c>
      <c r="O144" s="49">
        <f t="shared" si="40"/>
        <v>42.512199260811798</v>
      </c>
      <c r="P144" s="49">
        <f t="shared" si="41"/>
        <v>39.065264185610836</v>
      </c>
      <c r="Q144" s="50"/>
      <c r="R144" s="49">
        <f t="shared" si="42"/>
        <v>39.150373693640489</v>
      </c>
      <c r="S144" s="49">
        <f t="shared" si="43"/>
        <v>36.597088452750896</v>
      </c>
      <c r="T144" s="49">
        <f t="shared" si="44"/>
        <v>34.043803211861295</v>
      </c>
      <c r="U144" s="49">
        <f t="shared" si="45"/>
        <v>31.490517970971698</v>
      </c>
      <c r="V144" s="49">
        <f t="shared" si="46"/>
        <v>28.937232730082101</v>
      </c>
      <c r="W144" s="50"/>
      <c r="X144" s="49"/>
      <c r="Y144" s="49"/>
      <c r="Z144" s="49">
        <f t="shared" si="47"/>
        <v>20.426281927116779</v>
      </c>
      <c r="AA144" s="49"/>
      <c r="AB144" s="49"/>
      <c r="AC144" s="11">
        <v>134</v>
      </c>
    </row>
    <row r="145" spans="1:29" x14ac:dyDescent="0.2">
      <c r="A145" s="44">
        <v>135</v>
      </c>
      <c r="B145" s="51"/>
      <c r="C145" s="46"/>
      <c r="D145" s="47">
        <v>135</v>
      </c>
      <c r="E145" s="48"/>
      <c r="F145" s="49">
        <f t="shared" si="32"/>
        <v>66.725854295248126</v>
      </c>
      <c r="G145" s="49">
        <f t="shared" si="33"/>
        <v>64.557264030652561</v>
      </c>
      <c r="H145" s="49">
        <f t="shared" si="34"/>
        <v>60.053268865723318</v>
      </c>
      <c r="I145" s="49">
        <f t="shared" si="35"/>
        <v>55.549273700794068</v>
      </c>
      <c r="J145" s="49">
        <f t="shared" si="36"/>
        <v>51.045278535864824</v>
      </c>
      <c r="K145" s="50"/>
      <c r="L145" s="49">
        <f t="shared" si="37"/>
        <v>51.795944396686366</v>
      </c>
      <c r="M145" s="49">
        <f t="shared" si="38"/>
        <v>48.417948022989428</v>
      </c>
      <c r="N145" s="49">
        <f t="shared" si="39"/>
        <v>45.03995164929249</v>
      </c>
      <c r="O145" s="49">
        <f t="shared" si="40"/>
        <v>41.661955275595552</v>
      </c>
      <c r="P145" s="49">
        <f t="shared" si="41"/>
        <v>38.283958901898615</v>
      </c>
      <c r="Q145" s="50"/>
      <c r="R145" s="49">
        <f t="shared" si="42"/>
        <v>38.367366219767675</v>
      </c>
      <c r="S145" s="49">
        <f t="shared" si="43"/>
        <v>35.865146683695869</v>
      </c>
      <c r="T145" s="49">
        <f t="shared" si="44"/>
        <v>33.362927147624063</v>
      </c>
      <c r="U145" s="49">
        <f t="shared" si="45"/>
        <v>30.860707611552261</v>
      </c>
      <c r="V145" s="49">
        <f t="shared" si="46"/>
        <v>28.358488075480455</v>
      </c>
      <c r="W145" s="50"/>
      <c r="X145" s="49"/>
      <c r="Y145" s="49"/>
      <c r="Z145" s="49">
        <f t="shared" si="47"/>
        <v>20.017756288574439</v>
      </c>
      <c r="AA145" s="49"/>
      <c r="AB145" s="49"/>
      <c r="AC145" s="11">
        <v>135</v>
      </c>
    </row>
    <row r="146" spans="1:29" x14ac:dyDescent="0.2">
      <c r="A146" s="44">
        <v>136</v>
      </c>
      <c r="B146" s="51"/>
      <c r="C146" s="46"/>
      <c r="D146" s="47">
        <v>136</v>
      </c>
      <c r="E146" s="48"/>
      <c r="F146" s="49">
        <f t="shared" si="32"/>
        <v>65.391337209343178</v>
      </c>
      <c r="G146" s="49">
        <f t="shared" si="33"/>
        <v>63.266118750039524</v>
      </c>
      <c r="H146" s="49">
        <f t="shared" si="34"/>
        <v>58.852203488408861</v>
      </c>
      <c r="I146" s="49">
        <f t="shared" si="35"/>
        <v>54.438288226778191</v>
      </c>
      <c r="J146" s="49">
        <f t="shared" si="36"/>
        <v>50.024372965147528</v>
      </c>
      <c r="K146" s="50"/>
      <c r="L146" s="49">
        <f t="shared" si="37"/>
        <v>50.760025508752641</v>
      </c>
      <c r="M146" s="49">
        <f t="shared" si="38"/>
        <v>47.44958906252964</v>
      </c>
      <c r="N146" s="49">
        <f t="shared" si="39"/>
        <v>44.139152616306646</v>
      </c>
      <c r="O146" s="49">
        <f t="shared" si="40"/>
        <v>40.828716170083645</v>
      </c>
      <c r="P146" s="49">
        <f t="shared" si="41"/>
        <v>37.518279723860644</v>
      </c>
      <c r="Q146" s="50"/>
      <c r="R146" s="49">
        <f t="shared" si="42"/>
        <v>37.600018895372322</v>
      </c>
      <c r="S146" s="49">
        <f t="shared" si="43"/>
        <v>35.147843750021956</v>
      </c>
      <c r="T146" s="49">
        <f t="shared" si="44"/>
        <v>32.695668604671589</v>
      </c>
      <c r="U146" s="49">
        <f t="shared" si="45"/>
        <v>30.243493459321218</v>
      </c>
      <c r="V146" s="49">
        <f t="shared" si="46"/>
        <v>27.791318313970848</v>
      </c>
      <c r="W146" s="50"/>
      <c r="X146" s="49"/>
      <c r="Y146" s="49"/>
      <c r="Z146" s="49">
        <f t="shared" si="47"/>
        <v>19.617401162802953</v>
      </c>
      <c r="AA146" s="49"/>
      <c r="AB146" s="49"/>
      <c r="AC146" s="11">
        <v>136</v>
      </c>
    </row>
    <row r="147" spans="1:29" x14ac:dyDescent="0.2">
      <c r="A147" s="44">
        <v>137</v>
      </c>
      <c r="B147" s="51"/>
      <c r="C147" s="46"/>
      <c r="D147" s="47">
        <v>137</v>
      </c>
      <c r="E147" s="48"/>
      <c r="F147" s="49">
        <f t="shared" si="32"/>
        <v>64.083510465156309</v>
      </c>
      <c r="G147" s="49">
        <f t="shared" si="33"/>
        <v>62.000796375038732</v>
      </c>
      <c r="H147" s="49">
        <f t="shared" si="34"/>
        <v>57.675159418640682</v>
      </c>
      <c r="I147" s="49">
        <f t="shared" si="35"/>
        <v>53.349522462242632</v>
      </c>
      <c r="J147" s="49">
        <f t="shared" si="36"/>
        <v>49.023885505844582</v>
      </c>
      <c r="K147" s="50"/>
      <c r="L147" s="49">
        <f t="shared" si="37"/>
        <v>49.744824998577585</v>
      </c>
      <c r="M147" s="49">
        <f t="shared" si="38"/>
        <v>46.500597281279049</v>
      </c>
      <c r="N147" s="49">
        <f t="shared" si="39"/>
        <v>43.256369563980513</v>
      </c>
      <c r="O147" s="49">
        <f t="shared" si="40"/>
        <v>40.01214184668197</v>
      </c>
      <c r="P147" s="49">
        <f t="shared" si="41"/>
        <v>36.767914129383435</v>
      </c>
      <c r="Q147" s="50"/>
      <c r="R147" s="49">
        <f t="shared" si="42"/>
        <v>36.84801851746488</v>
      </c>
      <c r="S147" s="49">
        <f t="shared" si="43"/>
        <v>34.444886875021517</v>
      </c>
      <c r="T147" s="49">
        <f t="shared" si="44"/>
        <v>32.041755232578154</v>
      </c>
      <c r="U147" s="49">
        <f t="shared" si="45"/>
        <v>29.638623590134795</v>
      </c>
      <c r="V147" s="49">
        <f t="shared" si="46"/>
        <v>27.235491947691433</v>
      </c>
      <c r="W147" s="50"/>
      <c r="X147" s="49"/>
      <c r="Y147" s="49"/>
      <c r="Z147" s="49">
        <f t="shared" si="47"/>
        <v>19.225053139546894</v>
      </c>
      <c r="AA147" s="49"/>
      <c r="AB147" s="49"/>
      <c r="AC147" s="11">
        <v>137</v>
      </c>
    </row>
    <row r="148" spans="1:29" x14ac:dyDescent="0.2">
      <c r="A148" s="44">
        <v>138</v>
      </c>
      <c r="B148" s="51"/>
      <c r="C148" s="46"/>
      <c r="D148" s="47">
        <v>138</v>
      </c>
      <c r="E148" s="48"/>
      <c r="F148" s="49">
        <f t="shared" si="32"/>
        <v>62.801840255853186</v>
      </c>
      <c r="G148" s="49">
        <f t="shared" si="33"/>
        <v>60.760780447537954</v>
      </c>
      <c r="H148" s="49">
        <f t="shared" si="34"/>
        <v>56.521656230267865</v>
      </c>
      <c r="I148" s="49">
        <f t="shared" si="35"/>
        <v>52.282532012997777</v>
      </c>
      <c r="J148" s="49">
        <f t="shared" si="36"/>
        <v>48.043407795727688</v>
      </c>
      <c r="K148" s="50"/>
      <c r="L148" s="49">
        <f t="shared" si="37"/>
        <v>48.749928498606032</v>
      </c>
      <c r="M148" s="49">
        <f t="shared" si="38"/>
        <v>45.570585335653469</v>
      </c>
      <c r="N148" s="49">
        <f t="shared" si="39"/>
        <v>42.391242172700899</v>
      </c>
      <c r="O148" s="49">
        <f t="shared" si="40"/>
        <v>39.211899009748329</v>
      </c>
      <c r="P148" s="49">
        <f t="shared" si="41"/>
        <v>36.032555846795766</v>
      </c>
      <c r="Q148" s="50"/>
      <c r="R148" s="49">
        <f t="shared" si="42"/>
        <v>36.111058147115578</v>
      </c>
      <c r="S148" s="49">
        <f t="shared" si="43"/>
        <v>33.755989137521084</v>
      </c>
      <c r="T148" s="49">
        <f t="shared" si="44"/>
        <v>31.400920127926593</v>
      </c>
      <c r="U148" s="49">
        <f t="shared" si="45"/>
        <v>29.045851118332099</v>
      </c>
      <c r="V148" s="49">
        <f t="shared" si="46"/>
        <v>26.690782108737604</v>
      </c>
      <c r="W148" s="50"/>
      <c r="X148" s="49"/>
      <c r="Y148" s="49"/>
      <c r="Z148" s="49">
        <f t="shared" si="47"/>
        <v>18.840552076755955</v>
      </c>
      <c r="AA148" s="49"/>
      <c r="AB148" s="49"/>
      <c r="AC148" s="11">
        <v>138</v>
      </c>
    </row>
    <row r="149" spans="1:29" x14ac:dyDescent="0.2">
      <c r="A149" s="44">
        <v>139</v>
      </c>
      <c r="B149" s="51"/>
      <c r="C149" s="46"/>
      <c r="D149" s="47">
        <v>139</v>
      </c>
      <c r="E149" s="48"/>
      <c r="F149" s="49">
        <f t="shared" si="32"/>
        <v>61.545803450736109</v>
      </c>
      <c r="G149" s="49">
        <f t="shared" si="33"/>
        <v>59.54556483858719</v>
      </c>
      <c r="H149" s="49">
        <f t="shared" si="34"/>
        <v>55.391223105662498</v>
      </c>
      <c r="I149" s="49">
        <f t="shared" si="35"/>
        <v>51.236881372737813</v>
      </c>
      <c r="J149" s="49">
        <f t="shared" si="36"/>
        <v>47.082539639813128</v>
      </c>
      <c r="K149" s="50"/>
      <c r="L149" s="49">
        <f t="shared" si="37"/>
        <v>47.77492992863391</v>
      </c>
      <c r="M149" s="49">
        <f t="shared" si="38"/>
        <v>44.659173628940394</v>
      </c>
      <c r="N149" s="49">
        <f t="shared" si="39"/>
        <v>41.543417329246878</v>
      </c>
      <c r="O149" s="49">
        <f t="shared" si="40"/>
        <v>38.427661029553363</v>
      </c>
      <c r="P149" s="49">
        <f t="shared" si="41"/>
        <v>35.31190472985984</v>
      </c>
      <c r="Q149" s="50"/>
      <c r="R149" s="49">
        <f t="shared" si="42"/>
        <v>35.388836984173267</v>
      </c>
      <c r="S149" s="49">
        <f t="shared" si="43"/>
        <v>33.080869354770662</v>
      </c>
      <c r="T149" s="49">
        <f t="shared" si="44"/>
        <v>30.772901725368055</v>
      </c>
      <c r="U149" s="49">
        <f t="shared" si="45"/>
        <v>28.46493409596545</v>
      </c>
      <c r="V149" s="49">
        <f t="shared" si="46"/>
        <v>26.156966466562846</v>
      </c>
      <c r="W149" s="50"/>
      <c r="X149" s="49"/>
      <c r="Y149" s="49"/>
      <c r="Z149" s="49">
        <f t="shared" si="47"/>
        <v>18.463741035220835</v>
      </c>
      <c r="AA149" s="49"/>
      <c r="AB149" s="49"/>
      <c r="AC149" s="11">
        <v>139</v>
      </c>
    </row>
    <row r="150" spans="1:29" x14ac:dyDescent="0.2">
      <c r="A150" s="44">
        <v>140</v>
      </c>
      <c r="B150" s="51"/>
      <c r="C150" s="46"/>
      <c r="D150" s="47">
        <v>140</v>
      </c>
      <c r="E150" s="48"/>
      <c r="F150" s="49">
        <f t="shared" si="32"/>
        <v>60.314887381721391</v>
      </c>
      <c r="G150" s="49">
        <f t="shared" si="33"/>
        <v>58.354653541815445</v>
      </c>
      <c r="H150" s="49">
        <f t="shared" si="34"/>
        <v>54.283398643549248</v>
      </c>
      <c r="I150" s="49">
        <f t="shared" si="35"/>
        <v>50.212143745283058</v>
      </c>
      <c r="J150" s="49">
        <f t="shared" si="36"/>
        <v>46.140888847016861</v>
      </c>
      <c r="K150" s="50"/>
      <c r="L150" s="49">
        <f t="shared" si="37"/>
        <v>46.819431330061228</v>
      </c>
      <c r="M150" s="49">
        <f t="shared" si="38"/>
        <v>43.765990156361582</v>
      </c>
      <c r="N150" s="49">
        <f t="shared" si="39"/>
        <v>40.712548982661936</v>
      </c>
      <c r="O150" s="49">
        <f t="shared" si="40"/>
        <v>37.65910780896229</v>
      </c>
      <c r="P150" s="49">
        <f t="shared" si="41"/>
        <v>34.605666635262644</v>
      </c>
      <c r="Q150" s="50"/>
      <c r="R150" s="49">
        <f t="shared" si="42"/>
        <v>34.6810602444898</v>
      </c>
      <c r="S150" s="49">
        <f t="shared" si="43"/>
        <v>32.419251967675244</v>
      </c>
      <c r="T150" s="49">
        <f t="shared" si="44"/>
        <v>30.157443690860696</v>
      </c>
      <c r="U150" s="49">
        <f t="shared" si="45"/>
        <v>27.895635414046144</v>
      </c>
      <c r="V150" s="49">
        <f t="shared" si="46"/>
        <v>25.633827137231592</v>
      </c>
      <c r="W150" s="50"/>
      <c r="X150" s="49"/>
      <c r="Y150" s="49"/>
      <c r="Z150" s="49">
        <f t="shared" si="47"/>
        <v>18.094466214516416</v>
      </c>
      <c r="AA150" s="49"/>
      <c r="AB150" s="49"/>
      <c r="AC150" s="11">
        <v>140</v>
      </c>
    </row>
    <row r="151" spans="1:29" x14ac:dyDescent="0.2">
      <c r="A151" s="44">
        <v>141</v>
      </c>
      <c r="B151" s="51"/>
      <c r="C151" s="46"/>
      <c r="D151" s="47">
        <v>141</v>
      </c>
      <c r="E151" s="48"/>
      <c r="F151" s="49">
        <f t="shared" si="32"/>
        <v>59.108589634086961</v>
      </c>
      <c r="G151" s="49">
        <f t="shared" si="33"/>
        <v>57.187560470979136</v>
      </c>
      <c r="H151" s="49">
        <f t="shared" si="34"/>
        <v>53.197730670678261</v>
      </c>
      <c r="I151" s="49">
        <f t="shared" si="35"/>
        <v>49.207900870377394</v>
      </c>
      <c r="J151" s="49">
        <f t="shared" si="36"/>
        <v>45.218071070076526</v>
      </c>
      <c r="K151" s="50"/>
      <c r="L151" s="49">
        <f t="shared" si="37"/>
        <v>45.883042703459999</v>
      </c>
      <c r="M151" s="49">
        <f t="shared" si="38"/>
        <v>42.890670353234349</v>
      </c>
      <c r="N151" s="49">
        <f t="shared" si="39"/>
        <v>39.898298003008698</v>
      </c>
      <c r="O151" s="49">
        <f t="shared" si="40"/>
        <v>36.905925652783047</v>
      </c>
      <c r="P151" s="49">
        <f t="shared" si="41"/>
        <v>33.913553302557396</v>
      </c>
      <c r="Q151" s="50"/>
      <c r="R151" s="49">
        <f t="shared" si="42"/>
        <v>33.987439039600005</v>
      </c>
      <c r="S151" s="49">
        <f t="shared" si="43"/>
        <v>31.770866928321741</v>
      </c>
      <c r="T151" s="49">
        <f t="shared" si="44"/>
        <v>29.55429481704348</v>
      </c>
      <c r="U151" s="49">
        <f t="shared" si="45"/>
        <v>27.33772270576522</v>
      </c>
      <c r="V151" s="49">
        <f t="shared" si="46"/>
        <v>25.121150594486959</v>
      </c>
      <c r="W151" s="50"/>
      <c r="X151" s="49"/>
      <c r="Y151" s="49"/>
      <c r="Z151" s="49">
        <f t="shared" si="47"/>
        <v>17.732576890226088</v>
      </c>
      <c r="AA151" s="49"/>
      <c r="AB151" s="49"/>
      <c r="AC151" s="11">
        <v>141</v>
      </c>
    </row>
    <row r="152" spans="1:29" x14ac:dyDescent="0.2">
      <c r="A152" s="44">
        <v>142</v>
      </c>
      <c r="B152" s="51"/>
      <c r="C152" s="46"/>
      <c r="D152" s="47">
        <v>142</v>
      </c>
      <c r="E152" s="48"/>
      <c r="F152" s="49">
        <f t="shared" si="32"/>
        <v>57.926417841405218</v>
      </c>
      <c r="G152" s="49">
        <f t="shared" si="33"/>
        <v>56.043809261559545</v>
      </c>
      <c r="H152" s="49">
        <f t="shared" si="34"/>
        <v>52.133776057264697</v>
      </c>
      <c r="I152" s="49">
        <f t="shared" si="35"/>
        <v>48.223742852969842</v>
      </c>
      <c r="J152" s="49">
        <f t="shared" si="36"/>
        <v>44.313709648674994</v>
      </c>
      <c r="K152" s="50"/>
      <c r="L152" s="49">
        <f t="shared" si="37"/>
        <v>44.965381849390802</v>
      </c>
      <c r="M152" s="49">
        <f t="shared" si="38"/>
        <v>42.032856946169659</v>
      </c>
      <c r="N152" s="49">
        <f t="shared" si="39"/>
        <v>39.100332042948523</v>
      </c>
      <c r="O152" s="49">
        <f t="shared" si="40"/>
        <v>36.16780713972738</v>
      </c>
      <c r="P152" s="49">
        <f t="shared" si="41"/>
        <v>33.235282236506244</v>
      </c>
      <c r="Q152" s="50"/>
      <c r="R152" s="49">
        <f t="shared" si="42"/>
        <v>33.307690258808002</v>
      </c>
      <c r="S152" s="49">
        <f t="shared" si="43"/>
        <v>31.135449589755304</v>
      </c>
      <c r="T152" s="49">
        <f t="shared" si="44"/>
        <v>28.963208920702609</v>
      </c>
      <c r="U152" s="49">
        <f t="shared" si="45"/>
        <v>26.790968251649915</v>
      </c>
      <c r="V152" s="49">
        <f t="shared" si="46"/>
        <v>24.618727582597216</v>
      </c>
      <c r="W152" s="50"/>
      <c r="X152" s="49"/>
      <c r="Y152" s="49"/>
      <c r="Z152" s="49">
        <f t="shared" si="47"/>
        <v>17.377925352421567</v>
      </c>
      <c r="AA152" s="49"/>
      <c r="AB152" s="49"/>
      <c r="AC152" s="11">
        <v>142</v>
      </c>
    </row>
    <row r="153" spans="1:29" x14ac:dyDescent="0.2">
      <c r="A153" s="44">
        <v>143</v>
      </c>
      <c r="B153" s="51"/>
      <c r="C153" s="46"/>
      <c r="D153" s="47">
        <v>143</v>
      </c>
      <c r="E153" s="48"/>
      <c r="F153" s="49">
        <f t="shared" si="32"/>
        <v>56.767889484577111</v>
      </c>
      <c r="G153" s="49">
        <f t="shared" si="33"/>
        <v>54.922933076328356</v>
      </c>
      <c r="H153" s="49">
        <f t="shared" si="34"/>
        <v>51.091100536119399</v>
      </c>
      <c r="I153" s="49">
        <f t="shared" si="35"/>
        <v>47.259267995910442</v>
      </c>
      <c r="J153" s="49">
        <f t="shared" si="36"/>
        <v>43.427435455701492</v>
      </c>
      <c r="K153" s="50"/>
      <c r="L153" s="49">
        <f t="shared" si="37"/>
        <v>44.066074212402981</v>
      </c>
      <c r="M153" s="49">
        <f t="shared" si="38"/>
        <v>41.192199807246269</v>
      </c>
      <c r="N153" s="49">
        <f t="shared" si="39"/>
        <v>38.318325402089549</v>
      </c>
      <c r="O153" s="49">
        <f t="shared" si="40"/>
        <v>35.444450996932829</v>
      </c>
      <c r="P153" s="49">
        <f t="shared" si="41"/>
        <v>32.570576591776117</v>
      </c>
      <c r="Q153" s="50"/>
      <c r="R153" s="49">
        <f t="shared" si="42"/>
        <v>32.641536453631836</v>
      </c>
      <c r="S153" s="49">
        <f t="shared" si="43"/>
        <v>30.512740597960196</v>
      </c>
      <c r="T153" s="49">
        <f t="shared" si="44"/>
        <v>28.383944742288556</v>
      </c>
      <c r="U153" s="49">
        <f t="shared" si="45"/>
        <v>26.255148886616912</v>
      </c>
      <c r="V153" s="49">
        <f t="shared" si="46"/>
        <v>24.126353030945271</v>
      </c>
      <c r="W153" s="50"/>
      <c r="X153" s="49"/>
      <c r="Y153" s="49"/>
      <c r="Z153" s="49">
        <f t="shared" si="47"/>
        <v>17.030366845373134</v>
      </c>
      <c r="AA153" s="49"/>
      <c r="AB153" s="49"/>
      <c r="AC153" s="11">
        <v>143</v>
      </c>
    </row>
    <row r="154" spans="1:29" x14ac:dyDescent="0.2">
      <c r="A154" s="44">
        <v>144</v>
      </c>
      <c r="B154" s="51"/>
      <c r="C154" s="46"/>
      <c r="D154" s="47">
        <v>144</v>
      </c>
      <c r="E154" s="48"/>
      <c r="F154" s="49">
        <f t="shared" si="32"/>
        <v>55.632531694885564</v>
      </c>
      <c r="G154" s="49">
        <f t="shared" si="33"/>
        <v>53.824474414801784</v>
      </c>
      <c r="H154" s="49">
        <f t="shared" si="34"/>
        <v>50.06927852539701</v>
      </c>
      <c r="I154" s="49">
        <f t="shared" si="35"/>
        <v>46.314082635992236</v>
      </c>
      <c r="J154" s="49">
        <f t="shared" si="36"/>
        <v>42.558886746587454</v>
      </c>
      <c r="K154" s="50"/>
      <c r="L154" s="49">
        <f t="shared" si="37"/>
        <v>43.184752728154919</v>
      </c>
      <c r="M154" s="49">
        <f t="shared" si="38"/>
        <v>40.368355811101338</v>
      </c>
      <c r="N154" s="49">
        <f t="shared" si="39"/>
        <v>37.551958894047758</v>
      </c>
      <c r="O154" s="49">
        <f t="shared" si="40"/>
        <v>34.735561976994177</v>
      </c>
      <c r="P154" s="49">
        <f t="shared" si="41"/>
        <v>31.919165059940592</v>
      </c>
      <c r="Q154" s="50"/>
      <c r="R154" s="49">
        <f t="shared" si="42"/>
        <v>31.9887057245592</v>
      </c>
      <c r="S154" s="49">
        <f t="shared" si="43"/>
        <v>29.902485786000991</v>
      </c>
      <c r="T154" s="49">
        <f t="shared" si="44"/>
        <v>27.816265847442782</v>
      </c>
      <c r="U154" s="49">
        <f t="shared" si="45"/>
        <v>25.730045908884573</v>
      </c>
      <c r="V154" s="49">
        <f t="shared" si="46"/>
        <v>23.643825970326365</v>
      </c>
      <c r="W154" s="50"/>
      <c r="X154" s="49"/>
      <c r="Y154" s="49"/>
      <c r="Z154" s="49">
        <f t="shared" si="47"/>
        <v>16.68975950846567</v>
      </c>
      <c r="AA154" s="49"/>
      <c r="AB154" s="49"/>
      <c r="AC154" s="11">
        <v>144</v>
      </c>
    </row>
    <row r="155" spans="1:29" x14ac:dyDescent="0.2">
      <c r="A155" s="44">
        <v>145</v>
      </c>
      <c r="B155" s="51"/>
      <c r="C155" s="46"/>
      <c r="D155" s="47">
        <v>145</v>
      </c>
      <c r="E155" s="48"/>
      <c r="F155" s="49">
        <f t="shared" si="32"/>
        <v>54.519881060987856</v>
      </c>
      <c r="G155" s="49">
        <f t="shared" si="33"/>
        <v>52.747984926505751</v>
      </c>
      <c r="H155" s="49">
        <f t="shared" si="34"/>
        <v>49.067892954889068</v>
      </c>
      <c r="I155" s="49">
        <f t="shared" si="35"/>
        <v>45.387800983272385</v>
      </c>
      <c r="J155" s="49">
        <f t="shared" si="36"/>
        <v>41.707709011655709</v>
      </c>
      <c r="K155" s="50"/>
      <c r="L155" s="49">
        <f t="shared" si="37"/>
        <v>42.321057673591824</v>
      </c>
      <c r="M155" s="49">
        <f t="shared" si="38"/>
        <v>39.560988694879313</v>
      </c>
      <c r="N155" s="49">
        <f t="shared" si="39"/>
        <v>36.800919716166803</v>
      </c>
      <c r="O155" s="49">
        <f t="shared" si="40"/>
        <v>34.040850737454292</v>
      </c>
      <c r="P155" s="49">
        <f t="shared" si="41"/>
        <v>31.280781758741782</v>
      </c>
      <c r="Q155" s="50"/>
      <c r="R155" s="49">
        <f t="shared" si="42"/>
        <v>31.348931610068014</v>
      </c>
      <c r="S155" s="49">
        <f t="shared" si="43"/>
        <v>29.304436070280971</v>
      </c>
      <c r="T155" s="49">
        <f t="shared" si="44"/>
        <v>27.259940530493928</v>
      </c>
      <c r="U155" s="49">
        <f t="shared" si="45"/>
        <v>25.215444990706882</v>
      </c>
      <c r="V155" s="49">
        <f t="shared" si="46"/>
        <v>23.170949450919839</v>
      </c>
      <c r="W155" s="50"/>
      <c r="X155" s="49"/>
      <c r="Y155" s="49"/>
      <c r="Z155" s="49">
        <f t="shared" si="47"/>
        <v>16.355964318296355</v>
      </c>
      <c r="AA155" s="49"/>
      <c r="AB155" s="49"/>
      <c r="AC155" s="11">
        <v>145</v>
      </c>
    </row>
    <row r="156" spans="1:29" x14ac:dyDescent="0.2">
      <c r="A156" s="44">
        <v>146</v>
      </c>
      <c r="B156" s="51"/>
      <c r="C156" s="46"/>
      <c r="D156" s="47">
        <v>146</v>
      </c>
      <c r="E156" s="48"/>
      <c r="F156" s="49">
        <f t="shared" si="32"/>
        <v>53.429483439768099</v>
      </c>
      <c r="G156" s="49">
        <f t="shared" si="33"/>
        <v>51.693025227975632</v>
      </c>
      <c r="H156" s="49">
        <f t="shared" si="34"/>
        <v>48.086535095791284</v>
      </c>
      <c r="I156" s="49">
        <f t="shared" si="35"/>
        <v>44.480044963606943</v>
      </c>
      <c r="J156" s="49">
        <f t="shared" si="36"/>
        <v>40.873554831422595</v>
      </c>
      <c r="K156" s="50"/>
      <c r="L156" s="49">
        <f t="shared" si="37"/>
        <v>41.474636520119986</v>
      </c>
      <c r="M156" s="49">
        <f t="shared" si="38"/>
        <v>38.769768920981726</v>
      </c>
      <c r="N156" s="49">
        <f t="shared" si="39"/>
        <v>36.064901321843465</v>
      </c>
      <c r="O156" s="49">
        <f t="shared" si="40"/>
        <v>33.360033722705204</v>
      </c>
      <c r="P156" s="49">
        <f t="shared" si="41"/>
        <v>30.655166123566946</v>
      </c>
      <c r="Q156" s="50"/>
      <c r="R156" s="49">
        <f t="shared" si="42"/>
        <v>30.721952977866657</v>
      </c>
      <c r="S156" s="49">
        <f t="shared" si="43"/>
        <v>28.718347348875351</v>
      </c>
      <c r="T156" s="49">
        <f t="shared" si="44"/>
        <v>26.714741719884049</v>
      </c>
      <c r="U156" s="49">
        <f t="shared" si="45"/>
        <v>24.711136090892744</v>
      </c>
      <c r="V156" s="49">
        <f t="shared" si="46"/>
        <v>22.707530461901442</v>
      </c>
      <c r="W156" s="50"/>
      <c r="X156" s="49"/>
      <c r="Y156" s="49"/>
      <c r="Z156" s="49">
        <f t="shared" si="47"/>
        <v>16.02884503193043</v>
      </c>
      <c r="AA156" s="49"/>
      <c r="AB156" s="49"/>
      <c r="AC156" s="11">
        <v>146</v>
      </c>
    </row>
    <row r="157" spans="1:29" x14ac:dyDescent="0.2">
      <c r="A157" s="44">
        <v>147</v>
      </c>
      <c r="B157" s="51"/>
      <c r="C157" s="46"/>
      <c r="D157" s="47">
        <v>147</v>
      </c>
      <c r="E157" s="48"/>
      <c r="F157" s="49">
        <f t="shared" si="32"/>
        <v>52.360893770972737</v>
      </c>
      <c r="G157" s="49">
        <f t="shared" si="33"/>
        <v>50.659164723416119</v>
      </c>
      <c r="H157" s="49">
        <f t="shared" si="34"/>
        <v>47.124804393875465</v>
      </c>
      <c r="I157" s="49">
        <f t="shared" si="35"/>
        <v>43.590444064334804</v>
      </c>
      <c r="J157" s="49">
        <f t="shared" si="36"/>
        <v>40.056083734794143</v>
      </c>
      <c r="K157" s="50"/>
      <c r="L157" s="49">
        <f t="shared" si="37"/>
        <v>40.645143789717586</v>
      </c>
      <c r="M157" s="49">
        <f t="shared" si="38"/>
        <v>37.994373542562094</v>
      </c>
      <c r="N157" s="49">
        <f t="shared" si="39"/>
        <v>35.343603295406595</v>
      </c>
      <c r="O157" s="49">
        <f t="shared" si="40"/>
        <v>32.692833048251103</v>
      </c>
      <c r="P157" s="49">
        <f t="shared" si="41"/>
        <v>30.042062801095607</v>
      </c>
      <c r="Q157" s="50"/>
      <c r="R157" s="49">
        <f t="shared" si="42"/>
        <v>30.107513918309323</v>
      </c>
      <c r="S157" s="49">
        <f t="shared" si="43"/>
        <v>28.143980401897846</v>
      </c>
      <c r="T157" s="49">
        <f t="shared" si="44"/>
        <v>26.180446885486369</v>
      </c>
      <c r="U157" s="49">
        <f t="shared" si="45"/>
        <v>24.216913369074891</v>
      </c>
      <c r="V157" s="49">
        <f t="shared" si="46"/>
        <v>22.253379852663414</v>
      </c>
      <c r="W157" s="50"/>
      <c r="X157" s="49"/>
      <c r="Y157" s="49"/>
      <c r="Z157" s="49">
        <f t="shared" si="47"/>
        <v>15.70826813129182</v>
      </c>
      <c r="AA157" s="49"/>
      <c r="AB157" s="49"/>
      <c r="AC157" s="11">
        <v>147</v>
      </c>
    </row>
    <row r="158" spans="1:29" x14ac:dyDescent="0.2">
      <c r="A158" s="44">
        <v>148</v>
      </c>
      <c r="B158" s="51"/>
      <c r="C158" s="46"/>
      <c r="D158" s="47">
        <v>148</v>
      </c>
      <c r="E158" s="48"/>
      <c r="F158" s="49">
        <f t="shared" si="32"/>
        <v>51.313675895553281</v>
      </c>
      <c r="G158" s="49">
        <f t="shared" si="33"/>
        <v>49.645981428947799</v>
      </c>
      <c r="H158" s="49">
        <f t="shared" si="34"/>
        <v>46.18230830599795</v>
      </c>
      <c r="I158" s="49">
        <f t="shared" si="35"/>
        <v>42.718635183048107</v>
      </c>
      <c r="J158" s="49">
        <f t="shared" si="36"/>
        <v>39.254962060098258</v>
      </c>
      <c r="K158" s="50"/>
      <c r="L158" s="49">
        <f t="shared" si="37"/>
        <v>39.832240913923236</v>
      </c>
      <c r="M158" s="49">
        <f t="shared" si="38"/>
        <v>37.234486071710847</v>
      </c>
      <c r="N158" s="49">
        <f t="shared" si="39"/>
        <v>34.636731229498466</v>
      </c>
      <c r="O158" s="49">
        <f t="shared" si="40"/>
        <v>32.038976387286077</v>
      </c>
      <c r="P158" s="49">
        <f t="shared" si="41"/>
        <v>29.441221545073695</v>
      </c>
      <c r="Q158" s="50"/>
      <c r="R158" s="49">
        <f t="shared" si="42"/>
        <v>29.505363639943138</v>
      </c>
      <c r="S158" s="49">
        <f t="shared" si="43"/>
        <v>27.581100793859889</v>
      </c>
      <c r="T158" s="49">
        <f t="shared" si="44"/>
        <v>25.656837947776641</v>
      </c>
      <c r="U158" s="49">
        <f t="shared" si="45"/>
        <v>23.732575101693392</v>
      </c>
      <c r="V158" s="49">
        <f t="shared" si="46"/>
        <v>21.808312255610144</v>
      </c>
      <c r="W158" s="50"/>
      <c r="X158" s="49"/>
      <c r="Y158" s="49"/>
      <c r="Z158" s="49">
        <f t="shared" si="47"/>
        <v>15.394102768665984</v>
      </c>
      <c r="AA158" s="49"/>
      <c r="AB158" s="49"/>
      <c r="AC158" s="11">
        <v>148</v>
      </c>
    </row>
    <row r="159" spans="1:29" x14ac:dyDescent="0.2">
      <c r="A159" s="44">
        <v>149</v>
      </c>
      <c r="B159" s="51"/>
      <c r="C159" s="46"/>
      <c r="D159" s="47">
        <v>149</v>
      </c>
      <c r="E159" s="48"/>
      <c r="F159" s="49">
        <f t="shared" si="32"/>
        <v>50.287402377642209</v>
      </c>
      <c r="G159" s="49">
        <f t="shared" si="33"/>
        <v>48.653061800368839</v>
      </c>
      <c r="H159" s="49">
        <f t="shared" si="34"/>
        <v>45.258662139877991</v>
      </c>
      <c r="I159" s="49">
        <f t="shared" si="35"/>
        <v>41.864262479387143</v>
      </c>
      <c r="J159" s="49">
        <f t="shared" si="36"/>
        <v>38.469862818896289</v>
      </c>
      <c r="K159" s="50"/>
      <c r="L159" s="49">
        <f t="shared" si="37"/>
        <v>39.035596095644763</v>
      </c>
      <c r="M159" s="49">
        <f t="shared" si="38"/>
        <v>36.489796350276627</v>
      </c>
      <c r="N159" s="49">
        <f t="shared" si="39"/>
        <v>33.943996604908492</v>
      </c>
      <c r="O159" s="49">
        <f t="shared" si="40"/>
        <v>31.398196859540356</v>
      </c>
      <c r="P159" s="49">
        <f t="shared" si="41"/>
        <v>28.85239711417222</v>
      </c>
      <c r="Q159" s="50"/>
      <c r="R159" s="49">
        <f t="shared" si="42"/>
        <v>28.91525636714427</v>
      </c>
      <c r="S159" s="49">
        <f t="shared" si="43"/>
        <v>27.029478777982689</v>
      </c>
      <c r="T159" s="49">
        <f t="shared" si="44"/>
        <v>25.143701188821105</v>
      </c>
      <c r="U159" s="49">
        <f t="shared" si="45"/>
        <v>23.257923599659524</v>
      </c>
      <c r="V159" s="49">
        <f t="shared" si="46"/>
        <v>21.372146010497939</v>
      </c>
      <c r="W159" s="50"/>
      <c r="X159" s="49"/>
      <c r="Y159" s="49"/>
      <c r="Z159" s="49">
        <f t="shared" si="47"/>
        <v>15.086220713292663</v>
      </c>
      <c r="AA159" s="49"/>
      <c r="AB159" s="49"/>
      <c r="AC159" s="11">
        <v>149</v>
      </c>
    </row>
    <row r="160" spans="1:29" ht="17" thickBot="1" x14ac:dyDescent="0.25">
      <c r="A160" s="52">
        <v>150</v>
      </c>
      <c r="B160" s="53"/>
      <c r="C160" s="54"/>
      <c r="D160" s="55">
        <v>150</v>
      </c>
      <c r="E160" s="48"/>
      <c r="F160" s="49">
        <f t="shared" si="32"/>
        <v>49.281654330089367</v>
      </c>
      <c r="G160" s="49">
        <f t="shared" si="33"/>
        <v>47.680000564361464</v>
      </c>
      <c r="H160" s="49">
        <f t="shared" si="34"/>
        <v>44.353488897080432</v>
      </c>
      <c r="I160" s="49">
        <f t="shared" si="35"/>
        <v>41.0269772297994</v>
      </c>
      <c r="J160" s="49">
        <f t="shared" si="36"/>
        <v>37.700465562518367</v>
      </c>
      <c r="K160" s="58"/>
      <c r="L160" s="49">
        <f t="shared" si="37"/>
        <v>38.254884173731874</v>
      </c>
      <c r="M160" s="49">
        <f t="shared" si="38"/>
        <v>35.760000423271094</v>
      </c>
      <c r="N160" s="49">
        <f t="shared" si="39"/>
        <v>33.265116672810322</v>
      </c>
      <c r="O160" s="49">
        <f t="shared" si="40"/>
        <v>30.77023292234955</v>
      </c>
      <c r="P160" s="49">
        <f t="shared" si="41"/>
        <v>28.275349171888774</v>
      </c>
      <c r="Q160" s="58"/>
      <c r="R160" s="49">
        <f t="shared" si="42"/>
        <v>28.336951239801387</v>
      </c>
      <c r="S160" s="49">
        <f t="shared" si="43"/>
        <v>26.488889202423035</v>
      </c>
      <c r="T160" s="49">
        <f t="shared" si="44"/>
        <v>24.640827165044684</v>
      </c>
      <c r="U160" s="49">
        <f t="shared" si="45"/>
        <v>22.792765127666332</v>
      </c>
      <c r="V160" s="49">
        <f t="shared" si="46"/>
        <v>20.94470309028798</v>
      </c>
      <c r="W160" s="58"/>
      <c r="X160" s="49"/>
      <c r="Y160" s="49"/>
      <c r="Z160" s="49">
        <f t="shared" si="47"/>
        <v>14.784496299026809</v>
      </c>
      <c r="AA160" s="49"/>
      <c r="AB160" s="49"/>
      <c r="AC160" s="12">
        <v>150</v>
      </c>
    </row>
    <row r="161" spans="5:28" x14ac:dyDescent="0.2">
      <c r="E161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5:28" x14ac:dyDescent="0.2">
      <c r="E162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5:28" x14ac:dyDescent="0.2">
      <c r="E16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5:28" x14ac:dyDescent="0.2">
      <c r="E16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5:28" x14ac:dyDescent="0.2">
      <c r="E165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5:28" x14ac:dyDescent="0.2">
      <c r="E16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5:28" x14ac:dyDescent="0.2">
      <c r="E16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5:28" x14ac:dyDescent="0.2">
      <c r="E16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5:28" x14ac:dyDescent="0.2">
      <c r="E16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5:28" x14ac:dyDescent="0.2">
      <c r="E170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5:28" x14ac:dyDescent="0.2">
      <c r="E171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5:28" x14ac:dyDescent="0.2">
      <c r="E172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5:28" x14ac:dyDescent="0.2">
      <c r="E17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5:28" x14ac:dyDescent="0.2">
      <c r="E17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5:28" x14ac:dyDescent="0.2">
      <c r="E175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5:28" x14ac:dyDescent="0.2">
      <c r="E17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5:28" x14ac:dyDescent="0.2">
      <c r="E17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5:28" x14ac:dyDescent="0.2">
      <c r="E17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5:28" x14ac:dyDescent="0.2">
      <c r="E17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5:28" x14ac:dyDescent="0.2">
      <c r="E180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5:28" x14ac:dyDescent="0.2">
      <c r="E181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5:28" x14ac:dyDescent="0.2">
      <c r="E182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5:28" x14ac:dyDescent="0.2">
      <c r="E18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5:28" x14ac:dyDescent="0.2">
      <c r="E18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5:28" x14ac:dyDescent="0.2">
      <c r="E185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5:28" x14ac:dyDescent="0.2">
      <c r="E18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5:28" x14ac:dyDescent="0.2">
      <c r="E18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5:28" x14ac:dyDescent="0.2">
      <c r="E18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5:28" x14ac:dyDescent="0.2">
      <c r="E18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5:28" x14ac:dyDescent="0.2">
      <c r="E190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5:28" x14ac:dyDescent="0.2">
      <c r="E191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5:28" x14ac:dyDescent="0.2">
      <c r="E192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5:28" x14ac:dyDescent="0.2">
      <c r="E19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5:28" x14ac:dyDescent="0.2">
      <c r="E19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5:28" x14ac:dyDescent="0.2">
      <c r="E195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5:28" x14ac:dyDescent="0.2">
      <c r="E19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5:28" x14ac:dyDescent="0.2">
      <c r="E19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5:28" x14ac:dyDescent="0.2">
      <c r="E19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5:28" x14ac:dyDescent="0.2">
      <c r="E19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5:28" x14ac:dyDescent="0.2">
      <c r="E200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5:28" x14ac:dyDescent="0.2">
      <c r="E201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5:28" x14ac:dyDescent="0.2">
      <c r="E202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5:28" x14ac:dyDescent="0.2">
      <c r="E20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5:28" x14ac:dyDescent="0.2">
      <c r="E20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5:28" x14ac:dyDescent="0.2">
      <c r="E205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5:28" x14ac:dyDescent="0.2">
      <c r="E20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5:28" x14ac:dyDescent="0.2">
      <c r="E20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5:28" x14ac:dyDescent="0.2">
      <c r="E20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5:23" x14ac:dyDescent="0.2">
      <c r="E209"/>
      <c r="K209"/>
      <c r="Q209"/>
      <c r="W209"/>
    </row>
    <row r="210" spans="5:23" x14ac:dyDescent="0.2">
      <c r="E210"/>
      <c r="K210"/>
      <c r="Q210"/>
      <c r="W210"/>
    </row>
    <row r="211" spans="5:23" x14ac:dyDescent="0.2">
      <c r="E211"/>
      <c r="K211"/>
      <c r="Q211"/>
      <c r="W211"/>
    </row>
    <row r="212" spans="5:23" x14ac:dyDescent="0.2">
      <c r="E212"/>
      <c r="K212"/>
      <c r="Q212"/>
      <c r="W212"/>
    </row>
    <row r="213" spans="5:23" x14ac:dyDescent="0.2">
      <c r="E213"/>
      <c r="K213"/>
      <c r="Q213"/>
      <c r="W213"/>
    </row>
  </sheetData>
  <sheetProtection algorithmName="SHA-512" hashValue="8hq/YJgTTOOyijg/EY30eOciruvUA6yiNjjVjKrneQg0FH/dEEjstAyX3JZOKMCGNXKUuqHujbD2gLu7MDmEhA==" saltValue="ANDaKBq+9fUqD7hEZzicTg==" spinCount="100000" sheet="1" objects="1" scenarios="1" selectLockedCells="1" selectUnlockedCells="1"/>
  <mergeCells count="62">
    <mergeCell ref="T8:V8"/>
    <mergeCell ref="F7:G7"/>
    <mergeCell ref="H7:J7"/>
    <mergeCell ref="L7:M7"/>
    <mergeCell ref="N7:P7"/>
    <mergeCell ref="R7:S7"/>
    <mergeCell ref="T7:V7"/>
    <mergeCell ref="F8:G8"/>
    <mergeCell ref="H8:J8"/>
    <mergeCell ref="L8:M8"/>
    <mergeCell ref="N8:P8"/>
    <mergeCell ref="R8:S8"/>
    <mergeCell ref="T6:V6"/>
    <mergeCell ref="A5:D6"/>
    <mergeCell ref="F5:G5"/>
    <mergeCell ref="H5:J5"/>
    <mergeCell ref="L5:M5"/>
    <mergeCell ref="N5:P5"/>
    <mergeCell ref="R5:S5"/>
    <mergeCell ref="F6:G6"/>
    <mergeCell ref="H6:J6"/>
    <mergeCell ref="L6:M6"/>
    <mergeCell ref="N6:P6"/>
    <mergeCell ref="R6:S6"/>
    <mergeCell ref="T5:V5"/>
    <mergeCell ref="T4:V4"/>
    <mergeCell ref="F3:G3"/>
    <mergeCell ref="H3:J3"/>
    <mergeCell ref="L3:M3"/>
    <mergeCell ref="N3:P3"/>
    <mergeCell ref="R3:S3"/>
    <mergeCell ref="T3:V3"/>
    <mergeCell ref="F4:G4"/>
    <mergeCell ref="H4:J4"/>
    <mergeCell ref="L4:M4"/>
    <mergeCell ref="N4:P4"/>
    <mergeCell ref="R4:S4"/>
    <mergeCell ref="R2:S2"/>
    <mergeCell ref="T2:V2"/>
    <mergeCell ref="A1:D3"/>
    <mergeCell ref="F2:G2"/>
    <mergeCell ref="H2:J2"/>
    <mergeCell ref="L2:M2"/>
    <mergeCell ref="N2:P2"/>
    <mergeCell ref="R1:V1"/>
    <mergeCell ref="L1:P1"/>
    <mergeCell ref="F1:J1"/>
    <mergeCell ref="X1:AB1"/>
    <mergeCell ref="X2:Y2"/>
    <mergeCell ref="Z2:AB2"/>
    <mergeCell ref="X3:Y3"/>
    <mergeCell ref="Z3:AB3"/>
    <mergeCell ref="X7:Y7"/>
    <mergeCell ref="Z7:AB7"/>
    <mergeCell ref="X8:Y8"/>
    <mergeCell ref="Z8:AB8"/>
    <mergeCell ref="X4:Y4"/>
    <mergeCell ref="Z4:AB4"/>
    <mergeCell ref="X5:Y5"/>
    <mergeCell ref="Z5:AB5"/>
    <mergeCell ref="X6:Y6"/>
    <mergeCell ref="Z6:AB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SLOPE &amp; BA Women</vt:lpstr>
      <vt:lpstr>HP Women</vt:lpstr>
      <vt:lpstr>SLOPE &amp; BA Men </vt:lpstr>
      <vt:lpstr>HP Men</vt:lpstr>
      <vt:lpstr>Adjustment Reference</vt:lpstr>
      <vt:lpstr>Male Value Chart</vt:lpstr>
      <vt:lpstr>Female Value Chart</vt:lpstr>
    </vt:vector>
  </TitlesOfParts>
  <Manager/>
  <Company>CFSA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Mirota</dc:creator>
  <cp:keywords/>
  <dc:description/>
  <cp:lastModifiedBy>Microsoft Office User</cp:lastModifiedBy>
  <cp:revision/>
  <cp:lastPrinted>2020-11-26T19:20:43Z</cp:lastPrinted>
  <dcterms:created xsi:type="dcterms:W3CDTF">2015-02-04T16:13:42Z</dcterms:created>
  <dcterms:modified xsi:type="dcterms:W3CDTF">2023-04-14T21:25:12Z</dcterms:modified>
  <cp:category/>
  <cp:contentStatus/>
</cp:coreProperties>
</file>