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8_{E23A1B87-BF3B-F44E-B170-8FDEB2F276D6}" xr6:coauthVersionLast="47" xr6:coauthVersionMax="47" xr10:uidLastSave="{00000000-0000-0000-0000-000000000000}"/>
  <workbookProtection workbookAlgorithmName="SHA-512" workbookHashValue="1tEmIcGmvKr1Zhk8jfUnbvYyWQmGF2Z+280fB91RIyCq7UXt8/d13T4OJLii/Asz+i+ef1L5dCBOJ6BwiN4Scg==" workbookSaltValue="ugp7+ZsGE+9mNjDLe7TyJA==" workbookSpinCount="100000" lockStructure="1"/>
  <bookViews>
    <workbookView xWindow="71880" yWindow="-580" windowWidth="28100" windowHeight="21100" tabRatio="731" activeTab="6" xr2:uid="{00000000-000D-0000-FFFF-FFFF00000000}"/>
  </bookViews>
  <sheets>
    <sheet name="Events Weighting" sheetId="15" r:id="rId1"/>
    <sheet name="Rankings --&gt;" sheetId="3" r:id="rId2"/>
    <sheet name="Male Rank" sheetId="4" r:id="rId3"/>
    <sheet name="Female Rank" sheetId="5" r:id="rId4"/>
    <sheet name="Results --&gt;" sheetId="6" r:id="rId5"/>
    <sheet name="Male Results" sheetId="1" r:id="rId6"/>
    <sheet name="Female Results" sheetId="7" r:id="rId7"/>
    <sheet name="May 2021 Mogul Camp ID" sheetId="8" r:id="rId8"/>
    <sheet name="May 2021 Male Rank" sheetId="13" r:id="rId9"/>
    <sheet name="May 2021 Female Rank" sheetId="14" r:id="rId10"/>
    <sheet name="Sheet1" sheetId="9" state="hidden" r:id="rId11"/>
    <sheet name="Sheet2" sheetId="10" state="hidden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4" i="1" l="1"/>
  <c r="DL111" i="7"/>
  <c r="DL110" i="7"/>
  <c r="DL109" i="7"/>
  <c r="DL108" i="7"/>
  <c r="DL107" i="7"/>
  <c r="DL106" i="7"/>
  <c r="DL105" i="7"/>
  <c r="DL104" i="7"/>
  <c r="DL103" i="7"/>
  <c r="DL102" i="7"/>
  <c r="DL101" i="7"/>
  <c r="DL100" i="7"/>
  <c r="DL99" i="7"/>
  <c r="DL98" i="7"/>
  <c r="DL97" i="7"/>
  <c r="DL96" i="7"/>
  <c r="DL95" i="7"/>
  <c r="DL94" i="7"/>
  <c r="DL93" i="7"/>
  <c r="DL92" i="7"/>
  <c r="DL91" i="7"/>
  <c r="DL90" i="7"/>
  <c r="DL89" i="7"/>
  <c r="DL88" i="7"/>
  <c r="DL87" i="7"/>
  <c r="DL86" i="7"/>
  <c r="DL85" i="7"/>
  <c r="DL84" i="7"/>
  <c r="DL83" i="7"/>
  <c r="DL82" i="7"/>
  <c r="DL81" i="7"/>
  <c r="DL80" i="7"/>
  <c r="DL79" i="7"/>
  <c r="DL78" i="7"/>
  <c r="DL77" i="7"/>
  <c r="DL76" i="7"/>
  <c r="DL75" i="7"/>
  <c r="DL74" i="7"/>
  <c r="DL73" i="7"/>
  <c r="DL72" i="7"/>
  <c r="DL71" i="7"/>
  <c r="DL70" i="7"/>
  <c r="DL69" i="7"/>
  <c r="DL68" i="7"/>
  <c r="DL67" i="7"/>
  <c r="DL66" i="7"/>
  <c r="DL65" i="7"/>
  <c r="DL64" i="7"/>
  <c r="DL63" i="7"/>
  <c r="DL62" i="7"/>
  <c r="DL61" i="7"/>
  <c r="DL60" i="7"/>
  <c r="DL59" i="7"/>
  <c r="DL58" i="7"/>
  <c r="DL57" i="7"/>
  <c r="DL56" i="7"/>
  <c r="DL55" i="7"/>
  <c r="DL54" i="7"/>
  <c r="DL53" i="7"/>
  <c r="DL52" i="7"/>
  <c r="DL51" i="7"/>
  <c r="DL50" i="7"/>
  <c r="DL49" i="7"/>
  <c r="DL48" i="7"/>
  <c r="DL47" i="7"/>
  <c r="DL46" i="7"/>
  <c r="DL45" i="7"/>
  <c r="DL44" i="7"/>
  <c r="DL43" i="7"/>
  <c r="DL42" i="7"/>
  <c r="DL41" i="7"/>
  <c r="DL40" i="7"/>
  <c r="DL39" i="7"/>
  <c r="DL38" i="7"/>
  <c r="DL37" i="7"/>
  <c r="DL36" i="7"/>
  <c r="DL35" i="7"/>
  <c r="DL34" i="7"/>
  <c r="DL33" i="7"/>
  <c r="DL32" i="7"/>
  <c r="DL31" i="7"/>
  <c r="DL30" i="7"/>
  <c r="DL29" i="7"/>
  <c r="DL28" i="7"/>
  <c r="DL27" i="7"/>
  <c r="DL26" i="7"/>
  <c r="DL25" i="7"/>
  <c r="DL24" i="7"/>
  <c r="DL23" i="7"/>
  <c r="DL22" i="7"/>
  <c r="DL21" i="7"/>
  <c r="DL20" i="7"/>
  <c r="DL19" i="7"/>
  <c r="DL18" i="7"/>
  <c r="DL17" i="7"/>
  <c r="U8" i="7"/>
  <c r="U7" i="7"/>
  <c r="U9" i="7" s="1"/>
  <c r="S9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2" i="7"/>
  <c r="BV13" i="7"/>
  <c r="BV14" i="7"/>
  <c r="BV15" i="7"/>
  <c r="BV16" i="7"/>
  <c r="BV17" i="7"/>
  <c r="BV18" i="7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6" i="1"/>
  <c r="BJ17" i="1"/>
  <c r="BJ18" i="1"/>
  <c r="BJ19" i="1"/>
  <c r="BJ20" i="1"/>
  <c r="BJ21" i="1"/>
  <c r="BJ13" i="1"/>
  <c r="BJ14" i="1"/>
  <c r="BJ15" i="1"/>
  <c r="FI9" i="1"/>
  <c r="FI8" i="1"/>
  <c r="FI7" i="1"/>
  <c r="FI6" i="1"/>
  <c r="FG7" i="1"/>
  <c r="FG9" i="1" s="1"/>
  <c r="AR111" i="7"/>
  <c r="AR110" i="7"/>
  <c r="AR109" i="7"/>
  <c r="AR108" i="7"/>
  <c r="AR107" i="7"/>
  <c r="AR106" i="7"/>
  <c r="AR105" i="7"/>
  <c r="AR104" i="7"/>
  <c r="AR103" i="7"/>
  <c r="AR102" i="7"/>
  <c r="AR101" i="7"/>
  <c r="AR100" i="7"/>
  <c r="AR99" i="7"/>
  <c r="AR98" i="7"/>
  <c r="AR97" i="7"/>
  <c r="AR96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BJ12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W66" i="1" s="1"/>
  <c r="T65" i="1"/>
  <c r="T64" i="1"/>
  <c r="T63" i="1"/>
  <c r="T62" i="1"/>
  <c r="T61" i="1"/>
  <c r="W61" i="1" s="1"/>
  <c r="T60" i="1"/>
  <c r="T59" i="1"/>
  <c r="T58" i="1"/>
  <c r="W58" i="1" s="1"/>
  <c r="T57" i="1"/>
  <c r="T56" i="1"/>
  <c r="T55" i="1"/>
  <c r="T54" i="1"/>
  <c r="T53" i="1"/>
  <c r="W53" i="1" s="1"/>
  <c r="T52" i="1"/>
  <c r="T51" i="1"/>
  <c r="T50" i="1"/>
  <c r="W50" i="1" s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BV12" i="1"/>
  <c r="S9" i="1"/>
  <c r="V45" i="1"/>
  <c r="V46" i="1"/>
  <c r="V47" i="1"/>
  <c r="V48" i="1"/>
  <c r="W48" i="1" s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W49" i="1"/>
  <c r="W56" i="1"/>
  <c r="W57" i="1"/>
  <c r="W64" i="1"/>
  <c r="W65" i="1"/>
  <c r="Q47" i="1"/>
  <c r="Q48" i="1"/>
  <c r="Q51" i="1"/>
  <c r="Q52" i="1"/>
  <c r="Q56" i="1"/>
  <c r="Q57" i="1"/>
  <c r="Q58" i="1"/>
  <c r="Q59" i="1"/>
  <c r="Q60" i="1"/>
  <c r="Q62" i="1"/>
  <c r="Q63" i="1"/>
  <c r="Q64" i="1"/>
  <c r="Q65" i="1"/>
  <c r="Q67" i="1"/>
  <c r="Q68" i="1"/>
  <c r="Q69" i="1"/>
  <c r="P47" i="1"/>
  <c r="P48" i="1"/>
  <c r="P49" i="1"/>
  <c r="P50" i="1"/>
  <c r="P51" i="1"/>
  <c r="P52" i="1"/>
  <c r="P53" i="1"/>
  <c r="P54" i="1"/>
  <c r="Q54" i="1" s="1"/>
  <c r="P55" i="1"/>
  <c r="P56" i="1"/>
  <c r="P57" i="1"/>
  <c r="P58" i="1"/>
  <c r="P59" i="1"/>
  <c r="P60" i="1"/>
  <c r="P61" i="1"/>
  <c r="P62" i="1"/>
  <c r="P63" i="1"/>
  <c r="P64" i="1"/>
  <c r="P65" i="1"/>
  <c r="P66" i="1"/>
  <c r="N47" i="1"/>
  <c r="N48" i="1"/>
  <c r="N49" i="1"/>
  <c r="Q49" i="1" s="1"/>
  <c r="N50" i="1"/>
  <c r="Q50" i="1" s="1"/>
  <c r="N51" i="1"/>
  <c r="N52" i="1"/>
  <c r="N53" i="1"/>
  <c r="Q53" i="1" s="1"/>
  <c r="N54" i="1"/>
  <c r="N55" i="1"/>
  <c r="Q55" i="1" s="1"/>
  <c r="N56" i="1"/>
  <c r="N57" i="1"/>
  <c r="N58" i="1"/>
  <c r="N59" i="1"/>
  <c r="N60" i="1"/>
  <c r="N61" i="1"/>
  <c r="Q61" i="1" s="1"/>
  <c r="N62" i="1"/>
  <c r="N63" i="1"/>
  <c r="N64" i="1"/>
  <c r="N65" i="1"/>
  <c r="N66" i="1"/>
  <c r="Q66" i="1" s="1"/>
  <c r="N67" i="1"/>
  <c r="N68" i="1"/>
  <c r="FB111" i="7"/>
  <c r="FB110" i="7"/>
  <c r="FB109" i="7"/>
  <c r="FB108" i="7"/>
  <c r="FB107" i="7"/>
  <c r="FB106" i="7"/>
  <c r="FB105" i="7"/>
  <c r="FE105" i="7" s="1"/>
  <c r="FB104" i="7"/>
  <c r="FB103" i="7"/>
  <c r="FB102" i="7"/>
  <c r="FB101" i="7"/>
  <c r="FB100" i="7"/>
  <c r="FB99" i="7"/>
  <c r="FB98" i="7"/>
  <c r="FB97" i="7"/>
  <c r="FB96" i="7"/>
  <c r="FB95" i="7"/>
  <c r="FB94" i="7"/>
  <c r="FB93" i="7"/>
  <c r="FB92" i="7"/>
  <c r="FB91" i="7"/>
  <c r="FB90" i="7"/>
  <c r="FB89" i="7"/>
  <c r="FE89" i="7" s="1"/>
  <c r="FB88" i="7"/>
  <c r="FB87" i="7"/>
  <c r="FB86" i="7"/>
  <c r="FE86" i="7" s="1"/>
  <c r="FB85" i="7"/>
  <c r="FB84" i="7"/>
  <c r="FB83" i="7"/>
  <c r="FB82" i="7"/>
  <c r="FB81" i="7"/>
  <c r="FB80" i="7"/>
  <c r="FB79" i="7"/>
  <c r="FB78" i="7"/>
  <c r="FB77" i="7"/>
  <c r="FB76" i="7"/>
  <c r="FB75" i="7"/>
  <c r="FB74" i="7"/>
  <c r="FB73" i="7"/>
  <c r="FB72" i="7"/>
  <c r="FB71" i="7"/>
  <c r="FB70" i="7"/>
  <c r="FB69" i="7"/>
  <c r="FB68" i="7"/>
  <c r="FB67" i="7"/>
  <c r="FB66" i="7"/>
  <c r="FB65" i="7"/>
  <c r="FE65" i="7" s="1"/>
  <c r="FB64" i="7"/>
  <c r="FB63" i="7"/>
  <c r="FB62" i="7"/>
  <c r="FB61" i="7"/>
  <c r="FB60" i="7"/>
  <c r="FB59" i="7"/>
  <c r="FB58" i="7"/>
  <c r="FB57" i="7"/>
  <c r="FE57" i="7" s="1"/>
  <c r="FB56" i="7"/>
  <c r="FB55" i="7"/>
  <c r="FB54" i="7"/>
  <c r="FE54" i="7" s="1"/>
  <c r="FB53" i="7"/>
  <c r="FB52" i="7"/>
  <c r="FB51" i="7"/>
  <c r="FE51" i="7" s="1"/>
  <c r="FB50" i="7"/>
  <c r="FE50" i="7" s="1"/>
  <c r="FB49" i="7"/>
  <c r="FB48" i="7"/>
  <c r="FB47" i="7"/>
  <c r="FB46" i="7"/>
  <c r="FE46" i="7" s="1"/>
  <c r="FB45" i="7"/>
  <c r="FB44" i="7"/>
  <c r="FB43" i="7"/>
  <c r="FB42" i="7"/>
  <c r="FE42" i="7" s="1"/>
  <c r="FB41" i="7"/>
  <c r="FB40" i="7"/>
  <c r="FB39" i="7"/>
  <c r="FB38" i="7"/>
  <c r="FB37" i="7"/>
  <c r="FB36" i="7"/>
  <c r="FB35" i="7"/>
  <c r="FB34" i="7"/>
  <c r="FB33" i="7"/>
  <c r="FB32" i="7"/>
  <c r="FB31" i="7"/>
  <c r="FB30" i="7"/>
  <c r="FB29" i="7"/>
  <c r="FB28" i="7"/>
  <c r="FB27" i="7"/>
  <c r="FB26" i="7"/>
  <c r="FB25" i="7"/>
  <c r="FB24" i="7"/>
  <c r="FB23" i="7"/>
  <c r="FB22" i="7"/>
  <c r="FB21" i="7"/>
  <c r="FB20" i="7"/>
  <c r="FB19" i="7"/>
  <c r="FB18" i="7"/>
  <c r="FB17" i="7"/>
  <c r="FB16" i="7"/>
  <c r="FB15" i="7"/>
  <c r="FB14" i="7"/>
  <c r="FB13" i="7"/>
  <c r="FB12" i="7"/>
  <c r="C85" i="1"/>
  <c r="C81" i="1"/>
  <c r="FB105" i="1"/>
  <c r="FB104" i="1"/>
  <c r="FB103" i="1"/>
  <c r="FB102" i="1"/>
  <c r="FB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B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D105" i="1"/>
  <c r="FD104" i="1"/>
  <c r="FD103" i="1"/>
  <c r="FD102" i="1"/>
  <c r="FD101" i="1"/>
  <c r="FD100" i="1"/>
  <c r="FD99" i="1"/>
  <c r="FD98" i="1"/>
  <c r="FD97" i="1"/>
  <c r="FD96" i="1"/>
  <c r="FD95" i="1"/>
  <c r="FD94" i="1"/>
  <c r="FD93" i="1"/>
  <c r="FD92" i="1"/>
  <c r="FD91" i="1"/>
  <c r="FD90" i="1"/>
  <c r="FD89" i="1"/>
  <c r="FD88" i="1"/>
  <c r="FD87" i="1"/>
  <c r="FD86" i="1"/>
  <c r="FD85" i="1"/>
  <c r="FD84" i="1"/>
  <c r="FD8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D26" i="1"/>
  <c r="FD25" i="1"/>
  <c r="FD24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FC8" i="1"/>
  <c r="FC7" i="1"/>
  <c r="FA7" i="1"/>
  <c r="FA9" i="1" s="1"/>
  <c r="FC6" i="1"/>
  <c r="FC9" i="1" s="1"/>
  <c r="FC9" i="7"/>
  <c r="FC8" i="7"/>
  <c r="FC7" i="7"/>
  <c r="FA7" i="7"/>
  <c r="FA9" i="7" s="1"/>
  <c r="FC6" i="7"/>
  <c r="FD12" i="7"/>
  <c r="FD13" i="7"/>
  <c r="FE13" i="7" s="1"/>
  <c r="FD14" i="7"/>
  <c r="FD15" i="7"/>
  <c r="FD16" i="7"/>
  <c r="FD17" i="7"/>
  <c r="FD18" i="7"/>
  <c r="FD19" i="7"/>
  <c r="FE19" i="7"/>
  <c r="FD20" i="7"/>
  <c r="FE20" i="7" s="1"/>
  <c r="FD21" i="7"/>
  <c r="FE21" i="7" s="1"/>
  <c r="FD22" i="7"/>
  <c r="FD23" i="7"/>
  <c r="FD24" i="7"/>
  <c r="FD25" i="7"/>
  <c r="FD26" i="7"/>
  <c r="FD27" i="7"/>
  <c r="FD28" i="7"/>
  <c r="FE28" i="7" s="1"/>
  <c r="FD29" i="7"/>
  <c r="FE29" i="7"/>
  <c r="FD30" i="7"/>
  <c r="FD31" i="7"/>
  <c r="FD32" i="7"/>
  <c r="FD33" i="7"/>
  <c r="FD34" i="7"/>
  <c r="FD35" i="7"/>
  <c r="FE35" i="7"/>
  <c r="FD36" i="7"/>
  <c r="FD37" i="7"/>
  <c r="FE37" i="7" s="1"/>
  <c r="FE38" i="7"/>
  <c r="FD38" i="7"/>
  <c r="FE39" i="7"/>
  <c r="FD39" i="7"/>
  <c r="FD40" i="7"/>
  <c r="FE40" i="7" s="1"/>
  <c r="FD41" i="7"/>
  <c r="FD42" i="7"/>
  <c r="FD43" i="7"/>
  <c r="FD44" i="7"/>
  <c r="FD45" i="7"/>
  <c r="FE45" i="7" s="1"/>
  <c r="FD46" i="7"/>
  <c r="FD47" i="7"/>
  <c r="FD48" i="7"/>
  <c r="FD49" i="7"/>
  <c r="FD50" i="7"/>
  <c r="FD51" i="7"/>
  <c r="FD52" i="7"/>
  <c r="FE53" i="7"/>
  <c r="FD53" i="7"/>
  <c r="FD54" i="7"/>
  <c r="FE55" i="7"/>
  <c r="FD55" i="7"/>
  <c r="FD56" i="7"/>
  <c r="FD57" i="7"/>
  <c r="FE58" i="7"/>
  <c r="FD58" i="7"/>
  <c r="FE59" i="7"/>
  <c r="FD59" i="7"/>
  <c r="FD60" i="7"/>
  <c r="FD61" i="7"/>
  <c r="FE61" i="7"/>
  <c r="FE62" i="7"/>
  <c r="FD62" i="7"/>
  <c r="FD63" i="7"/>
  <c r="FD64" i="7"/>
  <c r="FD65" i="7"/>
  <c r="FE66" i="7"/>
  <c r="FD66" i="7"/>
  <c r="FD67" i="7"/>
  <c r="FE67" i="7" s="1"/>
  <c r="FD68" i="7"/>
  <c r="FE69" i="7"/>
  <c r="FD69" i="7"/>
  <c r="FD70" i="7"/>
  <c r="FE71" i="7"/>
  <c r="FD71" i="7"/>
  <c r="FD72" i="7"/>
  <c r="FE73" i="7"/>
  <c r="FD73" i="7"/>
  <c r="FD74" i="7"/>
  <c r="FE75" i="7"/>
  <c r="FD75" i="7"/>
  <c r="FD76" i="7"/>
  <c r="FE77" i="7"/>
  <c r="FD77" i="7"/>
  <c r="FE78" i="7"/>
  <c r="FD78" i="7"/>
  <c r="FE79" i="7"/>
  <c r="FD79" i="7"/>
  <c r="FD80" i="7"/>
  <c r="FD81" i="7"/>
  <c r="FE82" i="7"/>
  <c r="FD82" i="7"/>
  <c r="FE83" i="7"/>
  <c r="FD83" i="7"/>
  <c r="FD84" i="7"/>
  <c r="FE85" i="7"/>
  <c r="FD85" i="7"/>
  <c r="FD86" i="7"/>
  <c r="FE87" i="7"/>
  <c r="FD87" i="7"/>
  <c r="FD88" i="7"/>
  <c r="FE88" i="7" s="1"/>
  <c r="FD89" i="7"/>
  <c r="FE90" i="7"/>
  <c r="FD90" i="7"/>
  <c r="FE91" i="7"/>
  <c r="FD91" i="7"/>
  <c r="FD92" i="7"/>
  <c r="FD93" i="7"/>
  <c r="FE93" i="7"/>
  <c r="FE94" i="7"/>
  <c r="FD94" i="7"/>
  <c r="FD95" i="7"/>
  <c r="FD96" i="7"/>
  <c r="FD97" i="7"/>
  <c r="FE97" i="7"/>
  <c r="FE98" i="7"/>
  <c r="FD98" i="7"/>
  <c r="FE99" i="7"/>
  <c r="FD99" i="7"/>
  <c r="FD100" i="7"/>
  <c r="FE100" i="7" s="1"/>
  <c r="FE101" i="7"/>
  <c r="FD101" i="7"/>
  <c r="FE102" i="7"/>
  <c r="FD102" i="7"/>
  <c r="FD103" i="7"/>
  <c r="FD104" i="7"/>
  <c r="FE104" i="7" s="1"/>
  <c r="FD105" i="7"/>
  <c r="FE106" i="7"/>
  <c r="FD106" i="7"/>
  <c r="FD107" i="7"/>
  <c r="FD108" i="7"/>
  <c r="FD109" i="7"/>
  <c r="FD110" i="7"/>
  <c r="FD111" i="7"/>
  <c r="FI8" i="7"/>
  <c r="FI7" i="7"/>
  <c r="FG7" i="7"/>
  <c r="FG9" i="7" s="1"/>
  <c r="FI6" i="7"/>
  <c r="FI9" i="7" s="1"/>
  <c r="EP13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29" i="7"/>
  <c r="EP30" i="7"/>
  <c r="EP31" i="7"/>
  <c r="EP32" i="7"/>
  <c r="EP33" i="7"/>
  <c r="EP34" i="7"/>
  <c r="EP35" i="7"/>
  <c r="EP36" i="7"/>
  <c r="EP37" i="7"/>
  <c r="EP38" i="7"/>
  <c r="EP39" i="7"/>
  <c r="EP40" i="7"/>
  <c r="EP41" i="7"/>
  <c r="EP42" i="7"/>
  <c r="EP43" i="7"/>
  <c r="EP44" i="7"/>
  <c r="EP45" i="7"/>
  <c r="EP46" i="7"/>
  <c r="EP47" i="7"/>
  <c r="EP48" i="7"/>
  <c r="EP49" i="7"/>
  <c r="EP50" i="7"/>
  <c r="EP51" i="7"/>
  <c r="EP12" i="7"/>
  <c r="DR12" i="7"/>
  <c r="ED49" i="7"/>
  <c r="ED48" i="7"/>
  <c r="ED47" i="7"/>
  <c r="ED46" i="7"/>
  <c r="ED45" i="7"/>
  <c r="ED44" i="7"/>
  <c r="ED43" i="7"/>
  <c r="ED42" i="7"/>
  <c r="ED41" i="7"/>
  <c r="ED40" i="7"/>
  <c r="ED39" i="7"/>
  <c r="ED38" i="7"/>
  <c r="ED37" i="7"/>
  <c r="ED36" i="7"/>
  <c r="ED35" i="7"/>
  <c r="ED34" i="7"/>
  <c r="ED33" i="7"/>
  <c r="ED32" i="7"/>
  <c r="ED31" i="7"/>
  <c r="ED30" i="7"/>
  <c r="ED29" i="7"/>
  <c r="ED28" i="7"/>
  <c r="ED27" i="7"/>
  <c r="ED26" i="7"/>
  <c r="ED25" i="7"/>
  <c r="ED24" i="7"/>
  <c r="ED23" i="7"/>
  <c r="ED22" i="7"/>
  <c r="ED21" i="7"/>
  <c r="ED20" i="7"/>
  <c r="ED19" i="7"/>
  <c r="ED18" i="7"/>
  <c r="ED17" i="7"/>
  <c r="ED16" i="7"/>
  <c r="ED15" i="7"/>
  <c r="ED14" i="7"/>
  <c r="ED13" i="7"/>
  <c r="ED12" i="7"/>
  <c r="DL16" i="7"/>
  <c r="DL15" i="7"/>
  <c r="DL14" i="7"/>
  <c r="DL13" i="7"/>
  <c r="DL12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41" i="7"/>
  <c r="CN42" i="7"/>
  <c r="CN43" i="7"/>
  <c r="CN44" i="7"/>
  <c r="CN45" i="7"/>
  <c r="CN46" i="7"/>
  <c r="CN47" i="7"/>
  <c r="CN48" i="7"/>
  <c r="CN49" i="7"/>
  <c r="CN13" i="7"/>
  <c r="CN14" i="7"/>
  <c r="CN15" i="7"/>
  <c r="CN16" i="7"/>
  <c r="CN17" i="7"/>
  <c r="CN18" i="7"/>
  <c r="CN19" i="7"/>
  <c r="CN20" i="7"/>
  <c r="CN21" i="7"/>
  <c r="CN51" i="7"/>
  <c r="CN50" i="7"/>
  <c r="CN12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12" i="7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13" i="1"/>
  <c r="EQ7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13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14" i="1"/>
  <c r="DL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1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20" i="1"/>
  <c r="BV21" i="1"/>
  <c r="BV22" i="1"/>
  <c r="BV23" i="1"/>
  <c r="BV15" i="1"/>
  <c r="BV16" i="1"/>
  <c r="BV17" i="1"/>
  <c r="BV18" i="1"/>
  <c r="BV19" i="1"/>
  <c r="BV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13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15" i="1"/>
  <c r="Z16" i="1"/>
  <c r="Z14" i="1"/>
  <c r="Z13" i="1"/>
  <c r="EE7" i="7"/>
  <c r="C75" i="1"/>
  <c r="CH20" i="1"/>
  <c r="FH29" i="7"/>
  <c r="FJ29" i="7"/>
  <c r="FH30" i="7"/>
  <c r="FJ30" i="7"/>
  <c r="EV29" i="7"/>
  <c r="EX29" i="7"/>
  <c r="ER29" i="7"/>
  <c r="EJ29" i="7"/>
  <c r="EL29" i="7"/>
  <c r="EF29" i="7"/>
  <c r="DX29" i="7"/>
  <c r="DZ29" i="7"/>
  <c r="DR29" i="7"/>
  <c r="DT29" i="7"/>
  <c r="DN29" i="7"/>
  <c r="CZ29" i="7"/>
  <c r="DC29" i="7" s="1"/>
  <c r="DB29" i="7"/>
  <c r="CP29" i="7"/>
  <c r="CH29" i="7"/>
  <c r="CJ29" i="7"/>
  <c r="BX29" i="7"/>
  <c r="BJ29" i="7"/>
  <c r="BL29" i="7"/>
  <c r="BD29" i="7"/>
  <c r="BF29" i="7"/>
  <c r="AZ29" i="7"/>
  <c r="AT29" i="7"/>
  <c r="AL29" i="7"/>
  <c r="AN29" i="7"/>
  <c r="AB26" i="7"/>
  <c r="AB27" i="7"/>
  <c r="AB28" i="7"/>
  <c r="AB29" i="7"/>
  <c r="T29" i="7"/>
  <c r="V29" i="7"/>
  <c r="N29" i="7"/>
  <c r="P29" i="7"/>
  <c r="FE36" i="7" l="1"/>
  <c r="FE12" i="7"/>
  <c r="BY29" i="7"/>
  <c r="BM29" i="7"/>
  <c r="FE24" i="7"/>
  <c r="FE27" i="7"/>
  <c r="W62" i="1"/>
  <c r="W54" i="1"/>
  <c r="W46" i="1"/>
  <c r="W60" i="1"/>
  <c r="W52" i="1"/>
  <c r="W59" i="1"/>
  <c r="W51" i="1"/>
  <c r="W63" i="1"/>
  <c r="W55" i="1"/>
  <c r="W47" i="1"/>
  <c r="FE16" i="7"/>
  <c r="ES29" i="7"/>
  <c r="FE48" i="7"/>
  <c r="FE44" i="7"/>
  <c r="FE43" i="7"/>
  <c r="FE32" i="7"/>
  <c r="FE107" i="7"/>
  <c r="FE84" i="7"/>
  <c r="FE76" i="7"/>
  <c r="FE68" i="7"/>
  <c r="FE56" i="7"/>
  <c r="FE52" i="7"/>
  <c r="FE109" i="7"/>
  <c r="FE111" i="7"/>
  <c r="FE72" i="7"/>
  <c r="FE41" i="7"/>
  <c r="FE34" i="7"/>
  <c r="FE30" i="7"/>
  <c r="FE23" i="7"/>
  <c r="FE110" i="7"/>
  <c r="FE103" i="7"/>
  <c r="FE96" i="7"/>
  <c r="FE64" i="7"/>
  <c r="FE47" i="7"/>
  <c r="FE33" i="7"/>
  <c r="FE26" i="7"/>
  <c r="FE22" i="7"/>
  <c r="FE15" i="7"/>
  <c r="FE92" i="7"/>
  <c r="FE60" i="7"/>
  <c r="FE25" i="7"/>
  <c r="FE18" i="7"/>
  <c r="FE14" i="7"/>
  <c r="FE95" i="7"/>
  <c r="FE81" i="7"/>
  <c r="FE74" i="7"/>
  <c r="FE70" i="7"/>
  <c r="FE63" i="7"/>
  <c r="FE49" i="7"/>
  <c r="FE108" i="7"/>
  <c r="FE80" i="7"/>
  <c r="FE31" i="7"/>
  <c r="FE17" i="7"/>
  <c r="AC26" i="7"/>
  <c r="CQ29" i="7"/>
  <c r="Q29" i="7"/>
  <c r="FK29" i="7"/>
  <c r="W29" i="7"/>
  <c r="AC27" i="7"/>
  <c r="EY29" i="7"/>
  <c r="DU29" i="7"/>
  <c r="FK30" i="7"/>
  <c r="EA29" i="7"/>
  <c r="EM29" i="7"/>
  <c r="DO29" i="7"/>
  <c r="EG29" i="7"/>
  <c r="AU29" i="7"/>
  <c r="BA29" i="7"/>
  <c r="BG29" i="7"/>
  <c r="AC28" i="7"/>
  <c r="AC29" i="7"/>
  <c r="AO29" i="7"/>
  <c r="CK29" i="7"/>
  <c r="AG6" i="1"/>
  <c r="AE7" i="1"/>
  <c r="AE9" i="1" s="1"/>
  <c r="AG7" i="1"/>
  <c r="AG8" i="1"/>
  <c r="AF12" i="1"/>
  <c r="AH12" i="1"/>
  <c r="AF13" i="1"/>
  <c r="AH13" i="1"/>
  <c r="AF14" i="1"/>
  <c r="AH14" i="1"/>
  <c r="AF15" i="1"/>
  <c r="AI15" i="1" s="1"/>
  <c r="AH15" i="1"/>
  <c r="AF16" i="1"/>
  <c r="AH16" i="1"/>
  <c r="AF17" i="1"/>
  <c r="AH17" i="1"/>
  <c r="AF18" i="1"/>
  <c r="AH18" i="1"/>
  <c r="AF19" i="1"/>
  <c r="AH19" i="1"/>
  <c r="AF20" i="1"/>
  <c r="AH20" i="1"/>
  <c r="AF21" i="1"/>
  <c r="AH21" i="1"/>
  <c r="AF22" i="1"/>
  <c r="AH22" i="1"/>
  <c r="AF23" i="1"/>
  <c r="AH23" i="1"/>
  <c r="AF24" i="1"/>
  <c r="AH24" i="1"/>
  <c r="AF25" i="1"/>
  <c r="AH25" i="1"/>
  <c r="AF26" i="1"/>
  <c r="AH26" i="1"/>
  <c r="AF27" i="1"/>
  <c r="AH27" i="1"/>
  <c r="AF28" i="1"/>
  <c r="AH28" i="1"/>
  <c r="AF29" i="1"/>
  <c r="AH29" i="1"/>
  <c r="AF30" i="1"/>
  <c r="AH30" i="1"/>
  <c r="AF31" i="1"/>
  <c r="AH31" i="1"/>
  <c r="AF32" i="1"/>
  <c r="AI32" i="1" s="1"/>
  <c r="AH32" i="1"/>
  <c r="AF33" i="1"/>
  <c r="AH33" i="1"/>
  <c r="AF34" i="1"/>
  <c r="AH34" i="1"/>
  <c r="AF35" i="1"/>
  <c r="AH35" i="1"/>
  <c r="AF36" i="1"/>
  <c r="AH36" i="1"/>
  <c r="AF37" i="1"/>
  <c r="AH37" i="1"/>
  <c r="AF38" i="1"/>
  <c r="AH38" i="1"/>
  <c r="AF39" i="1"/>
  <c r="AH39" i="1"/>
  <c r="AF40" i="1"/>
  <c r="AH40" i="1"/>
  <c r="AF41" i="1"/>
  <c r="AH41" i="1"/>
  <c r="AF42" i="1"/>
  <c r="AH42" i="1"/>
  <c r="AF43" i="1"/>
  <c r="AH43" i="1"/>
  <c r="AF44" i="1"/>
  <c r="AH44" i="1"/>
  <c r="AF45" i="1"/>
  <c r="AH45" i="1"/>
  <c r="AF46" i="1"/>
  <c r="AH46" i="1"/>
  <c r="AF47" i="1"/>
  <c r="AH47" i="1"/>
  <c r="AF48" i="1"/>
  <c r="AH48" i="1"/>
  <c r="AF49" i="1"/>
  <c r="AH49" i="1"/>
  <c r="AF50" i="1"/>
  <c r="AH50" i="1"/>
  <c r="AF51" i="1"/>
  <c r="AH51" i="1"/>
  <c r="AF52" i="1"/>
  <c r="AH52" i="1"/>
  <c r="AF53" i="1"/>
  <c r="AH53" i="1"/>
  <c r="AF54" i="1"/>
  <c r="AH54" i="1"/>
  <c r="AF55" i="1"/>
  <c r="AH55" i="1"/>
  <c r="AF56" i="1"/>
  <c r="AH56" i="1"/>
  <c r="AF57" i="1"/>
  <c r="AH57" i="1"/>
  <c r="AF58" i="1"/>
  <c r="AH58" i="1"/>
  <c r="AF59" i="1"/>
  <c r="AI59" i="1" s="1"/>
  <c r="AH59" i="1"/>
  <c r="AF60" i="1"/>
  <c r="AH60" i="1"/>
  <c r="AF61" i="1"/>
  <c r="AH61" i="1"/>
  <c r="AF62" i="1"/>
  <c r="AH62" i="1"/>
  <c r="AF63" i="1"/>
  <c r="AH63" i="1"/>
  <c r="AF64" i="1"/>
  <c r="AH64" i="1"/>
  <c r="AF65" i="1"/>
  <c r="AH65" i="1"/>
  <c r="AF66" i="1"/>
  <c r="AH66" i="1"/>
  <c r="AF67" i="1"/>
  <c r="AH67" i="1"/>
  <c r="AF68" i="1"/>
  <c r="AH68" i="1"/>
  <c r="AF69" i="1"/>
  <c r="AH69" i="1"/>
  <c r="AF70" i="1"/>
  <c r="AH70" i="1"/>
  <c r="AF71" i="1"/>
  <c r="AH71" i="1"/>
  <c r="AF72" i="1"/>
  <c r="AH72" i="1"/>
  <c r="AF73" i="1"/>
  <c r="AH73" i="1"/>
  <c r="AF74" i="1"/>
  <c r="AH74" i="1"/>
  <c r="AF75" i="1"/>
  <c r="AH75" i="1"/>
  <c r="AF76" i="1"/>
  <c r="AH76" i="1"/>
  <c r="AF77" i="1"/>
  <c r="AH77" i="1"/>
  <c r="AF78" i="1"/>
  <c r="AH78" i="1"/>
  <c r="AF79" i="1"/>
  <c r="AH79" i="1"/>
  <c r="AF80" i="1"/>
  <c r="AH80" i="1"/>
  <c r="AF81" i="1"/>
  <c r="AH81" i="1"/>
  <c r="AF82" i="1"/>
  <c r="AH82" i="1"/>
  <c r="AF83" i="1"/>
  <c r="AH83" i="1"/>
  <c r="AF84" i="1"/>
  <c r="AH84" i="1"/>
  <c r="AF85" i="1"/>
  <c r="AH85" i="1"/>
  <c r="AF86" i="1"/>
  <c r="AH86" i="1"/>
  <c r="AF87" i="1"/>
  <c r="AH87" i="1"/>
  <c r="AF88" i="1"/>
  <c r="AH88" i="1"/>
  <c r="AF89" i="1"/>
  <c r="AH89" i="1"/>
  <c r="AF90" i="1"/>
  <c r="AH90" i="1"/>
  <c r="AF91" i="1"/>
  <c r="AH91" i="1"/>
  <c r="AF92" i="1"/>
  <c r="AH92" i="1"/>
  <c r="AF93" i="1"/>
  <c r="AH93" i="1"/>
  <c r="AF94" i="1"/>
  <c r="AH94" i="1"/>
  <c r="AF95" i="1"/>
  <c r="AH95" i="1"/>
  <c r="AF96" i="1"/>
  <c r="AH96" i="1"/>
  <c r="AF97" i="1"/>
  <c r="AH97" i="1"/>
  <c r="AF98" i="1"/>
  <c r="AH98" i="1"/>
  <c r="AF99" i="1"/>
  <c r="AH99" i="1"/>
  <c r="AF100" i="1"/>
  <c r="AH100" i="1"/>
  <c r="AF101" i="1"/>
  <c r="AH101" i="1"/>
  <c r="AF102" i="1"/>
  <c r="AH102" i="1"/>
  <c r="AF103" i="1"/>
  <c r="AH103" i="1"/>
  <c r="AF104" i="1"/>
  <c r="AH104" i="1"/>
  <c r="AF105" i="1"/>
  <c r="AH105" i="1"/>
  <c r="H29" i="7" l="1"/>
  <c r="G29" i="7"/>
  <c r="F29" i="7"/>
  <c r="AI66" i="1"/>
  <c r="AI28" i="1"/>
  <c r="AI63" i="1"/>
  <c r="AI105" i="1"/>
  <c r="AI73" i="1"/>
  <c r="AI35" i="1"/>
  <c r="AI68" i="1"/>
  <c r="AI102" i="1"/>
  <c r="AI98" i="1"/>
  <c r="AI94" i="1"/>
  <c r="AI90" i="1"/>
  <c r="AI43" i="1"/>
  <c r="AI97" i="1"/>
  <c r="AI12" i="1"/>
  <c r="AI74" i="1"/>
  <c r="AI19" i="1"/>
  <c r="AI67" i="1"/>
  <c r="AI89" i="1"/>
  <c r="AI77" i="1"/>
  <c r="AI27" i="1"/>
  <c r="AI25" i="1"/>
  <c r="AI37" i="1"/>
  <c r="AI44" i="1"/>
  <c r="AI40" i="1"/>
  <c r="AI36" i="1"/>
  <c r="AI78" i="1"/>
  <c r="AI16" i="1"/>
  <c r="AI70" i="1"/>
  <c r="AI85" i="1"/>
  <c r="AI81" i="1"/>
  <c r="AI21" i="1"/>
  <c r="AI99" i="1"/>
  <c r="AI48" i="1"/>
  <c r="AI24" i="1"/>
  <c r="AI58" i="1"/>
  <c r="AI51" i="1"/>
  <c r="AI47" i="1"/>
  <c r="AI50" i="1"/>
  <c r="AI101" i="1"/>
  <c r="AI53" i="1"/>
  <c r="AI39" i="1"/>
  <c r="AI23" i="1"/>
  <c r="AI86" i="1"/>
  <c r="AI62" i="1"/>
  <c r="AI55" i="1"/>
  <c r="AI52" i="1"/>
  <c r="AI31" i="1"/>
  <c r="AI22" i="1"/>
  <c r="AG9" i="1"/>
  <c r="AI80" i="1"/>
  <c r="AI83" i="1"/>
  <c r="AI93" i="1"/>
  <c r="AI82" i="1"/>
  <c r="AI96" i="1"/>
  <c r="AI65" i="1"/>
  <c r="AI34" i="1"/>
  <c r="AI88" i="1"/>
  <c r="AI75" i="1"/>
  <c r="AI57" i="1"/>
  <c r="AI45" i="1"/>
  <c r="AI29" i="1"/>
  <c r="AI95" i="1"/>
  <c r="AI92" i="1"/>
  <c r="AI79" i="1"/>
  <c r="AI76" i="1"/>
  <c r="AI64" i="1"/>
  <c r="AI61" i="1"/>
  <c r="AI49" i="1"/>
  <c r="AI46" i="1"/>
  <c r="AI33" i="1"/>
  <c r="AI30" i="1"/>
  <c r="AI20" i="1"/>
  <c r="AI18" i="1"/>
  <c r="AI14" i="1"/>
  <c r="AI104" i="1"/>
  <c r="AI91" i="1"/>
  <c r="AI72" i="1"/>
  <c r="AI60" i="1"/>
  <c r="AI42" i="1"/>
  <c r="AI26" i="1"/>
  <c r="AI17" i="1"/>
  <c r="AI103" i="1"/>
  <c r="AI100" i="1"/>
  <c r="AI87" i="1"/>
  <c r="AI84" i="1"/>
  <c r="AI71" i="1"/>
  <c r="AI69" i="1"/>
  <c r="AI56" i="1"/>
  <c r="AI54" i="1"/>
  <c r="AI41" i="1"/>
  <c r="AI38" i="1"/>
  <c r="AI13" i="1"/>
  <c r="CG9" i="7"/>
  <c r="BU9" i="7"/>
  <c r="EW8" i="7"/>
  <c r="EQ8" i="7"/>
  <c r="EK8" i="7"/>
  <c r="DY8" i="7"/>
  <c r="DG8" i="7"/>
  <c r="DA8" i="7"/>
  <c r="CU8" i="7"/>
  <c r="CO8" i="7"/>
  <c r="CI8" i="7"/>
  <c r="BW8" i="7"/>
  <c r="BQ8" i="7"/>
  <c r="BK8" i="7"/>
  <c r="BE8" i="7"/>
  <c r="AY8" i="7"/>
  <c r="AS8" i="7"/>
  <c r="AM8" i="7"/>
  <c r="AG8" i="7"/>
  <c r="AA8" i="7"/>
  <c r="EW7" i="7"/>
  <c r="EU7" i="7"/>
  <c r="EU9" i="7" s="1"/>
  <c r="EQ7" i="7"/>
  <c r="EO7" i="7"/>
  <c r="EO9" i="7" s="1"/>
  <c r="EK7" i="7"/>
  <c r="EI7" i="7"/>
  <c r="EI9" i="7" s="1"/>
  <c r="EC7" i="7"/>
  <c r="EC9" i="7" s="1"/>
  <c r="DY7" i="7"/>
  <c r="DW7" i="7"/>
  <c r="DW9" i="7" s="1"/>
  <c r="DS7" i="7"/>
  <c r="DQ7" i="7"/>
  <c r="DQ9" i="7" s="1"/>
  <c r="DM7" i="7"/>
  <c r="DK7" i="7"/>
  <c r="DK9" i="7" s="1"/>
  <c r="DG7" i="7"/>
  <c r="DE7" i="7"/>
  <c r="DE9" i="7" s="1"/>
  <c r="DA7" i="7"/>
  <c r="CY7" i="7"/>
  <c r="CY9" i="7" s="1"/>
  <c r="CU7" i="7"/>
  <c r="CS7" i="7"/>
  <c r="CS9" i="7" s="1"/>
  <c r="CM7" i="7"/>
  <c r="CM9" i="7" s="1"/>
  <c r="CI7" i="7"/>
  <c r="CC7" i="7"/>
  <c r="BW7" i="7"/>
  <c r="BQ7" i="7"/>
  <c r="BO7" i="7"/>
  <c r="BO9" i="7" s="1"/>
  <c r="BK7" i="7"/>
  <c r="BI7" i="7"/>
  <c r="BI9" i="7" s="1"/>
  <c r="BE7" i="7"/>
  <c r="BC7" i="7"/>
  <c r="BC9" i="7" s="1"/>
  <c r="AY7" i="7"/>
  <c r="AW7" i="7"/>
  <c r="AW9" i="7" s="1"/>
  <c r="AS7" i="7"/>
  <c r="AQ7" i="7"/>
  <c r="AQ9" i="7" s="1"/>
  <c r="AM7" i="7"/>
  <c r="AM9" i="7" s="1"/>
  <c r="AK7" i="7"/>
  <c r="AG7" i="7"/>
  <c r="AE7" i="7"/>
  <c r="Y7" i="7"/>
  <c r="Y9" i="7" s="1"/>
  <c r="EW6" i="7"/>
  <c r="EQ6" i="7"/>
  <c r="EK6" i="7"/>
  <c r="EE6" i="7"/>
  <c r="EE9" i="7" s="1"/>
  <c r="DY6" i="7"/>
  <c r="DS6" i="7"/>
  <c r="DM6" i="7"/>
  <c r="DG6" i="7"/>
  <c r="DA6" i="7"/>
  <c r="CU6" i="7"/>
  <c r="CO6" i="7"/>
  <c r="CI6" i="7"/>
  <c r="CC6" i="7"/>
  <c r="BW6" i="7"/>
  <c r="BQ6" i="7"/>
  <c r="BK6" i="7"/>
  <c r="BE6" i="7"/>
  <c r="AY6" i="7"/>
  <c r="AG6" i="7"/>
  <c r="AA6" i="7"/>
  <c r="P46" i="1"/>
  <c r="N46" i="1"/>
  <c r="Q46" i="1" s="1"/>
  <c r="P45" i="1"/>
  <c r="N45" i="1"/>
  <c r="V44" i="1"/>
  <c r="P44" i="1"/>
  <c r="N44" i="1"/>
  <c r="V43" i="1"/>
  <c r="P43" i="1"/>
  <c r="N43" i="1"/>
  <c r="V42" i="1"/>
  <c r="P42" i="1"/>
  <c r="N42" i="1"/>
  <c r="V41" i="1"/>
  <c r="P41" i="1"/>
  <c r="N41" i="1"/>
  <c r="V40" i="1"/>
  <c r="P40" i="1"/>
  <c r="N40" i="1"/>
  <c r="V39" i="1"/>
  <c r="P39" i="1"/>
  <c r="N39" i="1"/>
  <c r="V38" i="1"/>
  <c r="P38" i="1"/>
  <c r="N38" i="1"/>
  <c r="V37" i="1"/>
  <c r="P37" i="1"/>
  <c r="N37" i="1"/>
  <c r="V36" i="1"/>
  <c r="P36" i="1"/>
  <c r="N36" i="1"/>
  <c r="V35" i="1"/>
  <c r="P35" i="1"/>
  <c r="N35" i="1"/>
  <c r="V34" i="1"/>
  <c r="P34" i="1"/>
  <c r="V33" i="1"/>
  <c r="P33" i="1"/>
  <c r="N33" i="1"/>
  <c r="V32" i="1"/>
  <c r="P32" i="1"/>
  <c r="N32" i="1"/>
  <c r="V31" i="1"/>
  <c r="P31" i="1"/>
  <c r="N31" i="1"/>
  <c r="V30" i="1"/>
  <c r="P30" i="1"/>
  <c r="N30" i="1"/>
  <c r="V29" i="1"/>
  <c r="P29" i="1"/>
  <c r="V28" i="1"/>
  <c r="P28" i="1"/>
  <c r="N28" i="1"/>
  <c r="V27" i="1"/>
  <c r="P27" i="1"/>
  <c r="N27" i="1"/>
  <c r="V26" i="1"/>
  <c r="P26" i="1"/>
  <c r="N26" i="1"/>
  <c r="V25" i="1"/>
  <c r="P25" i="1"/>
  <c r="V24" i="1"/>
  <c r="P24" i="1"/>
  <c r="N24" i="1"/>
  <c r="V23" i="1"/>
  <c r="P23" i="1"/>
  <c r="V22" i="1"/>
  <c r="P22" i="1"/>
  <c r="N22" i="1"/>
  <c r="V21" i="1"/>
  <c r="P21" i="1"/>
  <c r="N21" i="1"/>
  <c r="V20" i="1"/>
  <c r="P20" i="1"/>
  <c r="N20" i="1"/>
  <c r="V19" i="1"/>
  <c r="P19" i="1"/>
  <c r="V18" i="1"/>
  <c r="P18" i="1"/>
  <c r="V17" i="1"/>
  <c r="P17" i="1"/>
  <c r="V16" i="1"/>
  <c r="P16" i="1"/>
  <c r="V15" i="1"/>
  <c r="P15" i="1"/>
  <c r="N15" i="1"/>
  <c r="V14" i="1"/>
  <c r="V13" i="1"/>
  <c r="P13" i="1"/>
  <c r="N13" i="1"/>
  <c r="V12" i="1"/>
  <c r="P12" i="1"/>
  <c r="U7" i="1"/>
  <c r="S7" i="1"/>
  <c r="O7" i="1"/>
  <c r="M7" i="1"/>
  <c r="M9" i="1" s="1"/>
  <c r="N29" i="1" s="1"/>
  <c r="U6" i="1"/>
  <c r="O6" i="1"/>
  <c r="CJ12" i="7"/>
  <c r="V37" i="7"/>
  <c r="T37" i="7"/>
  <c r="V36" i="7"/>
  <c r="T36" i="7"/>
  <c r="V35" i="7"/>
  <c r="T35" i="7"/>
  <c r="V34" i="7"/>
  <c r="T34" i="7"/>
  <c r="V33" i="7"/>
  <c r="T33" i="7"/>
  <c r="V32" i="7"/>
  <c r="T32" i="7"/>
  <c r="V31" i="7"/>
  <c r="T31" i="7"/>
  <c r="V30" i="7"/>
  <c r="T30" i="7"/>
  <c r="V28" i="7"/>
  <c r="T28" i="7"/>
  <c r="V27" i="7"/>
  <c r="T27" i="7"/>
  <c r="V26" i="7"/>
  <c r="T26" i="7"/>
  <c r="V25" i="7"/>
  <c r="T25" i="7"/>
  <c r="V24" i="7"/>
  <c r="T24" i="7"/>
  <c r="V23" i="7"/>
  <c r="T23" i="7"/>
  <c r="V22" i="7"/>
  <c r="T22" i="7"/>
  <c r="V21" i="7"/>
  <c r="V20" i="7"/>
  <c r="T20" i="7"/>
  <c r="V19" i="7"/>
  <c r="T19" i="7"/>
  <c r="V18" i="7"/>
  <c r="V17" i="7"/>
  <c r="V12" i="7"/>
  <c r="S7" i="7"/>
  <c r="T21" i="7" s="1"/>
  <c r="U6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P20" i="7"/>
  <c r="N20" i="7"/>
  <c r="P19" i="7"/>
  <c r="N19" i="7"/>
  <c r="P18" i="7"/>
  <c r="P13" i="7"/>
  <c r="P12" i="7"/>
  <c r="O7" i="7"/>
  <c r="M7" i="7"/>
  <c r="M9" i="7" s="1"/>
  <c r="N21" i="7" s="1"/>
  <c r="O6" i="7"/>
  <c r="M2" i="7"/>
  <c r="S2" i="7" s="1"/>
  <c r="Y2" i="7" s="1"/>
  <c r="C39" i="1"/>
  <c r="C41" i="1"/>
  <c r="C26" i="1"/>
  <c r="C31" i="1"/>
  <c r="C25" i="1"/>
  <c r="W25" i="7" l="1"/>
  <c r="W34" i="7"/>
  <c r="W26" i="7"/>
  <c r="N19" i="1"/>
  <c r="Q24" i="7"/>
  <c r="Q33" i="7"/>
  <c r="Q37" i="7"/>
  <c r="W20" i="7"/>
  <c r="W33" i="7"/>
  <c r="EQ9" i="7"/>
  <c r="W22" i="7"/>
  <c r="O9" i="7"/>
  <c r="P17" i="7" s="1"/>
  <c r="Q20" i="7"/>
  <c r="AS9" i="7"/>
  <c r="CU9" i="7"/>
  <c r="Q22" i="7"/>
  <c r="Q26" i="7"/>
  <c r="Q31" i="7"/>
  <c r="I29" i="7"/>
  <c r="Q35" i="7"/>
  <c r="Q19" i="1"/>
  <c r="N16" i="1"/>
  <c r="N25" i="1"/>
  <c r="Q25" i="1" s="1"/>
  <c r="Q33" i="1"/>
  <c r="W18" i="1"/>
  <c r="W22" i="1"/>
  <c r="Q37" i="1"/>
  <c r="Q43" i="1"/>
  <c r="U9" i="1"/>
  <c r="Q44" i="1"/>
  <c r="Q22" i="1"/>
  <c r="W34" i="1"/>
  <c r="W36" i="1"/>
  <c r="W38" i="1"/>
  <c r="W40" i="1"/>
  <c r="W44" i="1"/>
  <c r="W13" i="1"/>
  <c r="W28" i="1"/>
  <c r="W30" i="1"/>
  <c r="W32" i="1"/>
  <c r="Q29" i="1"/>
  <c r="W37" i="1"/>
  <c r="Q45" i="1"/>
  <c r="W16" i="1"/>
  <c r="Q20" i="1"/>
  <c r="Q28" i="1"/>
  <c r="W33" i="1"/>
  <c r="AY9" i="7"/>
  <c r="DM9" i="7"/>
  <c r="Q21" i="7"/>
  <c r="Q25" i="7"/>
  <c r="AA9" i="7"/>
  <c r="DA9" i="7"/>
  <c r="DG9" i="7"/>
  <c r="DY9" i="7"/>
  <c r="BW9" i="7"/>
  <c r="W23" i="7"/>
  <c r="W36" i="7"/>
  <c r="EW9" i="7"/>
  <c r="BQ9" i="7"/>
  <c r="DS9" i="7"/>
  <c r="CC9" i="7"/>
  <c r="V16" i="7"/>
  <c r="CI9" i="7"/>
  <c r="W32" i="7"/>
  <c r="BK9" i="7"/>
  <c r="Q27" i="7"/>
  <c r="Q36" i="7"/>
  <c r="AG9" i="7"/>
  <c r="EK9" i="7"/>
  <c r="CO9" i="7"/>
  <c r="W24" i="7"/>
  <c r="W31" i="7"/>
  <c r="W35" i="7"/>
  <c r="W28" i="7"/>
  <c r="Q32" i="7"/>
  <c r="O9" i="1"/>
  <c r="P14" i="1" s="1"/>
  <c r="Q13" i="1"/>
  <c r="W17" i="1"/>
  <c r="W20" i="1"/>
  <c r="W12" i="1"/>
  <c r="W15" i="1"/>
  <c r="Q26" i="1"/>
  <c r="Q32" i="1"/>
  <c r="Q16" i="1"/>
  <c r="W25" i="1"/>
  <c r="W27" i="1"/>
  <c r="W45" i="1"/>
  <c r="W14" i="1"/>
  <c r="W19" i="1"/>
  <c r="W24" i="1"/>
  <c r="Q36" i="1"/>
  <c r="Q40" i="1"/>
  <c r="Q42" i="1"/>
  <c r="W23" i="1"/>
  <c r="Q39" i="1"/>
  <c r="W29" i="1"/>
  <c r="W31" i="1"/>
  <c r="W39" i="1"/>
  <c r="W41" i="1"/>
  <c r="W43" i="1"/>
  <c r="Q15" i="1"/>
  <c r="W21" i="1"/>
  <c r="W26" i="1"/>
  <c r="Q30" i="1"/>
  <c r="Q41" i="1"/>
  <c r="W42" i="1"/>
  <c r="Q27" i="1"/>
  <c r="Q38" i="1"/>
  <c r="Q24" i="1"/>
  <c r="Q35" i="1"/>
  <c r="Q31" i="1"/>
  <c r="Q21" i="1"/>
  <c r="W35" i="1"/>
  <c r="BE9" i="7"/>
  <c r="N17" i="1"/>
  <c r="Q17" i="1" s="1"/>
  <c r="N12" i="1"/>
  <c r="Q12" i="1" s="1"/>
  <c r="N14" i="1"/>
  <c r="N18" i="1"/>
  <c r="Q18" i="1" s="1"/>
  <c r="N34" i="1"/>
  <c r="Q34" i="1" s="1"/>
  <c r="N23" i="1"/>
  <c r="Q23" i="1" s="1"/>
  <c r="Q28" i="7"/>
  <c r="W19" i="7"/>
  <c r="Q30" i="7"/>
  <c r="Q34" i="7"/>
  <c r="W21" i="7"/>
  <c r="W30" i="7"/>
  <c r="W37" i="7"/>
  <c r="Q23" i="7"/>
  <c r="Q19" i="7"/>
  <c r="W27" i="7"/>
  <c r="T14" i="7"/>
  <c r="T18" i="7"/>
  <c r="W18" i="7" s="1"/>
  <c r="T16" i="7"/>
  <c r="T13" i="7"/>
  <c r="T15" i="7"/>
  <c r="T12" i="7"/>
  <c r="W12" i="7" s="1"/>
  <c r="T17" i="7"/>
  <c r="W17" i="7" s="1"/>
  <c r="V13" i="7"/>
  <c r="P15" i="7"/>
  <c r="P16" i="7"/>
  <c r="P14" i="7"/>
  <c r="N14" i="7"/>
  <c r="N12" i="7"/>
  <c r="Q12" i="7" s="1"/>
  <c r="N18" i="7"/>
  <c r="Q18" i="7" s="1"/>
  <c r="N16" i="7"/>
  <c r="N13" i="7"/>
  <c r="Q13" i="7" s="1"/>
  <c r="N15" i="7"/>
  <c r="Q15" i="7" s="1"/>
  <c r="N17" i="7"/>
  <c r="C33" i="1"/>
  <c r="C29" i="1"/>
  <c r="C19" i="1"/>
  <c r="C24" i="1"/>
  <c r="C21" i="1"/>
  <c r="C23" i="1"/>
  <c r="C14" i="1"/>
  <c r="AB15" i="1"/>
  <c r="AB48" i="1"/>
  <c r="FH91" i="1"/>
  <c r="EX91" i="1"/>
  <c r="EV91" i="1"/>
  <c r="ER91" i="1"/>
  <c r="EL91" i="1"/>
  <c r="EJ91" i="1"/>
  <c r="EF91" i="1"/>
  <c r="ED91" i="1"/>
  <c r="DZ91" i="1"/>
  <c r="DX91" i="1"/>
  <c r="DT91" i="1"/>
  <c r="DR91" i="1"/>
  <c r="DN91" i="1"/>
  <c r="DL91" i="1"/>
  <c r="DH91" i="1"/>
  <c r="DF91" i="1"/>
  <c r="DB91" i="1"/>
  <c r="CZ91" i="1"/>
  <c r="CV91" i="1"/>
  <c r="CT91" i="1"/>
  <c r="CP91" i="1"/>
  <c r="CN91" i="1"/>
  <c r="CJ91" i="1"/>
  <c r="CH91" i="1"/>
  <c r="CD91" i="1"/>
  <c r="CB91" i="1"/>
  <c r="BX91" i="1"/>
  <c r="BV91" i="1"/>
  <c r="BR91" i="1"/>
  <c r="BP91" i="1"/>
  <c r="BL91" i="1"/>
  <c r="BF91" i="1"/>
  <c r="BD91" i="1"/>
  <c r="AZ91" i="1"/>
  <c r="AX91" i="1"/>
  <c r="AT91" i="1"/>
  <c r="AR91" i="1"/>
  <c r="AN91" i="1"/>
  <c r="AL91" i="1"/>
  <c r="AB91" i="1"/>
  <c r="Z91" i="1"/>
  <c r="FH90" i="1"/>
  <c r="EX90" i="1"/>
  <c r="EV90" i="1"/>
  <c r="ER90" i="1"/>
  <c r="EL90" i="1"/>
  <c r="EJ90" i="1"/>
  <c r="EF90" i="1"/>
  <c r="ED90" i="1"/>
  <c r="DZ90" i="1"/>
  <c r="DX90" i="1"/>
  <c r="DT90" i="1"/>
  <c r="DR90" i="1"/>
  <c r="DN90" i="1"/>
  <c r="DL90" i="1"/>
  <c r="DH90" i="1"/>
  <c r="DF90" i="1"/>
  <c r="DB90" i="1"/>
  <c r="CZ90" i="1"/>
  <c r="CV90" i="1"/>
  <c r="CT90" i="1"/>
  <c r="CP90" i="1"/>
  <c r="CN90" i="1"/>
  <c r="CJ90" i="1"/>
  <c r="CH90" i="1"/>
  <c r="CD90" i="1"/>
  <c r="CB90" i="1"/>
  <c r="BX90" i="1"/>
  <c r="BV90" i="1"/>
  <c r="BR90" i="1"/>
  <c r="BP90" i="1"/>
  <c r="BL90" i="1"/>
  <c r="BF90" i="1"/>
  <c r="BD90" i="1"/>
  <c r="AZ90" i="1"/>
  <c r="AX90" i="1"/>
  <c r="AT90" i="1"/>
  <c r="AR90" i="1"/>
  <c r="AN90" i="1"/>
  <c r="AL90" i="1"/>
  <c r="AB90" i="1"/>
  <c r="Z90" i="1"/>
  <c r="FH89" i="1"/>
  <c r="EX89" i="1"/>
  <c r="EV89" i="1"/>
  <c r="ER89" i="1"/>
  <c r="EL89" i="1"/>
  <c r="EJ89" i="1"/>
  <c r="EF89" i="1"/>
  <c r="ED89" i="1"/>
  <c r="DZ89" i="1"/>
  <c r="DX89" i="1"/>
  <c r="DT89" i="1"/>
  <c r="DR89" i="1"/>
  <c r="DN89" i="1"/>
  <c r="DL89" i="1"/>
  <c r="DH89" i="1"/>
  <c r="DF89" i="1"/>
  <c r="DB89" i="1"/>
  <c r="CZ89" i="1"/>
  <c r="CV89" i="1"/>
  <c r="CT89" i="1"/>
  <c r="CP89" i="1"/>
  <c r="CN89" i="1"/>
  <c r="CJ89" i="1"/>
  <c r="CH89" i="1"/>
  <c r="CD89" i="1"/>
  <c r="CB89" i="1"/>
  <c r="BX89" i="1"/>
  <c r="BV89" i="1"/>
  <c r="BR89" i="1"/>
  <c r="BP89" i="1"/>
  <c r="BL89" i="1"/>
  <c r="BF89" i="1"/>
  <c r="BD89" i="1"/>
  <c r="AZ89" i="1"/>
  <c r="AX89" i="1"/>
  <c r="AT89" i="1"/>
  <c r="AR89" i="1"/>
  <c r="AN89" i="1"/>
  <c r="AL89" i="1"/>
  <c r="AB89" i="1"/>
  <c r="Z89" i="1"/>
  <c r="FH88" i="1"/>
  <c r="EX88" i="1"/>
  <c r="EV88" i="1"/>
  <c r="ER88" i="1"/>
  <c r="EL88" i="1"/>
  <c r="EJ88" i="1"/>
  <c r="EF88" i="1"/>
  <c r="DZ88" i="1"/>
  <c r="DX88" i="1"/>
  <c r="DT88" i="1"/>
  <c r="DR88" i="1"/>
  <c r="DN88" i="1"/>
  <c r="DL88" i="1"/>
  <c r="DH88" i="1"/>
  <c r="DF88" i="1"/>
  <c r="DB88" i="1"/>
  <c r="CZ88" i="1"/>
  <c r="CV88" i="1"/>
  <c r="CT88" i="1"/>
  <c r="CP88" i="1"/>
  <c r="CN88" i="1"/>
  <c r="CJ88" i="1"/>
  <c r="CH88" i="1"/>
  <c r="CD88" i="1"/>
  <c r="CB88" i="1"/>
  <c r="BX88" i="1"/>
  <c r="BV88" i="1"/>
  <c r="BR88" i="1"/>
  <c r="BP88" i="1"/>
  <c r="BL88" i="1"/>
  <c r="BF88" i="1"/>
  <c r="BD88" i="1"/>
  <c r="AZ88" i="1"/>
  <c r="AX88" i="1"/>
  <c r="AT88" i="1"/>
  <c r="AR88" i="1"/>
  <c r="AN88" i="1"/>
  <c r="AL88" i="1"/>
  <c r="AB88" i="1"/>
  <c r="Z88" i="1"/>
  <c r="FH87" i="1"/>
  <c r="EX87" i="1"/>
  <c r="EV87" i="1"/>
  <c r="ER87" i="1"/>
  <c r="EL87" i="1"/>
  <c r="EJ87" i="1"/>
  <c r="EF87" i="1"/>
  <c r="DZ87" i="1"/>
  <c r="DX87" i="1"/>
  <c r="DT87" i="1"/>
  <c r="DR87" i="1"/>
  <c r="DN87" i="1"/>
  <c r="DL87" i="1"/>
  <c r="DH87" i="1"/>
  <c r="DF87" i="1"/>
  <c r="DB87" i="1"/>
  <c r="CZ87" i="1"/>
  <c r="CV87" i="1"/>
  <c r="CT87" i="1"/>
  <c r="CP87" i="1"/>
  <c r="CN87" i="1"/>
  <c r="CJ87" i="1"/>
  <c r="CH87" i="1"/>
  <c r="CD87" i="1"/>
  <c r="CB87" i="1"/>
  <c r="BX87" i="1"/>
  <c r="BV87" i="1"/>
  <c r="BR87" i="1"/>
  <c r="BP87" i="1"/>
  <c r="BL87" i="1"/>
  <c r="BF87" i="1"/>
  <c r="BD87" i="1"/>
  <c r="AZ87" i="1"/>
  <c r="AX87" i="1"/>
  <c r="AT87" i="1"/>
  <c r="AR87" i="1"/>
  <c r="AN87" i="1"/>
  <c r="AL87" i="1"/>
  <c r="AB87" i="1"/>
  <c r="Z87" i="1"/>
  <c r="FH86" i="1"/>
  <c r="EX86" i="1"/>
  <c r="EV86" i="1"/>
  <c r="ER86" i="1"/>
  <c r="EL86" i="1"/>
  <c r="EJ86" i="1"/>
  <c r="EF86" i="1"/>
  <c r="DZ86" i="1"/>
  <c r="DX86" i="1"/>
  <c r="DT86" i="1"/>
  <c r="DR86" i="1"/>
  <c r="DN86" i="1"/>
  <c r="DH86" i="1"/>
  <c r="DF86" i="1"/>
  <c r="DB86" i="1"/>
  <c r="CZ86" i="1"/>
  <c r="CV86" i="1"/>
  <c r="CT86" i="1"/>
  <c r="CP86" i="1"/>
  <c r="CN86" i="1"/>
  <c r="CJ86" i="1"/>
  <c r="CH86" i="1"/>
  <c r="CD86" i="1"/>
  <c r="CB86" i="1"/>
  <c r="BX86" i="1"/>
  <c r="BV86" i="1"/>
  <c r="BR86" i="1"/>
  <c r="BP86" i="1"/>
  <c r="BL86" i="1"/>
  <c r="BF86" i="1"/>
  <c r="BD86" i="1"/>
  <c r="AZ86" i="1"/>
  <c r="AT86" i="1"/>
  <c r="AR86" i="1"/>
  <c r="AN86" i="1"/>
  <c r="AL86" i="1"/>
  <c r="AB86" i="1"/>
  <c r="Z86" i="1"/>
  <c r="FH85" i="1"/>
  <c r="EX85" i="1"/>
  <c r="EV85" i="1"/>
  <c r="ER85" i="1"/>
  <c r="EL85" i="1"/>
  <c r="EJ85" i="1"/>
  <c r="EF85" i="1"/>
  <c r="DZ85" i="1"/>
  <c r="DX85" i="1"/>
  <c r="DT85" i="1"/>
  <c r="DR85" i="1"/>
  <c r="DN85" i="1"/>
  <c r="DH85" i="1"/>
  <c r="DF85" i="1"/>
  <c r="DB85" i="1"/>
  <c r="CZ85" i="1"/>
  <c r="CV85" i="1"/>
  <c r="CT85" i="1"/>
  <c r="CP85" i="1"/>
  <c r="CJ85" i="1"/>
  <c r="CH85" i="1"/>
  <c r="CD85" i="1"/>
  <c r="CB85" i="1"/>
  <c r="BX85" i="1"/>
  <c r="BV85" i="1"/>
  <c r="BR85" i="1"/>
  <c r="BP85" i="1"/>
  <c r="BL85" i="1"/>
  <c r="BF85" i="1"/>
  <c r="BD85" i="1"/>
  <c r="AZ85" i="1"/>
  <c r="AT85" i="1"/>
  <c r="AR85" i="1"/>
  <c r="AN85" i="1"/>
  <c r="AL85" i="1"/>
  <c r="AB85" i="1"/>
  <c r="FH84" i="1"/>
  <c r="EX84" i="1"/>
  <c r="EV84" i="1"/>
  <c r="ER84" i="1"/>
  <c r="EL84" i="1"/>
  <c r="EJ84" i="1"/>
  <c r="EF84" i="1"/>
  <c r="DZ84" i="1"/>
  <c r="DX84" i="1"/>
  <c r="DT84" i="1"/>
  <c r="DR84" i="1"/>
  <c r="DN84" i="1"/>
  <c r="DH84" i="1"/>
  <c r="DF84" i="1"/>
  <c r="DB84" i="1"/>
  <c r="CZ84" i="1"/>
  <c r="CV84" i="1"/>
  <c r="CT84" i="1"/>
  <c r="CP84" i="1"/>
  <c r="CJ84" i="1"/>
  <c r="CH84" i="1"/>
  <c r="CD84" i="1"/>
  <c r="CB84" i="1"/>
  <c r="BX84" i="1"/>
  <c r="BR84" i="1"/>
  <c r="BP84" i="1"/>
  <c r="BL84" i="1"/>
  <c r="BF84" i="1"/>
  <c r="BD84" i="1"/>
  <c r="AZ84" i="1"/>
  <c r="AT84" i="1"/>
  <c r="AR84" i="1"/>
  <c r="AN84" i="1"/>
  <c r="AL84" i="1"/>
  <c r="AB84" i="1"/>
  <c r="FH83" i="1"/>
  <c r="EX83" i="1"/>
  <c r="EV83" i="1"/>
  <c r="ER83" i="1"/>
  <c r="EL83" i="1"/>
  <c r="EJ83" i="1"/>
  <c r="EF83" i="1"/>
  <c r="DZ83" i="1"/>
  <c r="DX83" i="1"/>
  <c r="DT83" i="1"/>
  <c r="DR83" i="1"/>
  <c r="DN83" i="1"/>
  <c r="DH83" i="1"/>
  <c r="DF83" i="1"/>
  <c r="DB83" i="1"/>
  <c r="CZ83" i="1"/>
  <c r="CV83" i="1"/>
  <c r="CT83" i="1"/>
  <c r="CP83" i="1"/>
  <c r="CJ83" i="1"/>
  <c r="CH83" i="1"/>
  <c r="CD83" i="1"/>
  <c r="CB83" i="1"/>
  <c r="BX83" i="1"/>
  <c r="BR83" i="1"/>
  <c r="BP83" i="1"/>
  <c r="BL83" i="1"/>
  <c r="BF83" i="1"/>
  <c r="BD83" i="1"/>
  <c r="AZ83" i="1"/>
  <c r="AT83" i="1"/>
  <c r="AR83" i="1"/>
  <c r="AN83" i="1"/>
  <c r="AL83" i="1"/>
  <c r="AB83" i="1"/>
  <c r="FH82" i="1"/>
  <c r="EX82" i="1"/>
  <c r="EV82" i="1"/>
  <c r="ER82" i="1"/>
  <c r="EL82" i="1"/>
  <c r="EJ82" i="1"/>
  <c r="EF82" i="1"/>
  <c r="DZ82" i="1"/>
  <c r="DX82" i="1"/>
  <c r="DT82" i="1"/>
  <c r="DR82" i="1"/>
  <c r="DN82" i="1"/>
  <c r="DH82" i="1"/>
  <c r="DF82" i="1"/>
  <c r="DB82" i="1"/>
  <c r="CZ82" i="1"/>
  <c r="CV82" i="1"/>
  <c r="CT82" i="1"/>
  <c r="CP82" i="1"/>
  <c r="CJ82" i="1"/>
  <c r="CH82" i="1"/>
  <c r="CD82" i="1"/>
  <c r="CB82" i="1"/>
  <c r="BX82" i="1"/>
  <c r="BR82" i="1"/>
  <c r="BP82" i="1"/>
  <c r="BL82" i="1"/>
  <c r="BF82" i="1"/>
  <c r="BD82" i="1"/>
  <c r="AZ82" i="1"/>
  <c r="AT82" i="1"/>
  <c r="AR82" i="1"/>
  <c r="AN82" i="1"/>
  <c r="AL82" i="1"/>
  <c r="AB82" i="1"/>
  <c r="FH81" i="1"/>
  <c r="EX81" i="1"/>
  <c r="EV81" i="1"/>
  <c r="ER81" i="1"/>
  <c r="EL81" i="1"/>
  <c r="EJ81" i="1"/>
  <c r="EF81" i="1"/>
  <c r="DZ81" i="1"/>
  <c r="DX81" i="1"/>
  <c r="DT81" i="1"/>
  <c r="DR81" i="1"/>
  <c r="DN81" i="1"/>
  <c r="DH81" i="1"/>
  <c r="DF81" i="1"/>
  <c r="DB81" i="1"/>
  <c r="CZ81" i="1"/>
  <c r="CV81" i="1"/>
  <c r="CT81" i="1"/>
  <c r="CP81" i="1"/>
  <c r="CJ81" i="1"/>
  <c r="CH81" i="1"/>
  <c r="CD81" i="1"/>
  <c r="CB81" i="1"/>
  <c r="BX81" i="1"/>
  <c r="BR81" i="1"/>
  <c r="BP81" i="1"/>
  <c r="BL81" i="1"/>
  <c r="BF81" i="1"/>
  <c r="BD81" i="1"/>
  <c r="AZ81" i="1"/>
  <c r="AT81" i="1"/>
  <c r="AR81" i="1"/>
  <c r="AN81" i="1"/>
  <c r="AL81" i="1"/>
  <c r="AB81" i="1"/>
  <c r="FH80" i="1"/>
  <c r="EX80" i="1"/>
  <c r="EV80" i="1"/>
  <c r="ER80" i="1"/>
  <c r="EL80" i="1"/>
  <c r="EJ80" i="1"/>
  <c r="EF80" i="1"/>
  <c r="DZ80" i="1"/>
  <c r="DX80" i="1"/>
  <c r="DT80" i="1"/>
  <c r="DN80" i="1"/>
  <c r="DH80" i="1"/>
  <c r="DF80" i="1"/>
  <c r="DB80" i="1"/>
  <c r="CZ80" i="1"/>
  <c r="CV80" i="1"/>
  <c r="CT80" i="1"/>
  <c r="CP80" i="1"/>
  <c r="CJ80" i="1"/>
  <c r="CH80" i="1"/>
  <c r="CD80" i="1"/>
  <c r="CB80" i="1"/>
  <c r="BX80" i="1"/>
  <c r="BR80" i="1"/>
  <c r="BP80" i="1"/>
  <c r="BL80" i="1"/>
  <c r="BF80" i="1"/>
  <c r="BD80" i="1"/>
  <c r="AZ80" i="1"/>
  <c r="AT80" i="1"/>
  <c r="AR80" i="1"/>
  <c r="AN80" i="1"/>
  <c r="AL80" i="1"/>
  <c r="AB80" i="1"/>
  <c r="FH79" i="1"/>
  <c r="EX79" i="1"/>
  <c r="EV79" i="1"/>
  <c r="ER79" i="1"/>
  <c r="EL79" i="1"/>
  <c r="EJ79" i="1"/>
  <c r="EF79" i="1"/>
  <c r="DZ79" i="1"/>
  <c r="DX79" i="1"/>
  <c r="DT79" i="1"/>
  <c r="DN79" i="1"/>
  <c r="DH79" i="1"/>
  <c r="DF79" i="1"/>
  <c r="DB79" i="1"/>
  <c r="CZ79" i="1"/>
  <c r="CV79" i="1"/>
  <c r="CT79" i="1"/>
  <c r="CP79" i="1"/>
  <c r="CJ79" i="1"/>
  <c r="CH79" i="1"/>
  <c r="CD79" i="1"/>
  <c r="CB79" i="1"/>
  <c r="BX79" i="1"/>
  <c r="BR79" i="1"/>
  <c r="BP79" i="1"/>
  <c r="BL79" i="1"/>
  <c r="BF79" i="1"/>
  <c r="BD79" i="1"/>
  <c r="AZ79" i="1"/>
  <c r="AT79" i="1"/>
  <c r="AR79" i="1"/>
  <c r="AN79" i="1"/>
  <c r="AL79" i="1"/>
  <c r="AB79" i="1"/>
  <c r="FH78" i="1"/>
  <c r="EX78" i="1"/>
  <c r="EV78" i="1"/>
  <c r="ER78" i="1"/>
  <c r="EL78" i="1"/>
  <c r="EJ78" i="1"/>
  <c r="EF78" i="1"/>
  <c r="DZ78" i="1"/>
  <c r="DX78" i="1"/>
  <c r="DT78" i="1"/>
  <c r="DN78" i="1"/>
  <c r="DH78" i="1"/>
  <c r="DF78" i="1"/>
  <c r="DB78" i="1"/>
  <c r="CZ78" i="1"/>
  <c r="CV78" i="1"/>
  <c r="CT78" i="1"/>
  <c r="CP78" i="1"/>
  <c r="CJ78" i="1"/>
  <c r="CH78" i="1"/>
  <c r="CD78" i="1"/>
  <c r="CB78" i="1"/>
  <c r="BX78" i="1"/>
  <c r="BR78" i="1"/>
  <c r="BP78" i="1"/>
  <c r="BL78" i="1"/>
  <c r="BF78" i="1"/>
  <c r="BD78" i="1"/>
  <c r="AZ78" i="1"/>
  <c r="AT78" i="1"/>
  <c r="AR78" i="1"/>
  <c r="AN78" i="1"/>
  <c r="AL78" i="1"/>
  <c r="AB78" i="1"/>
  <c r="FH77" i="1"/>
  <c r="EX77" i="1"/>
  <c r="EV77" i="1"/>
  <c r="ER77" i="1"/>
  <c r="EL77" i="1"/>
  <c r="EJ77" i="1"/>
  <c r="EF77" i="1"/>
  <c r="DZ77" i="1"/>
  <c r="DX77" i="1"/>
  <c r="DT77" i="1"/>
  <c r="DN77" i="1"/>
  <c r="DH77" i="1"/>
  <c r="DF77" i="1"/>
  <c r="DB77" i="1"/>
  <c r="CZ77" i="1"/>
  <c r="CV77" i="1"/>
  <c r="CT77" i="1"/>
  <c r="CP77" i="1"/>
  <c r="CJ77" i="1"/>
  <c r="CH77" i="1"/>
  <c r="CD77" i="1"/>
  <c r="CB77" i="1"/>
  <c r="BX77" i="1"/>
  <c r="BR77" i="1"/>
  <c r="BP77" i="1"/>
  <c r="BL77" i="1"/>
  <c r="BF77" i="1"/>
  <c r="BD77" i="1"/>
  <c r="AZ77" i="1"/>
  <c r="AT77" i="1"/>
  <c r="AR77" i="1"/>
  <c r="AN77" i="1"/>
  <c r="AL77" i="1"/>
  <c r="AB77" i="1"/>
  <c r="FH76" i="1"/>
  <c r="EX76" i="1"/>
  <c r="EV76" i="1"/>
  <c r="ER76" i="1"/>
  <c r="EL76" i="1"/>
  <c r="EJ76" i="1"/>
  <c r="EF76" i="1"/>
  <c r="DZ76" i="1"/>
  <c r="DX76" i="1"/>
  <c r="DT76" i="1"/>
  <c r="DN76" i="1"/>
  <c r="DH76" i="1"/>
  <c r="DF76" i="1"/>
  <c r="DB76" i="1"/>
  <c r="CZ76" i="1"/>
  <c r="CV76" i="1"/>
  <c r="CT76" i="1"/>
  <c r="CP76" i="1"/>
  <c r="CJ76" i="1"/>
  <c r="CH76" i="1"/>
  <c r="CD76" i="1"/>
  <c r="CB76" i="1"/>
  <c r="BX76" i="1"/>
  <c r="BR76" i="1"/>
  <c r="BP76" i="1"/>
  <c r="BL76" i="1"/>
  <c r="BF76" i="1"/>
  <c r="BD76" i="1"/>
  <c r="AZ76" i="1"/>
  <c r="AT76" i="1"/>
  <c r="AR76" i="1"/>
  <c r="AN76" i="1"/>
  <c r="AL76" i="1"/>
  <c r="AB76" i="1"/>
  <c r="FH75" i="1"/>
  <c r="EX75" i="1"/>
  <c r="EV75" i="1"/>
  <c r="ER75" i="1"/>
  <c r="EL75" i="1"/>
  <c r="EJ75" i="1"/>
  <c r="EF75" i="1"/>
  <c r="DZ75" i="1"/>
  <c r="DX75" i="1"/>
  <c r="DT75" i="1"/>
  <c r="DN75" i="1"/>
  <c r="DH75" i="1"/>
  <c r="DF75" i="1"/>
  <c r="DB75" i="1"/>
  <c r="CZ75" i="1"/>
  <c r="CV75" i="1"/>
  <c r="CT75" i="1"/>
  <c r="CP75" i="1"/>
  <c r="CJ75" i="1"/>
  <c r="CH75" i="1"/>
  <c r="CD75" i="1"/>
  <c r="CB75" i="1"/>
  <c r="BX75" i="1"/>
  <c r="BR75" i="1"/>
  <c r="BP75" i="1"/>
  <c r="BL75" i="1"/>
  <c r="BF75" i="1"/>
  <c r="BD75" i="1"/>
  <c r="AZ75" i="1"/>
  <c r="AT75" i="1"/>
  <c r="AR75" i="1"/>
  <c r="AN75" i="1"/>
  <c r="AL75" i="1"/>
  <c r="AB75" i="1"/>
  <c r="FH74" i="1"/>
  <c r="EX74" i="1"/>
  <c r="EV74" i="1"/>
  <c r="ER74" i="1"/>
  <c r="EL74" i="1"/>
  <c r="EJ74" i="1"/>
  <c r="EF74" i="1"/>
  <c r="DZ74" i="1"/>
  <c r="DX74" i="1"/>
  <c r="DT74" i="1"/>
  <c r="DN74" i="1"/>
  <c r="DH74" i="1"/>
  <c r="DF74" i="1"/>
  <c r="DB74" i="1"/>
  <c r="CZ74" i="1"/>
  <c r="CV74" i="1"/>
  <c r="CT74" i="1"/>
  <c r="CP74" i="1"/>
  <c r="CJ74" i="1"/>
  <c r="CH74" i="1"/>
  <c r="CD74" i="1"/>
  <c r="CB74" i="1"/>
  <c r="BX74" i="1"/>
  <c r="BR74" i="1"/>
  <c r="BP74" i="1"/>
  <c r="BL74" i="1"/>
  <c r="BF74" i="1"/>
  <c r="BD74" i="1"/>
  <c r="AZ74" i="1"/>
  <c r="AT74" i="1"/>
  <c r="AR74" i="1"/>
  <c r="AN74" i="1"/>
  <c r="AL74" i="1"/>
  <c r="AB74" i="1"/>
  <c r="FH73" i="1"/>
  <c r="EX73" i="1"/>
  <c r="EV73" i="1"/>
  <c r="ER73" i="1"/>
  <c r="EL73" i="1"/>
  <c r="EJ73" i="1"/>
  <c r="EF73" i="1"/>
  <c r="DZ73" i="1"/>
  <c r="DX73" i="1"/>
  <c r="DT73" i="1"/>
  <c r="DN73" i="1"/>
  <c r="DH73" i="1"/>
  <c r="DF73" i="1"/>
  <c r="DB73" i="1"/>
  <c r="CZ73" i="1"/>
  <c r="CV73" i="1"/>
  <c r="CT73" i="1"/>
  <c r="CP73" i="1"/>
  <c r="CJ73" i="1"/>
  <c r="CH73" i="1"/>
  <c r="CD73" i="1"/>
  <c r="CB73" i="1"/>
  <c r="BX73" i="1"/>
  <c r="BR73" i="1"/>
  <c r="BP73" i="1"/>
  <c r="BL73" i="1"/>
  <c r="BF73" i="1"/>
  <c r="BD73" i="1"/>
  <c r="AZ73" i="1"/>
  <c r="AT73" i="1"/>
  <c r="AR73" i="1"/>
  <c r="AN73" i="1"/>
  <c r="AL73" i="1"/>
  <c r="AB73" i="1"/>
  <c r="FH72" i="1"/>
  <c r="EX72" i="1"/>
  <c r="EV72" i="1"/>
  <c r="ER72" i="1"/>
  <c r="EL72" i="1"/>
  <c r="EJ72" i="1"/>
  <c r="EF72" i="1"/>
  <c r="DZ72" i="1"/>
  <c r="DX72" i="1"/>
  <c r="DT72" i="1"/>
  <c r="DN72" i="1"/>
  <c r="DH72" i="1"/>
  <c r="DF72" i="1"/>
  <c r="DB72" i="1"/>
  <c r="CZ72" i="1"/>
  <c r="CV72" i="1"/>
  <c r="CT72" i="1"/>
  <c r="CP72" i="1"/>
  <c r="CJ72" i="1"/>
  <c r="CH72" i="1"/>
  <c r="CD72" i="1"/>
  <c r="CB72" i="1"/>
  <c r="BX72" i="1"/>
  <c r="BR72" i="1"/>
  <c r="BP72" i="1"/>
  <c r="BL72" i="1"/>
  <c r="BF72" i="1"/>
  <c r="BD72" i="1"/>
  <c r="AZ72" i="1"/>
  <c r="AT72" i="1"/>
  <c r="AR72" i="1"/>
  <c r="AN72" i="1"/>
  <c r="AL72" i="1"/>
  <c r="AB72" i="1"/>
  <c r="FH71" i="1"/>
  <c r="EX71" i="1"/>
  <c r="EV71" i="1"/>
  <c r="ER71" i="1"/>
  <c r="EL71" i="1"/>
  <c r="EJ71" i="1"/>
  <c r="EF71" i="1"/>
  <c r="DZ71" i="1"/>
  <c r="DX71" i="1"/>
  <c r="DT71" i="1"/>
  <c r="DN71" i="1"/>
  <c r="DH71" i="1"/>
  <c r="DF71" i="1"/>
  <c r="DB71" i="1"/>
  <c r="CZ71" i="1"/>
  <c r="CV71" i="1"/>
  <c r="CT71" i="1"/>
  <c r="CP71" i="1"/>
  <c r="CJ71" i="1"/>
  <c r="CH71" i="1"/>
  <c r="CD71" i="1"/>
  <c r="CB71" i="1"/>
  <c r="BX71" i="1"/>
  <c r="BR71" i="1"/>
  <c r="BP71" i="1"/>
  <c r="BL71" i="1"/>
  <c r="BF71" i="1"/>
  <c r="BD71" i="1"/>
  <c r="AZ71" i="1"/>
  <c r="AT71" i="1"/>
  <c r="AR71" i="1"/>
  <c r="AN71" i="1"/>
  <c r="AL71" i="1"/>
  <c r="AB71" i="1"/>
  <c r="FH70" i="1"/>
  <c r="EX70" i="1"/>
  <c r="EV70" i="1"/>
  <c r="ER70" i="1"/>
  <c r="EL70" i="1"/>
  <c r="EJ70" i="1"/>
  <c r="EF70" i="1"/>
  <c r="DZ70" i="1"/>
  <c r="DX70" i="1"/>
  <c r="DT70" i="1"/>
  <c r="DN70" i="1"/>
  <c r="DH70" i="1"/>
  <c r="DF70" i="1"/>
  <c r="DB70" i="1"/>
  <c r="CZ70" i="1"/>
  <c r="CV70" i="1"/>
  <c r="CT70" i="1"/>
  <c r="CP70" i="1"/>
  <c r="CJ70" i="1"/>
  <c r="CH70" i="1"/>
  <c r="CD70" i="1"/>
  <c r="CB70" i="1"/>
  <c r="BX70" i="1"/>
  <c r="BR70" i="1"/>
  <c r="BP70" i="1"/>
  <c r="BL70" i="1"/>
  <c r="BF70" i="1"/>
  <c r="BD70" i="1"/>
  <c r="AZ70" i="1"/>
  <c r="AT70" i="1"/>
  <c r="AR70" i="1"/>
  <c r="AN70" i="1"/>
  <c r="AL70" i="1"/>
  <c r="AB70" i="1"/>
  <c r="FH69" i="1"/>
  <c r="EX69" i="1"/>
  <c r="ER69" i="1"/>
  <c r="EL69" i="1"/>
  <c r="EJ69" i="1"/>
  <c r="EF69" i="1"/>
  <c r="DZ69" i="1"/>
  <c r="DX69" i="1"/>
  <c r="DT69" i="1"/>
  <c r="DR69" i="1"/>
  <c r="DN69" i="1"/>
  <c r="DH69" i="1"/>
  <c r="DF69" i="1"/>
  <c r="DB69" i="1"/>
  <c r="CZ69" i="1"/>
  <c r="CV69" i="1"/>
  <c r="CT69" i="1"/>
  <c r="CP69" i="1"/>
  <c r="CJ69" i="1"/>
  <c r="CH69" i="1"/>
  <c r="CD69" i="1"/>
  <c r="CB69" i="1"/>
  <c r="BX69" i="1"/>
  <c r="BR69" i="1"/>
  <c r="BP69" i="1"/>
  <c r="BL69" i="1"/>
  <c r="BF69" i="1"/>
  <c r="BD69" i="1"/>
  <c r="AZ69" i="1"/>
  <c r="AT69" i="1"/>
  <c r="AR69" i="1"/>
  <c r="AN69" i="1"/>
  <c r="AL69" i="1"/>
  <c r="AB69" i="1"/>
  <c r="FH68" i="1"/>
  <c r="EX68" i="1"/>
  <c r="ER68" i="1"/>
  <c r="EL68" i="1"/>
  <c r="EJ68" i="1"/>
  <c r="EF68" i="1"/>
  <c r="DZ68" i="1"/>
  <c r="DX68" i="1"/>
  <c r="DT68" i="1"/>
  <c r="DR68" i="1"/>
  <c r="DN68" i="1"/>
  <c r="DH68" i="1"/>
  <c r="DF68" i="1"/>
  <c r="DB68" i="1"/>
  <c r="CZ68" i="1"/>
  <c r="CV68" i="1"/>
  <c r="CT68" i="1"/>
  <c r="CP68" i="1"/>
  <c r="CJ68" i="1"/>
  <c r="CH68" i="1"/>
  <c r="CD68" i="1"/>
  <c r="CB68" i="1"/>
  <c r="BX68" i="1"/>
  <c r="BR68" i="1"/>
  <c r="BP68" i="1"/>
  <c r="BL68" i="1"/>
  <c r="BF68" i="1"/>
  <c r="AZ68" i="1"/>
  <c r="AT68" i="1"/>
  <c r="AR68" i="1"/>
  <c r="AN68" i="1"/>
  <c r="AL68" i="1"/>
  <c r="AB68" i="1"/>
  <c r="FH67" i="1"/>
  <c r="EX67" i="1"/>
  <c r="ER67" i="1"/>
  <c r="EL67" i="1"/>
  <c r="EJ67" i="1"/>
  <c r="EF67" i="1"/>
  <c r="DZ67" i="1"/>
  <c r="DX67" i="1"/>
  <c r="DT67" i="1"/>
  <c r="DR67" i="1"/>
  <c r="DN67" i="1"/>
  <c r="DH67" i="1"/>
  <c r="DF67" i="1"/>
  <c r="DB67" i="1"/>
  <c r="CZ67" i="1"/>
  <c r="CV67" i="1"/>
  <c r="CT67" i="1"/>
  <c r="CP67" i="1"/>
  <c r="CJ67" i="1"/>
  <c r="CH67" i="1"/>
  <c r="CD67" i="1"/>
  <c r="CB67" i="1"/>
  <c r="BX67" i="1"/>
  <c r="BR67" i="1"/>
  <c r="BP67" i="1"/>
  <c r="BL67" i="1"/>
  <c r="BF67" i="1"/>
  <c r="BD67" i="1"/>
  <c r="AZ67" i="1"/>
  <c r="AT67" i="1"/>
  <c r="AR67" i="1"/>
  <c r="AN67" i="1"/>
  <c r="AL67" i="1"/>
  <c r="AB67" i="1"/>
  <c r="FH66" i="1"/>
  <c r="EX66" i="1"/>
  <c r="ER66" i="1"/>
  <c r="EL66" i="1"/>
  <c r="EJ66" i="1"/>
  <c r="EF66" i="1"/>
  <c r="DZ66" i="1"/>
  <c r="DX66" i="1"/>
  <c r="DT66" i="1"/>
  <c r="DR66" i="1"/>
  <c r="DN66" i="1"/>
  <c r="DH66" i="1"/>
  <c r="DF66" i="1"/>
  <c r="DB66" i="1"/>
  <c r="CZ66" i="1"/>
  <c r="CV66" i="1"/>
  <c r="CT66" i="1"/>
  <c r="CP66" i="1"/>
  <c r="CJ66" i="1"/>
  <c r="CH66" i="1"/>
  <c r="CD66" i="1"/>
  <c r="CB66" i="1"/>
  <c r="BX66" i="1"/>
  <c r="BR66" i="1"/>
  <c r="BP66" i="1"/>
  <c r="BL66" i="1"/>
  <c r="BF66" i="1"/>
  <c r="BD66" i="1"/>
  <c r="AZ66" i="1"/>
  <c r="AT66" i="1"/>
  <c r="AR66" i="1"/>
  <c r="AN66" i="1"/>
  <c r="AL66" i="1"/>
  <c r="AB66" i="1"/>
  <c r="FH65" i="1"/>
  <c r="EX65" i="1"/>
  <c r="ER65" i="1"/>
  <c r="EL65" i="1"/>
  <c r="EJ65" i="1"/>
  <c r="EF65" i="1"/>
  <c r="DZ65" i="1"/>
  <c r="DX65" i="1"/>
  <c r="DT65" i="1"/>
  <c r="DN65" i="1"/>
  <c r="DH65" i="1"/>
  <c r="DF65" i="1"/>
  <c r="DB65" i="1"/>
  <c r="CZ65" i="1"/>
  <c r="CV65" i="1"/>
  <c r="CT65" i="1"/>
  <c r="CP65" i="1"/>
  <c r="CJ65" i="1"/>
  <c r="CH65" i="1"/>
  <c r="CD65" i="1"/>
  <c r="CB65" i="1"/>
  <c r="BX65" i="1"/>
  <c r="BR65" i="1"/>
  <c r="BP65" i="1"/>
  <c r="BL65" i="1"/>
  <c r="BF65" i="1"/>
  <c r="AZ65" i="1"/>
  <c r="AT65" i="1"/>
  <c r="AR65" i="1"/>
  <c r="AN65" i="1"/>
  <c r="AL65" i="1"/>
  <c r="AB65" i="1"/>
  <c r="FH64" i="1"/>
  <c r="EX64" i="1"/>
  <c r="ER64" i="1"/>
  <c r="EL64" i="1"/>
  <c r="EJ64" i="1"/>
  <c r="EF64" i="1"/>
  <c r="DZ64" i="1"/>
  <c r="DX64" i="1"/>
  <c r="DT64" i="1"/>
  <c r="DR64" i="1"/>
  <c r="DN64" i="1"/>
  <c r="DH64" i="1"/>
  <c r="DF64" i="1"/>
  <c r="DB64" i="1"/>
  <c r="CZ64" i="1"/>
  <c r="CV64" i="1"/>
  <c r="CT64" i="1"/>
  <c r="CP64" i="1"/>
  <c r="CJ64" i="1"/>
  <c r="CH64" i="1"/>
  <c r="CD64" i="1"/>
  <c r="CB64" i="1"/>
  <c r="BX64" i="1"/>
  <c r="BR64" i="1"/>
  <c r="BP64" i="1"/>
  <c r="BL64" i="1"/>
  <c r="BF64" i="1"/>
  <c r="BD64" i="1"/>
  <c r="AZ64" i="1"/>
  <c r="AT64" i="1"/>
  <c r="AR64" i="1"/>
  <c r="AN64" i="1"/>
  <c r="AL64" i="1"/>
  <c r="AB64" i="1"/>
  <c r="FH63" i="1"/>
  <c r="EX63" i="1"/>
  <c r="ER63" i="1"/>
  <c r="EL63" i="1"/>
  <c r="EJ63" i="1"/>
  <c r="EF63" i="1"/>
  <c r="DZ63" i="1"/>
  <c r="DX63" i="1"/>
  <c r="DT63" i="1"/>
  <c r="DN63" i="1"/>
  <c r="DH63" i="1"/>
  <c r="DF63" i="1"/>
  <c r="DB63" i="1"/>
  <c r="CZ63" i="1"/>
  <c r="CV63" i="1"/>
  <c r="CT63" i="1"/>
  <c r="CP63" i="1"/>
  <c r="CJ63" i="1"/>
  <c r="CH63" i="1"/>
  <c r="CD63" i="1"/>
  <c r="CB63" i="1"/>
  <c r="BX63" i="1"/>
  <c r="BR63" i="1"/>
  <c r="BP63" i="1"/>
  <c r="BL63" i="1"/>
  <c r="BF63" i="1"/>
  <c r="BD63" i="1"/>
  <c r="AZ63" i="1"/>
  <c r="AT63" i="1"/>
  <c r="AR63" i="1"/>
  <c r="AN63" i="1"/>
  <c r="AL63" i="1"/>
  <c r="AB63" i="1"/>
  <c r="FH62" i="1"/>
  <c r="EX62" i="1"/>
  <c r="ER62" i="1"/>
  <c r="EL62" i="1"/>
  <c r="EJ62" i="1"/>
  <c r="EF62" i="1"/>
  <c r="DZ62" i="1"/>
  <c r="DX62" i="1"/>
  <c r="DT62" i="1"/>
  <c r="DR62" i="1"/>
  <c r="DN62" i="1"/>
  <c r="DH62" i="1"/>
  <c r="DF62" i="1"/>
  <c r="DB62" i="1"/>
  <c r="CZ62" i="1"/>
  <c r="CV62" i="1"/>
  <c r="CT62" i="1"/>
  <c r="CP62" i="1"/>
  <c r="CJ62" i="1"/>
  <c r="CH62" i="1"/>
  <c r="CD62" i="1"/>
  <c r="CB62" i="1"/>
  <c r="BX62" i="1"/>
  <c r="BR62" i="1"/>
  <c r="BP62" i="1"/>
  <c r="BL62" i="1"/>
  <c r="BF62" i="1"/>
  <c r="BD62" i="1"/>
  <c r="AZ62" i="1"/>
  <c r="AT62" i="1"/>
  <c r="AR62" i="1"/>
  <c r="AN62" i="1"/>
  <c r="AL62" i="1"/>
  <c r="AB62" i="1"/>
  <c r="FH61" i="1"/>
  <c r="EX61" i="1"/>
  <c r="ER61" i="1"/>
  <c r="EL61" i="1"/>
  <c r="EJ61" i="1"/>
  <c r="EF61" i="1"/>
  <c r="DZ61" i="1"/>
  <c r="DX61" i="1"/>
  <c r="DT61" i="1"/>
  <c r="DR61" i="1"/>
  <c r="DN61" i="1"/>
  <c r="DH61" i="1"/>
  <c r="DF61" i="1"/>
  <c r="DB61" i="1"/>
  <c r="CZ61" i="1"/>
  <c r="CV61" i="1"/>
  <c r="CT61" i="1"/>
  <c r="CP61" i="1"/>
  <c r="CJ61" i="1"/>
  <c r="CH61" i="1"/>
  <c r="CD61" i="1"/>
  <c r="CB61" i="1"/>
  <c r="BX61" i="1"/>
  <c r="BR61" i="1"/>
  <c r="BP61" i="1"/>
  <c r="BL61" i="1"/>
  <c r="BF61" i="1"/>
  <c r="BD61" i="1"/>
  <c r="AZ61" i="1"/>
  <c r="AT61" i="1"/>
  <c r="AR61" i="1"/>
  <c r="AN61" i="1"/>
  <c r="AL61" i="1"/>
  <c r="AB61" i="1"/>
  <c r="FH60" i="1"/>
  <c r="EX60" i="1"/>
  <c r="ER60" i="1"/>
  <c r="EL60" i="1"/>
  <c r="EJ60" i="1"/>
  <c r="EF60" i="1"/>
  <c r="DZ60" i="1"/>
  <c r="DX60" i="1"/>
  <c r="DT60" i="1"/>
  <c r="DR60" i="1"/>
  <c r="DN60" i="1"/>
  <c r="DH60" i="1"/>
  <c r="DF60" i="1"/>
  <c r="DB60" i="1"/>
  <c r="CZ60" i="1"/>
  <c r="CV60" i="1"/>
  <c r="CT60" i="1"/>
  <c r="CP60" i="1"/>
  <c r="CJ60" i="1"/>
  <c r="CH60" i="1"/>
  <c r="CD60" i="1"/>
  <c r="CB60" i="1"/>
  <c r="BX60" i="1"/>
  <c r="BR60" i="1"/>
  <c r="BP60" i="1"/>
  <c r="BL60" i="1"/>
  <c r="BF60" i="1"/>
  <c r="BD60" i="1"/>
  <c r="AZ60" i="1"/>
  <c r="AT60" i="1"/>
  <c r="AR60" i="1"/>
  <c r="AN60" i="1"/>
  <c r="AL60" i="1"/>
  <c r="AB60" i="1"/>
  <c r="FH59" i="1"/>
  <c r="EX59" i="1"/>
  <c r="ER59" i="1"/>
  <c r="EL59" i="1"/>
  <c r="EJ59" i="1"/>
  <c r="EF59" i="1"/>
  <c r="DZ59" i="1"/>
  <c r="DX59" i="1"/>
  <c r="DT59" i="1"/>
  <c r="DN59" i="1"/>
  <c r="DH59" i="1"/>
  <c r="DF59" i="1"/>
  <c r="DB59" i="1"/>
  <c r="CZ59" i="1"/>
  <c r="CV59" i="1"/>
  <c r="CT59" i="1"/>
  <c r="CP59" i="1"/>
  <c r="CJ59" i="1"/>
  <c r="CH59" i="1"/>
  <c r="CD59" i="1"/>
  <c r="CB59" i="1"/>
  <c r="BX59" i="1"/>
  <c r="BR59" i="1"/>
  <c r="BP59" i="1"/>
  <c r="BL59" i="1"/>
  <c r="BF59" i="1"/>
  <c r="BD59" i="1"/>
  <c r="AZ59" i="1"/>
  <c r="AT59" i="1"/>
  <c r="AR59" i="1"/>
  <c r="AN59" i="1"/>
  <c r="AL59" i="1"/>
  <c r="AB59" i="1"/>
  <c r="FH58" i="1"/>
  <c r="EX58" i="1"/>
  <c r="ER58" i="1"/>
  <c r="EL58" i="1"/>
  <c r="EJ58" i="1"/>
  <c r="EF58" i="1"/>
  <c r="DZ58" i="1"/>
  <c r="DX58" i="1"/>
  <c r="DT58" i="1"/>
  <c r="DN58" i="1"/>
  <c r="DH58" i="1"/>
  <c r="DF58" i="1"/>
  <c r="DB58" i="1"/>
  <c r="CZ58" i="1"/>
  <c r="CV58" i="1"/>
  <c r="CT58" i="1"/>
  <c r="CP58" i="1"/>
  <c r="CJ58" i="1"/>
  <c r="CH58" i="1"/>
  <c r="CD58" i="1"/>
  <c r="CB58" i="1"/>
  <c r="BX58" i="1"/>
  <c r="BR58" i="1"/>
  <c r="BP58" i="1"/>
  <c r="BL58" i="1"/>
  <c r="BF58" i="1"/>
  <c r="BD58" i="1"/>
  <c r="AZ58" i="1"/>
  <c r="AT58" i="1"/>
  <c r="AR58" i="1"/>
  <c r="AN58" i="1"/>
  <c r="AL58" i="1"/>
  <c r="AB58" i="1"/>
  <c r="FH57" i="1"/>
  <c r="EX57" i="1"/>
  <c r="ER57" i="1"/>
  <c r="EL57" i="1"/>
  <c r="EJ57" i="1"/>
  <c r="EF57" i="1"/>
  <c r="DZ57" i="1"/>
  <c r="DX57" i="1"/>
  <c r="DT57" i="1"/>
  <c r="DR57" i="1"/>
  <c r="DN57" i="1"/>
  <c r="DH57" i="1"/>
  <c r="DF57" i="1"/>
  <c r="DB57" i="1"/>
  <c r="CZ57" i="1"/>
  <c r="CV57" i="1"/>
  <c r="CT57" i="1"/>
  <c r="CP57" i="1"/>
  <c r="CJ57" i="1"/>
  <c r="CH57" i="1"/>
  <c r="CD57" i="1"/>
  <c r="CB57" i="1"/>
  <c r="BX57" i="1"/>
  <c r="BR57" i="1"/>
  <c r="BP57" i="1"/>
  <c r="BL57" i="1"/>
  <c r="BF57" i="1"/>
  <c r="BD57" i="1"/>
  <c r="AZ57" i="1"/>
  <c r="AT57" i="1"/>
  <c r="AR57" i="1"/>
  <c r="AN57" i="1"/>
  <c r="AL57" i="1"/>
  <c r="AB57" i="1"/>
  <c r="FH56" i="1"/>
  <c r="EX56" i="1"/>
  <c r="ER56" i="1"/>
  <c r="EL56" i="1"/>
  <c r="EJ56" i="1"/>
  <c r="EF56" i="1"/>
  <c r="DZ56" i="1"/>
  <c r="DX56" i="1"/>
  <c r="DT56" i="1"/>
  <c r="DR56" i="1"/>
  <c r="DN56" i="1"/>
  <c r="DH56" i="1"/>
  <c r="DF56" i="1"/>
  <c r="DB56" i="1"/>
  <c r="CZ56" i="1"/>
  <c r="CV56" i="1"/>
  <c r="CT56" i="1"/>
  <c r="CP56" i="1"/>
  <c r="CJ56" i="1"/>
  <c r="CH56" i="1"/>
  <c r="CD56" i="1"/>
  <c r="CB56" i="1"/>
  <c r="BX56" i="1"/>
  <c r="BR56" i="1"/>
  <c r="BP56" i="1"/>
  <c r="BL56" i="1"/>
  <c r="BF56" i="1"/>
  <c r="BD56" i="1"/>
  <c r="AZ56" i="1"/>
  <c r="AT56" i="1"/>
  <c r="AR56" i="1"/>
  <c r="AN56" i="1"/>
  <c r="AL56" i="1"/>
  <c r="AB56" i="1"/>
  <c r="FH55" i="1"/>
  <c r="EX55" i="1"/>
  <c r="EV55" i="1"/>
  <c r="ER55" i="1"/>
  <c r="EL55" i="1"/>
  <c r="EJ55" i="1"/>
  <c r="EF55" i="1"/>
  <c r="DZ55" i="1"/>
  <c r="DX55" i="1"/>
  <c r="DT55" i="1"/>
  <c r="DR55" i="1"/>
  <c r="DN55" i="1"/>
  <c r="DH55" i="1"/>
  <c r="DF55" i="1"/>
  <c r="DB55" i="1"/>
  <c r="CZ55" i="1"/>
  <c r="CV55" i="1"/>
  <c r="CT55" i="1"/>
  <c r="CP55" i="1"/>
  <c r="CJ55" i="1"/>
  <c r="CH55" i="1"/>
  <c r="CD55" i="1"/>
  <c r="CB55" i="1"/>
  <c r="BX55" i="1"/>
  <c r="BR55" i="1"/>
  <c r="BP55" i="1"/>
  <c r="BL55" i="1"/>
  <c r="BF55" i="1"/>
  <c r="BD55" i="1"/>
  <c r="AZ55" i="1"/>
  <c r="AT55" i="1"/>
  <c r="AR55" i="1"/>
  <c r="AN55" i="1"/>
  <c r="AL55" i="1"/>
  <c r="AB55" i="1"/>
  <c r="FH54" i="1"/>
  <c r="EX54" i="1"/>
  <c r="ER54" i="1"/>
  <c r="EL54" i="1"/>
  <c r="EJ54" i="1"/>
  <c r="EF54" i="1"/>
  <c r="DZ54" i="1"/>
  <c r="DX54" i="1"/>
  <c r="DT54" i="1"/>
  <c r="DR54" i="1"/>
  <c r="DN54" i="1"/>
  <c r="DH54" i="1"/>
  <c r="DF54" i="1"/>
  <c r="DB54" i="1"/>
  <c r="CZ54" i="1"/>
  <c r="CV54" i="1"/>
  <c r="CT54" i="1"/>
  <c r="CP54" i="1"/>
  <c r="CJ54" i="1"/>
  <c r="CH54" i="1"/>
  <c r="CD54" i="1"/>
  <c r="CB54" i="1"/>
  <c r="BX54" i="1"/>
  <c r="BR54" i="1"/>
  <c r="BP54" i="1"/>
  <c r="BL54" i="1"/>
  <c r="BF54" i="1"/>
  <c r="BD54" i="1"/>
  <c r="AZ54" i="1"/>
  <c r="AT54" i="1"/>
  <c r="AR54" i="1"/>
  <c r="AN54" i="1"/>
  <c r="AL54" i="1"/>
  <c r="AB54" i="1"/>
  <c r="FH53" i="1"/>
  <c r="EX53" i="1"/>
  <c r="EV53" i="1"/>
  <c r="ER53" i="1"/>
  <c r="EL53" i="1"/>
  <c r="EJ53" i="1"/>
  <c r="EF53" i="1"/>
  <c r="DZ53" i="1"/>
  <c r="DX53" i="1"/>
  <c r="DT53" i="1"/>
  <c r="DR53" i="1"/>
  <c r="DN53" i="1"/>
  <c r="DH53" i="1"/>
  <c r="DF53" i="1"/>
  <c r="DB53" i="1"/>
  <c r="CZ53" i="1"/>
  <c r="CV53" i="1"/>
  <c r="CT53" i="1"/>
  <c r="CP53" i="1"/>
  <c r="CJ53" i="1"/>
  <c r="CH53" i="1"/>
  <c r="CD53" i="1"/>
  <c r="CB53" i="1"/>
  <c r="BX53" i="1"/>
  <c r="BR53" i="1"/>
  <c r="BP53" i="1"/>
  <c r="BL53" i="1"/>
  <c r="BF53" i="1"/>
  <c r="BD53" i="1"/>
  <c r="AZ53" i="1"/>
  <c r="AT53" i="1"/>
  <c r="AR53" i="1"/>
  <c r="AN53" i="1"/>
  <c r="AL53" i="1"/>
  <c r="AB53" i="1"/>
  <c r="FH52" i="1"/>
  <c r="EX52" i="1"/>
  <c r="ER52" i="1"/>
  <c r="EL52" i="1"/>
  <c r="EJ52" i="1"/>
  <c r="EF52" i="1"/>
  <c r="DZ52" i="1"/>
  <c r="DX52" i="1"/>
  <c r="DT52" i="1"/>
  <c r="DR52" i="1"/>
  <c r="DN52" i="1"/>
  <c r="DH52" i="1"/>
  <c r="DF52" i="1"/>
  <c r="DB52" i="1"/>
  <c r="CZ52" i="1"/>
  <c r="CV52" i="1"/>
  <c r="CT52" i="1"/>
  <c r="CP52" i="1"/>
  <c r="CJ52" i="1"/>
  <c r="CD52" i="1"/>
  <c r="CB52" i="1"/>
  <c r="BX52" i="1"/>
  <c r="BR52" i="1"/>
  <c r="BP52" i="1"/>
  <c r="BL52" i="1"/>
  <c r="BF52" i="1"/>
  <c r="BD52" i="1"/>
  <c r="AZ52" i="1"/>
  <c r="AT52" i="1"/>
  <c r="AR52" i="1"/>
  <c r="AN52" i="1"/>
  <c r="AL52" i="1"/>
  <c r="AB52" i="1"/>
  <c r="FH51" i="1"/>
  <c r="EX51" i="1"/>
  <c r="ER51" i="1"/>
  <c r="EL51" i="1"/>
  <c r="EJ51" i="1"/>
  <c r="EF51" i="1"/>
  <c r="DZ51" i="1"/>
  <c r="DX51" i="1"/>
  <c r="DT51" i="1"/>
  <c r="DR51" i="1"/>
  <c r="DN51" i="1"/>
  <c r="DH51" i="1"/>
  <c r="DF51" i="1"/>
  <c r="DB51" i="1"/>
  <c r="CZ51" i="1"/>
  <c r="CV51" i="1"/>
  <c r="CT51" i="1"/>
  <c r="CP51" i="1"/>
  <c r="CJ51" i="1"/>
  <c r="CH51" i="1"/>
  <c r="CD51" i="1"/>
  <c r="CB51" i="1"/>
  <c r="BX51" i="1"/>
  <c r="BR51" i="1"/>
  <c r="BP51" i="1"/>
  <c r="BL51" i="1"/>
  <c r="BF51" i="1"/>
  <c r="AZ51" i="1"/>
  <c r="AT51" i="1"/>
  <c r="AR51" i="1"/>
  <c r="AN51" i="1"/>
  <c r="AL51" i="1"/>
  <c r="AB51" i="1"/>
  <c r="FH50" i="1"/>
  <c r="EX50" i="1"/>
  <c r="EV50" i="1"/>
  <c r="ER50" i="1"/>
  <c r="EL50" i="1"/>
  <c r="EJ50" i="1"/>
  <c r="EF50" i="1"/>
  <c r="DZ50" i="1"/>
  <c r="DX50" i="1"/>
  <c r="DT50" i="1"/>
  <c r="DR50" i="1"/>
  <c r="DN50" i="1"/>
  <c r="DH50" i="1"/>
  <c r="DF50" i="1"/>
  <c r="DB50" i="1"/>
  <c r="CZ50" i="1"/>
  <c r="CV50" i="1"/>
  <c r="CT50" i="1"/>
  <c r="CP50" i="1"/>
  <c r="CJ50" i="1"/>
  <c r="CH50" i="1"/>
  <c r="CD50" i="1"/>
  <c r="CB50" i="1"/>
  <c r="BX50" i="1"/>
  <c r="BR50" i="1"/>
  <c r="BP50" i="1"/>
  <c r="BL50" i="1"/>
  <c r="BF50" i="1"/>
  <c r="BD50" i="1"/>
  <c r="AZ50" i="1"/>
  <c r="AT50" i="1"/>
  <c r="AR50" i="1"/>
  <c r="AN50" i="1"/>
  <c r="AL50" i="1"/>
  <c r="AB50" i="1"/>
  <c r="FH34" i="1"/>
  <c r="EX34" i="1"/>
  <c r="EV34" i="1"/>
  <c r="ER34" i="1"/>
  <c r="EL34" i="1"/>
  <c r="EJ34" i="1"/>
  <c r="EF34" i="1"/>
  <c r="DZ34" i="1"/>
  <c r="DT34" i="1"/>
  <c r="DR34" i="1"/>
  <c r="DN34" i="1"/>
  <c r="DH34" i="1"/>
  <c r="DF34" i="1"/>
  <c r="DB34" i="1"/>
  <c r="CV34" i="1"/>
  <c r="CT34" i="1"/>
  <c r="CP34" i="1"/>
  <c r="CJ34" i="1"/>
  <c r="CD34" i="1"/>
  <c r="CB34" i="1"/>
  <c r="BX34" i="1"/>
  <c r="BR34" i="1"/>
  <c r="BP34" i="1"/>
  <c r="BL34" i="1"/>
  <c r="BF34" i="1"/>
  <c r="AT34" i="1"/>
  <c r="AR34" i="1"/>
  <c r="AN34" i="1"/>
  <c r="AL34" i="1"/>
  <c r="AB34" i="1"/>
  <c r="FH47" i="1"/>
  <c r="EX47" i="1"/>
  <c r="ER47" i="1"/>
  <c r="EL47" i="1"/>
  <c r="EJ47" i="1"/>
  <c r="EF47" i="1"/>
  <c r="DZ47" i="1"/>
  <c r="DX47" i="1"/>
  <c r="DT47" i="1"/>
  <c r="DN47" i="1"/>
  <c r="DH47" i="1"/>
  <c r="DF47" i="1"/>
  <c r="DB47" i="1"/>
  <c r="CZ47" i="1"/>
  <c r="CV47" i="1"/>
  <c r="CT47" i="1"/>
  <c r="CP47" i="1"/>
  <c r="CJ47" i="1"/>
  <c r="CH47" i="1"/>
  <c r="CD47" i="1"/>
  <c r="CB47" i="1"/>
  <c r="BX47" i="1"/>
  <c r="BR47" i="1"/>
  <c r="BP47" i="1"/>
  <c r="BL47" i="1"/>
  <c r="BF47" i="1"/>
  <c r="AZ47" i="1"/>
  <c r="AT47" i="1"/>
  <c r="AR47" i="1"/>
  <c r="AN47" i="1"/>
  <c r="AL47" i="1"/>
  <c r="AB47" i="1"/>
  <c r="FH46" i="1"/>
  <c r="EX46" i="1"/>
  <c r="ER46" i="1"/>
  <c r="EL46" i="1"/>
  <c r="EJ46" i="1"/>
  <c r="EF46" i="1"/>
  <c r="DZ46" i="1"/>
  <c r="DX46" i="1"/>
  <c r="DT46" i="1"/>
  <c r="DR46" i="1"/>
  <c r="DN46" i="1"/>
  <c r="DH46" i="1"/>
  <c r="DF46" i="1"/>
  <c r="DB46" i="1"/>
  <c r="CZ46" i="1"/>
  <c r="CV46" i="1"/>
  <c r="CT46" i="1"/>
  <c r="CP46" i="1"/>
  <c r="CJ46" i="1"/>
  <c r="CH46" i="1"/>
  <c r="CD46" i="1"/>
  <c r="CB46" i="1"/>
  <c r="BX46" i="1"/>
  <c r="BR46" i="1"/>
  <c r="BP46" i="1"/>
  <c r="BL46" i="1"/>
  <c r="BF46" i="1"/>
  <c r="BD46" i="1"/>
  <c r="AZ46" i="1"/>
  <c r="AT46" i="1"/>
  <c r="AR46" i="1"/>
  <c r="AN46" i="1"/>
  <c r="AL46" i="1"/>
  <c r="AB46" i="1"/>
  <c r="FH45" i="1"/>
  <c r="EX45" i="1"/>
  <c r="EV45" i="1"/>
  <c r="ER45" i="1"/>
  <c r="EL45" i="1"/>
  <c r="EF45" i="1"/>
  <c r="DZ45" i="1"/>
  <c r="DX45" i="1"/>
  <c r="DT45" i="1"/>
  <c r="DR45" i="1"/>
  <c r="DN45" i="1"/>
  <c r="DH45" i="1"/>
  <c r="DF45" i="1"/>
  <c r="DB45" i="1"/>
  <c r="CZ45" i="1"/>
  <c r="CV45" i="1"/>
  <c r="CT45" i="1"/>
  <c r="CP45" i="1"/>
  <c r="CJ45" i="1"/>
  <c r="CD45" i="1"/>
  <c r="CB45" i="1"/>
  <c r="BX45" i="1"/>
  <c r="BR45" i="1"/>
  <c r="BP45" i="1"/>
  <c r="BL45" i="1"/>
  <c r="BF45" i="1"/>
  <c r="AZ45" i="1"/>
  <c r="AT45" i="1"/>
  <c r="AR45" i="1"/>
  <c r="AN45" i="1"/>
  <c r="AL45" i="1"/>
  <c r="AB45" i="1"/>
  <c r="FH44" i="1"/>
  <c r="EX44" i="1"/>
  <c r="ER44" i="1"/>
  <c r="EL44" i="1"/>
  <c r="EJ44" i="1"/>
  <c r="EF44" i="1"/>
  <c r="DZ44" i="1"/>
  <c r="DX44" i="1"/>
  <c r="DT44" i="1"/>
  <c r="DN44" i="1"/>
  <c r="DH44" i="1"/>
  <c r="DF44" i="1"/>
  <c r="DB44" i="1"/>
  <c r="CZ44" i="1"/>
  <c r="CV44" i="1"/>
  <c r="CT44" i="1"/>
  <c r="CP44" i="1"/>
  <c r="CJ44" i="1"/>
  <c r="CD44" i="1"/>
  <c r="CB44" i="1"/>
  <c r="BX44" i="1"/>
  <c r="BR44" i="1"/>
  <c r="BP44" i="1"/>
  <c r="BL44" i="1"/>
  <c r="BF44" i="1"/>
  <c r="AZ44" i="1"/>
  <c r="AT44" i="1"/>
  <c r="AR44" i="1"/>
  <c r="AN44" i="1"/>
  <c r="AL44" i="1"/>
  <c r="AB44" i="1"/>
  <c r="FH43" i="1"/>
  <c r="EX43" i="1"/>
  <c r="EV43" i="1"/>
  <c r="ER43" i="1"/>
  <c r="EL43" i="1"/>
  <c r="EJ43" i="1"/>
  <c r="EF43" i="1"/>
  <c r="DZ43" i="1"/>
  <c r="DX43" i="1"/>
  <c r="DT43" i="1"/>
  <c r="DR43" i="1"/>
  <c r="DN43" i="1"/>
  <c r="DH43" i="1"/>
  <c r="DF43" i="1"/>
  <c r="DB43" i="1"/>
  <c r="CZ43" i="1"/>
  <c r="CV43" i="1"/>
  <c r="CT43" i="1"/>
  <c r="CP43" i="1"/>
  <c r="CJ43" i="1"/>
  <c r="CH43" i="1"/>
  <c r="CD43" i="1"/>
  <c r="CB43" i="1"/>
  <c r="BX43" i="1"/>
  <c r="BR43" i="1"/>
  <c r="BP43" i="1"/>
  <c r="BL43" i="1"/>
  <c r="BF43" i="1"/>
  <c r="BD43" i="1"/>
  <c r="AZ43" i="1"/>
  <c r="AT43" i="1"/>
  <c r="AR43" i="1"/>
  <c r="AN43" i="1"/>
  <c r="AL43" i="1"/>
  <c r="AB43" i="1"/>
  <c r="FH42" i="1"/>
  <c r="EX42" i="1"/>
  <c r="EV42" i="1"/>
  <c r="ER42" i="1"/>
  <c r="EL42" i="1"/>
  <c r="EJ42" i="1"/>
  <c r="EF42" i="1"/>
  <c r="DZ42" i="1"/>
  <c r="DX42" i="1"/>
  <c r="DT42" i="1"/>
  <c r="DR42" i="1"/>
  <c r="DN42" i="1"/>
  <c r="DH42" i="1"/>
  <c r="DF42" i="1"/>
  <c r="DB42" i="1"/>
  <c r="CZ42" i="1"/>
  <c r="CV42" i="1"/>
  <c r="CT42" i="1"/>
  <c r="CP42" i="1"/>
  <c r="CJ42" i="1"/>
  <c r="CH42" i="1"/>
  <c r="CD42" i="1"/>
  <c r="CB42" i="1"/>
  <c r="BX42" i="1"/>
  <c r="BR42" i="1"/>
  <c r="BP42" i="1"/>
  <c r="BL42" i="1"/>
  <c r="BF42" i="1"/>
  <c r="AZ42" i="1"/>
  <c r="AT42" i="1"/>
  <c r="AR42" i="1"/>
  <c r="AN42" i="1"/>
  <c r="AL42" i="1"/>
  <c r="AB42" i="1"/>
  <c r="FH49" i="1"/>
  <c r="EX49" i="1"/>
  <c r="EV49" i="1"/>
  <c r="ER49" i="1"/>
  <c r="EL49" i="1"/>
  <c r="EJ49" i="1"/>
  <c r="EF49" i="1"/>
  <c r="DZ49" i="1"/>
  <c r="DX49" i="1"/>
  <c r="DT49" i="1"/>
  <c r="DR49" i="1"/>
  <c r="DN49" i="1"/>
  <c r="DH49" i="1"/>
  <c r="DF49" i="1"/>
  <c r="DB49" i="1"/>
  <c r="CZ49" i="1"/>
  <c r="CV49" i="1"/>
  <c r="CT49" i="1"/>
  <c r="CP49" i="1"/>
  <c r="CJ49" i="1"/>
  <c r="CH49" i="1"/>
  <c r="CD49" i="1"/>
  <c r="CB49" i="1"/>
  <c r="BX49" i="1"/>
  <c r="BR49" i="1"/>
  <c r="BP49" i="1"/>
  <c r="BL49" i="1"/>
  <c r="BF49" i="1"/>
  <c r="BD49" i="1"/>
  <c r="AZ49" i="1"/>
  <c r="AT49" i="1"/>
  <c r="AR49" i="1"/>
  <c r="AN49" i="1"/>
  <c r="AL49" i="1"/>
  <c r="AB49" i="1"/>
  <c r="FH38" i="1"/>
  <c r="EX38" i="1"/>
  <c r="ER38" i="1"/>
  <c r="EL38" i="1"/>
  <c r="EJ38" i="1"/>
  <c r="EF38" i="1"/>
  <c r="DZ38" i="1"/>
  <c r="DX38" i="1"/>
  <c r="DT38" i="1"/>
  <c r="DR38" i="1"/>
  <c r="DN38" i="1"/>
  <c r="DH38" i="1"/>
  <c r="DF38" i="1"/>
  <c r="DB38" i="1"/>
  <c r="CZ38" i="1"/>
  <c r="CV38" i="1"/>
  <c r="CT38" i="1"/>
  <c r="CP38" i="1"/>
  <c r="CJ38" i="1"/>
  <c r="CH38" i="1"/>
  <c r="CD38" i="1"/>
  <c r="CB38" i="1"/>
  <c r="BX38" i="1"/>
  <c r="BR38" i="1"/>
  <c r="BP38" i="1"/>
  <c r="BL38" i="1"/>
  <c r="BF38" i="1"/>
  <c r="BD38" i="1"/>
  <c r="AZ38" i="1"/>
  <c r="AT38" i="1"/>
  <c r="AR38" i="1"/>
  <c r="AN38" i="1"/>
  <c r="AL38" i="1"/>
  <c r="AB38" i="1"/>
  <c r="FH40" i="1"/>
  <c r="EX40" i="1"/>
  <c r="EV40" i="1"/>
  <c r="ER40" i="1"/>
  <c r="EL40" i="1"/>
  <c r="EJ40" i="1"/>
  <c r="EF40" i="1"/>
  <c r="DZ40" i="1"/>
  <c r="DX40" i="1"/>
  <c r="DT40" i="1"/>
  <c r="DR40" i="1"/>
  <c r="DN40" i="1"/>
  <c r="DH40" i="1"/>
  <c r="DF40" i="1"/>
  <c r="DB40" i="1"/>
  <c r="CZ40" i="1"/>
  <c r="CV40" i="1"/>
  <c r="CT40" i="1"/>
  <c r="CP40" i="1"/>
  <c r="CJ40" i="1"/>
  <c r="CH40" i="1"/>
  <c r="CD40" i="1"/>
  <c r="CB40" i="1"/>
  <c r="BX40" i="1"/>
  <c r="BR40" i="1"/>
  <c r="BP40" i="1"/>
  <c r="BL40" i="1"/>
  <c r="BF40" i="1"/>
  <c r="BD40" i="1"/>
  <c r="AZ40" i="1"/>
  <c r="AT40" i="1"/>
  <c r="AR40" i="1"/>
  <c r="AN40" i="1"/>
  <c r="AL40" i="1"/>
  <c r="AB40" i="1"/>
  <c r="FH35" i="1"/>
  <c r="EX35" i="1"/>
  <c r="ER35" i="1"/>
  <c r="EL35" i="1"/>
  <c r="EJ35" i="1"/>
  <c r="EF35" i="1"/>
  <c r="DZ35" i="1"/>
  <c r="DX35" i="1"/>
  <c r="DT35" i="1"/>
  <c r="DR35" i="1"/>
  <c r="DN35" i="1"/>
  <c r="DH35" i="1"/>
  <c r="DF35" i="1"/>
  <c r="DB35" i="1"/>
  <c r="CZ35" i="1"/>
  <c r="CV35" i="1"/>
  <c r="CT35" i="1"/>
  <c r="CP35" i="1"/>
  <c r="CJ35" i="1"/>
  <c r="CD35" i="1"/>
  <c r="CB35" i="1"/>
  <c r="BX35" i="1"/>
  <c r="BR35" i="1"/>
  <c r="BP35" i="1"/>
  <c r="BL35" i="1"/>
  <c r="BF35" i="1"/>
  <c r="BD35" i="1"/>
  <c r="AZ35" i="1"/>
  <c r="AT35" i="1"/>
  <c r="AR35" i="1"/>
  <c r="AN35" i="1"/>
  <c r="AL35" i="1"/>
  <c r="AB35" i="1"/>
  <c r="FH36" i="1"/>
  <c r="EX36" i="1"/>
  <c r="ER36" i="1"/>
  <c r="EL36" i="1"/>
  <c r="EJ36" i="1"/>
  <c r="EF36" i="1"/>
  <c r="DZ36" i="1"/>
  <c r="DX36" i="1"/>
  <c r="DT36" i="1"/>
  <c r="DR36" i="1"/>
  <c r="DN36" i="1"/>
  <c r="DH36" i="1"/>
  <c r="DF36" i="1"/>
  <c r="DB36" i="1"/>
  <c r="CZ36" i="1"/>
  <c r="CV36" i="1"/>
  <c r="CT36" i="1"/>
  <c r="CP36" i="1"/>
  <c r="CJ36" i="1"/>
  <c r="CD36" i="1"/>
  <c r="CB36" i="1"/>
  <c r="BX36" i="1"/>
  <c r="BR36" i="1"/>
  <c r="BP36" i="1"/>
  <c r="BL36" i="1"/>
  <c r="BF36" i="1"/>
  <c r="BD36" i="1"/>
  <c r="AZ36" i="1"/>
  <c r="AT36" i="1"/>
  <c r="AR36" i="1"/>
  <c r="AN36" i="1"/>
  <c r="AL36" i="1"/>
  <c r="AB36" i="1"/>
  <c r="FH37" i="1"/>
  <c r="EX37" i="1"/>
  <c r="EV37" i="1"/>
  <c r="ER37" i="1"/>
  <c r="EL37" i="1"/>
  <c r="EJ37" i="1"/>
  <c r="EF37" i="1"/>
  <c r="DZ37" i="1"/>
  <c r="DX37" i="1"/>
  <c r="DT37" i="1"/>
  <c r="DR37" i="1"/>
  <c r="DN37" i="1"/>
  <c r="DH37" i="1"/>
  <c r="DF37" i="1"/>
  <c r="DB37" i="1"/>
  <c r="CZ37" i="1"/>
  <c r="CV37" i="1"/>
  <c r="CT37" i="1"/>
  <c r="CP37" i="1"/>
  <c r="CJ37" i="1"/>
  <c r="CH37" i="1"/>
  <c r="CD37" i="1"/>
  <c r="CB37" i="1"/>
  <c r="BX37" i="1"/>
  <c r="BR37" i="1"/>
  <c r="BP37" i="1"/>
  <c r="BL37" i="1"/>
  <c r="BF37" i="1"/>
  <c r="BD37" i="1"/>
  <c r="AZ37" i="1"/>
  <c r="AT37" i="1"/>
  <c r="AR37" i="1"/>
  <c r="AN37" i="1"/>
  <c r="AL37" i="1"/>
  <c r="AB37" i="1"/>
  <c r="FH39" i="1"/>
  <c r="EX39" i="1"/>
  <c r="ER39" i="1"/>
  <c r="EL39" i="1"/>
  <c r="EJ39" i="1"/>
  <c r="EF39" i="1"/>
  <c r="DZ39" i="1"/>
  <c r="DX39" i="1"/>
  <c r="DT39" i="1"/>
  <c r="DN39" i="1"/>
  <c r="DH39" i="1"/>
  <c r="DF39" i="1"/>
  <c r="DB39" i="1"/>
  <c r="CZ39" i="1"/>
  <c r="CV39" i="1"/>
  <c r="CT39" i="1"/>
  <c r="CP39" i="1"/>
  <c r="CJ39" i="1"/>
  <c r="CH39" i="1"/>
  <c r="CD39" i="1"/>
  <c r="CB39" i="1"/>
  <c r="BX39" i="1"/>
  <c r="BR39" i="1"/>
  <c r="BP39" i="1"/>
  <c r="BL39" i="1"/>
  <c r="BF39" i="1"/>
  <c r="AZ39" i="1"/>
  <c r="AT39" i="1"/>
  <c r="AR39" i="1"/>
  <c r="AN39" i="1"/>
  <c r="AL39" i="1"/>
  <c r="AB39" i="1"/>
  <c r="FH41" i="1"/>
  <c r="EX41" i="1"/>
  <c r="ER41" i="1"/>
  <c r="EL41" i="1"/>
  <c r="EJ41" i="1"/>
  <c r="EF41" i="1"/>
  <c r="DZ41" i="1"/>
  <c r="DX41" i="1"/>
  <c r="DT41" i="1"/>
  <c r="DR41" i="1"/>
  <c r="DN41" i="1"/>
  <c r="DH41" i="1"/>
  <c r="DF41" i="1"/>
  <c r="DB41" i="1"/>
  <c r="CZ41" i="1"/>
  <c r="CV41" i="1"/>
  <c r="CT41" i="1"/>
  <c r="CP41" i="1"/>
  <c r="CJ41" i="1"/>
  <c r="CD41" i="1"/>
  <c r="CB41" i="1"/>
  <c r="BX41" i="1"/>
  <c r="BR41" i="1"/>
  <c r="BP41" i="1"/>
  <c r="BL41" i="1"/>
  <c r="BF41" i="1"/>
  <c r="AZ41" i="1"/>
  <c r="AT41" i="1"/>
  <c r="AR41" i="1"/>
  <c r="AN41" i="1"/>
  <c r="AL41" i="1"/>
  <c r="AB41" i="1"/>
  <c r="FH32" i="1"/>
  <c r="EX32" i="1"/>
  <c r="EV32" i="1"/>
  <c r="ER32" i="1"/>
  <c r="EL32" i="1"/>
  <c r="EJ32" i="1"/>
  <c r="EF32" i="1"/>
  <c r="DZ32" i="1"/>
  <c r="DX32" i="1"/>
  <c r="DT32" i="1"/>
  <c r="DR32" i="1"/>
  <c r="DN32" i="1"/>
  <c r="DH32" i="1"/>
  <c r="DF32" i="1"/>
  <c r="DB32" i="1"/>
  <c r="CZ32" i="1"/>
  <c r="CV32" i="1"/>
  <c r="CT32" i="1"/>
  <c r="CP32" i="1"/>
  <c r="CJ32" i="1"/>
  <c r="CD32" i="1"/>
  <c r="CB32" i="1"/>
  <c r="BX32" i="1"/>
  <c r="BR32" i="1"/>
  <c r="BP32" i="1"/>
  <c r="BL32" i="1"/>
  <c r="BF32" i="1"/>
  <c r="BD32" i="1"/>
  <c r="AZ32" i="1"/>
  <c r="AT32" i="1"/>
  <c r="AR32" i="1"/>
  <c r="AN32" i="1"/>
  <c r="AL32" i="1"/>
  <c r="AB32" i="1"/>
  <c r="FH26" i="1"/>
  <c r="EX26" i="1"/>
  <c r="ER26" i="1"/>
  <c r="EL26" i="1"/>
  <c r="EJ26" i="1"/>
  <c r="EF26" i="1"/>
  <c r="DZ26" i="1"/>
  <c r="DX26" i="1"/>
  <c r="DT26" i="1"/>
  <c r="DR26" i="1"/>
  <c r="DN26" i="1"/>
  <c r="DH26" i="1"/>
  <c r="DF26" i="1"/>
  <c r="DB26" i="1"/>
  <c r="CZ26" i="1"/>
  <c r="CV26" i="1"/>
  <c r="CT26" i="1"/>
  <c r="CP26" i="1"/>
  <c r="CJ26" i="1"/>
  <c r="CD26" i="1"/>
  <c r="CB26" i="1"/>
  <c r="BX26" i="1"/>
  <c r="BR26" i="1"/>
  <c r="BP26" i="1"/>
  <c r="BL26" i="1"/>
  <c r="BF26" i="1"/>
  <c r="AZ26" i="1"/>
  <c r="AT26" i="1"/>
  <c r="AR26" i="1"/>
  <c r="AN26" i="1"/>
  <c r="AL26" i="1"/>
  <c r="AB26" i="1"/>
  <c r="FH31" i="1"/>
  <c r="EX31" i="1"/>
  <c r="ER31" i="1"/>
  <c r="EL31" i="1"/>
  <c r="EF31" i="1"/>
  <c r="DZ31" i="1"/>
  <c r="DX31" i="1"/>
  <c r="DT31" i="1"/>
  <c r="DN31" i="1"/>
  <c r="DH31" i="1"/>
  <c r="DF31" i="1"/>
  <c r="DB31" i="1"/>
  <c r="CZ31" i="1"/>
  <c r="CV31" i="1"/>
  <c r="CT31" i="1"/>
  <c r="CP31" i="1"/>
  <c r="CJ31" i="1"/>
  <c r="CD31" i="1"/>
  <c r="CB31" i="1"/>
  <c r="BX31" i="1"/>
  <c r="BR31" i="1"/>
  <c r="BP31" i="1"/>
  <c r="BL31" i="1"/>
  <c r="BF31" i="1"/>
  <c r="AZ31" i="1"/>
  <c r="AT31" i="1"/>
  <c r="AR31" i="1"/>
  <c r="AN31" i="1"/>
  <c r="AL31" i="1"/>
  <c r="AB31" i="1"/>
  <c r="FH27" i="1"/>
  <c r="EX27" i="1"/>
  <c r="EV27" i="1"/>
  <c r="ER27" i="1"/>
  <c r="EL27" i="1"/>
  <c r="EJ27" i="1"/>
  <c r="EF27" i="1"/>
  <c r="DZ27" i="1"/>
  <c r="DX27" i="1"/>
  <c r="DT27" i="1"/>
  <c r="DR27" i="1"/>
  <c r="DN27" i="1"/>
  <c r="DH27" i="1"/>
  <c r="DF27" i="1"/>
  <c r="DB27" i="1"/>
  <c r="CZ27" i="1"/>
  <c r="CV27" i="1"/>
  <c r="CT27" i="1"/>
  <c r="CP27" i="1"/>
  <c r="CJ27" i="1"/>
  <c r="CH27" i="1"/>
  <c r="CD27" i="1"/>
  <c r="CB27" i="1"/>
  <c r="BX27" i="1"/>
  <c r="BR27" i="1"/>
  <c r="BP27" i="1"/>
  <c r="BL27" i="1"/>
  <c r="BF27" i="1"/>
  <c r="BD27" i="1"/>
  <c r="AZ27" i="1"/>
  <c r="AT27" i="1"/>
  <c r="AR27" i="1"/>
  <c r="AN27" i="1"/>
  <c r="AL27" i="1"/>
  <c r="AB27" i="1"/>
  <c r="FH25" i="1"/>
  <c r="EX25" i="1"/>
  <c r="ER25" i="1"/>
  <c r="EL25" i="1"/>
  <c r="EJ25" i="1"/>
  <c r="EF25" i="1"/>
  <c r="DZ25" i="1"/>
  <c r="DX25" i="1"/>
  <c r="DT25" i="1"/>
  <c r="DN25" i="1"/>
  <c r="DH25" i="1"/>
  <c r="DF25" i="1"/>
  <c r="DB25" i="1"/>
  <c r="CZ25" i="1"/>
  <c r="CV25" i="1"/>
  <c r="CT25" i="1"/>
  <c r="CP25" i="1"/>
  <c r="CJ25" i="1"/>
  <c r="CD25" i="1"/>
  <c r="CB25" i="1"/>
  <c r="BX25" i="1"/>
  <c r="BR25" i="1"/>
  <c r="BP25" i="1"/>
  <c r="BL25" i="1"/>
  <c r="AZ25" i="1"/>
  <c r="AT25" i="1"/>
  <c r="AR25" i="1"/>
  <c r="AN25" i="1"/>
  <c r="AL25" i="1"/>
  <c r="AB25" i="1"/>
  <c r="FH22" i="1"/>
  <c r="EX22" i="1"/>
  <c r="EV22" i="1"/>
  <c r="ER22" i="1"/>
  <c r="EL22" i="1"/>
  <c r="EJ22" i="1"/>
  <c r="EF22" i="1"/>
  <c r="DZ22" i="1"/>
  <c r="DX22" i="1"/>
  <c r="DT22" i="1"/>
  <c r="DR22" i="1"/>
  <c r="DN22" i="1"/>
  <c r="DH22" i="1"/>
  <c r="DF22" i="1"/>
  <c r="DB22" i="1"/>
  <c r="CZ22" i="1"/>
  <c r="CV22" i="1"/>
  <c r="CT22" i="1"/>
  <c r="CP22" i="1"/>
  <c r="CJ22" i="1"/>
  <c r="CH22" i="1"/>
  <c r="CD22" i="1"/>
  <c r="CB22" i="1"/>
  <c r="BX22" i="1"/>
  <c r="BR22" i="1"/>
  <c r="BP22" i="1"/>
  <c r="BL22" i="1"/>
  <c r="BF22" i="1"/>
  <c r="BD22" i="1"/>
  <c r="AZ22" i="1"/>
  <c r="AT22" i="1"/>
  <c r="AR22" i="1"/>
  <c r="AN22" i="1"/>
  <c r="AL22" i="1"/>
  <c r="AB22" i="1"/>
  <c r="FH28" i="1"/>
  <c r="EX28" i="1"/>
  <c r="ER28" i="1"/>
  <c r="EL28" i="1"/>
  <c r="EJ28" i="1"/>
  <c r="EF28" i="1"/>
  <c r="DZ28" i="1"/>
  <c r="DX28" i="1"/>
  <c r="DT28" i="1"/>
  <c r="DR28" i="1"/>
  <c r="DN28" i="1"/>
  <c r="DH28" i="1"/>
  <c r="DF28" i="1"/>
  <c r="DB28" i="1"/>
  <c r="CZ28" i="1"/>
  <c r="CV28" i="1"/>
  <c r="CT28" i="1"/>
  <c r="CP28" i="1"/>
  <c r="CJ28" i="1"/>
  <c r="CD28" i="1"/>
  <c r="CB28" i="1"/>
  <c r="BX28" i="1"/>
  <c r="BR28" i="1"/>
  <c r="BP28" i="1"/>
  <c r="BL28" i="1"/>
  <c r="BF28" i="1"/>
  <c r="AZ28" i="1"/>
  <c r="AT28" i="1"/>
  <c r="AR28" i="1"/>
  <c r="AN28" i="1"/>
  <c r="AL28" i="1"/>
  <c r="AB28" i="1"/>
  <c r="FH33" i="1"/>
  <c r="EX33" i="1"/>
  <c r="ER33" i="1"/>
  <c r="EL33" i="1"/>
  <c r="EF33" i="1"/>
  <c r="DZ33" i="1"/>
  <c r="DT33" i="1"/>
  <c r="DR33" i="1"/>
  <c r="DN33" i="1"/>
  <c r="DH33" i="1"/>
  <c r="DF33" i="1"/>
  <c r="DB33" i="1"/>
  <c r="CZ33" i="1"/>
  <c r="CV33" i="1"/>
  <c r="CT33" i="1"/>
  <c r="CP33" i="1"/>
  <c r="CJ33" i="1"/>
  <c r="CD33" i="1"/>
  <c r="CB33" i="1"/>
  <c r="BX33" i="1"/>
  <c r="BR33" i="1"/>
  <c r="BP33" i="1"/>
  <c r="BL33" i="1"/>
  <c r="AZ33" i="1"/>
  <c r="AT33" i="1"/>
  <c r="AR33" i="1"/>
  <c r="AL33" i="1"/>
  <c r="AB33" i="1"/>
  <c r="FH29" i="1"/>
  <c r="EX29" i="1"/>
  <c r="EV29" i="1"/>
  <c r="ER29" i="1"/>
  <c r="EL29" i="1"/>
  <c r="EJ29" i="1"/>
  <c r="EF29" i="1"/>
  <c r="DZ29" i="1"/>
  <c r="DT29" i="1"/>
  <c r="DN29" i="1"/>
  <c r="DH29" i="1"/>
  <c r="DF29" i="1"/>
  <c r="DB29" i="1"/>
  <c r="CZ29" i="1"/>
  <c r="CV29" i="1"/>
  <c r="CT29" i="1"/>
  <c r="CP29" i="1"/>
  <c r="CJ29" i="1"/>
  <c r="CD29" i="1"/>
  <c r="CB29" i="1"/>
  <c r="BX29" i="1"/>
  <c r="BR29" i="1"/>
  <c r="BP29" i="1"/>
  <c r="BL29" i="1"/>
  <c r="BF29" i="1"/>
  <c r="AZ29" i="1"/>
  <c r="AT29" i="1"/>
  <c r="AR29" i="1"/>
  <c r="AN29" i="1"/>
  <c r="AL29" i="1"/>
  <c r="AB29" i="1"/>
  <c r="FH19" i="1"/>
  <c r="EX19" i="1"/>
  <c r="ER19" i="1"/>
  <c r="EL19" i="1"/>
  <c r="EF19" i="1"/>
  <c r="DZ19" i="1"/>
  <c r="DT19" i="1"/>
  <c r="DR19" i="1"/>
  <c r="DN19" i="1"/>
  <c r="DH19" i="1"/>
  <c r="DB19" i="1"/>
  <c r="CZ19" i="1"/>
  <c r="CV19" i="1"/>
  <c r="CT19" i="1"/>
  <c r="CP19" i="1"/>
  <c r="CJ19" i="1"/>
  <c r="CD19" i="1"/>
  <c r="CB19" i="1"/>
  <c r="BX19" i="1"/>
  <c r="BR19" i="1"/>
  <c r="BP19" i="1"/>
  <c r="BL19" i="1"/>
  <c r="AZ19" i="1"/>
  <c r="AT19" i="1"/>
  <c r="AR19" i="1"/>
  <c r="AN19" i="1"/>
  <c r="AL19" i="1"/>
  <c r="AB19" i="1"/>
  <c r="FH24" i="1"/>
  <c r="EX24" i="1"/>
  <c r="ER24" i="1"/>
  <c r="EL24" i="1"/>
  <c r="EF24" i="1"/>
  <c r="DZ24" i="1"/>
  <c r="DX24" i="1"/>
  <c r="DT24" i="1"/>
  <c r="DR24" i="1"/>
  <c r="DN24" i="1"/>
  <c r="DH24" i="1"/>
  <c r="DF24" i="1"/>
  <c r="DB24" i="1"/>
  <c r="CZ24" i="1"/>
  <c r="CV24" i="1"/>
  <c r="CT24" i="1"/>
  <c r="CP24" i="1"/>
  <c r="CJ24" i="1"/>
  <c r="CH24" i="1"/>
  <c r="CD24" i="1"/>
  <c r="CB24" i="1"/>
  <c r="BX24" i="1"/>
  <c r="BR24" i="1"/>
  <c r="BP24" i="1"/>
  <c r="BL24" i="1"/>
  <c r="AZ24" i="1"/>
  <c r="AT24" i="1"/>
  <c r="AR24" i="1"/>
  <c r="AN24" i="1"/>
  <c r="AL24" i="1"/>
  <c r="AB24" i="1"/>
  <c r="FH30" i="1"/>
  <c r="EX30" i="1"/>
  <c r="EV30" i="1"/>
  <c r="ER30" i="1"/>
  <c r="EL30" i="1"/>
  <c r="EJ30" i="1"/>
  <c r="EF30" i="1"/>
  <c r="DZ30" i="1"/>
  <c r="DX30" i="1"/>
  <c r="DT30" i="1"/>
  <c r="DR30" i="1"/>
  <c r="DN30" i="1"/>
  <c r="DH30" i="1"/>
  <c r="DF30" i="1"/>
  <c r="DB30" i="1"/>
  <c r="CZ30" i="1"/>
  <c r="CV30" i="1"/>
  <c r="CT30" i="1"/>
  <c r="CP30" i="1"/>
  <c r="CJ30" i="1"/>
  <c r="CH30" i="1"/>
  <c r="CD30" i="1"/>
  <c r="CB30" i="1"/>
  <c r="BX30" i="1"/>
  <c r="BR30" i="1"/>
  <c r="BP30" i="1"/>
  <c r="BL30" i="1"/>
  <c r="BF30" i="1"/>
  <c r="BD30" i="1"/>
  <c r="AZ30" i="1"/>
  <c r="AT30" i="1"/>
  <c r="AR30" i="1"/>
  <c r="AN30" i="1"/>
  <c r="AL30" i="1"/>
  <c r="AB30" i="1"/>
  <c r="FH20" i="1"/>
  <c r="EX20" i="1"/>
  <c r="EV20" i="1"/>
  <c r="ER20" i="1"/>
  <c r="EL20" i="1"/>
  <c r="EJ20" i="1"/>
  <c r="EF20" i="1"/>
  <c r="DZ20" i="1"/>
  <c r="DX20" i="1"/>
  <c r="DT20" i="1"/>
  <c r="DR20" i="1"/>
  <c r="DN20" i="1"/>
  <c r="DH20" i="1"/>
  <c r="DF20" i="1"/>
  <c r="DB20" i="1"/>
  <c r="CZ20" i="1"/>
  <c r="CV20" i="1"/>
  <c r="CT20" i="1"/>
  <c r="CP20" i="1"/>
  <c r="CJ20" i="1"/>
  <c r="CD20" i="1"/>
  <c r="CB20" i="1"/>
  <c r="BX20" i="1"/>
  <c r="BR20" i="1"/>
  <c r="BP20" i="1"/>
  <c r="BL20" i="1"/>
  <c r="BF20" i="1"/>
  <c r="BD20" i="1"/>
  <c r="AZ20" i="1"/>
  <c r="AT20" i="1"/>
  <c r="AR20" i="1"/>
  <c r="AN20" i="1"/>
  <c r="AL20" i="1"/>
  <c r="AB20" i="1"/>
  <c r="FH21" i="1"/>
  <c r="EX21" i="1"/>
  <c r="ER21" i="1"/>
  <c r="EL21" i="1"/>
  <c r="EF21" i="1"/>
  <c r="DZ21" i="1"/>
  <c r="DT21" i="1"/>
  <c r="DN21" i="1"/>
  <c r="DH21" i="1"/>
  <c r="DF21" i="1"/>
  <c r="DB21" i="1"/>
  <c r="CZ21" i="1"/>
  <c r="CV21" i="1"/>
  <c r="CT21" i="1"/>
  <c r="CP21" i="1"/>
  <c r="CJ21" i="1"/>
  <c r="CD21" i="1"/>
  <c r="CB21" i="1"/>
  <c r="BX21" i="1"/>
  <c r="BR21" i="1"/>
  <c r="BP21" i="1"/>
  <c r="BL21" i="1"/>
  <c r="AZ21" i="1"/>
  <c r="AT21" i="1"/>
  <c r="AR21" i="1"/>
  <c r="AN21" i="1"/>
  <c r="AL21" i="1"/>
  <c r="AB21" i="1"/>
  <c r="FH18" i="1"/>
  <c r="EX18" i="1"/>
  <c r="EV18" i="1"/>
  <c r="ER18" i="1"/>
  <c r="EL18" i="1"/>
  <c r="EF18" i="1"/>
  <c r="DT18" i="1"/>
  <c r="DR18" i="1"/>
  <c r="DN18" i="1"/>
  <c r="DH18" i="1"/>
  <c r="DF18" i="1"/>
  <c r="DB18" i="1"/>
  <c r="CZ18" i="1"/>
  <c r="CV18" i="1"/>
  <c r="CT18" i="1"/>
  <c r="CP18" i="1"/>
  <c r="CJ18" i="1"/>
  <c r="CD18" i="1"/>
  <c r="CB18" i="1"/>
  <c r="BX18" i="1"/>
  <c r="BR18" i="1"/>
  <c r="BP18" i="1"/>
  <c r="BL18" i="1"/>
  <c r="BF18" i="1"/>
  <c r="AZ18" i="1"/>
  <c r="AT18" i="1"/>
  <c r="AR18" i="1"/>
  <c r="AN18" i="1"/>
  <c r="AL18" i="1"/>
  <c r="AB18" i="1"/>
  <c r="FH23" i="1"/>
  <c r="EX23" i="1"/>
  <c r="ER23" i="1"/>
  <c r="EL23" i="1"/>
  <c r="EJ23" i="1"/>
  <c r="EF23" i="1"/>
  <c r="DZ23" i="1"/>
  <c r="DT23" i="1"/>
  <c r="DR23" i="1"/>
  <c r="DN23" i="1"/>
  <c r="DH23" i="1"/>
  <c r="DB23" i="1"/>
  <c r="CZ23" i="1"/>
  <c r="CV23" i="1"/>
  <c r="CT23" i="1"/>
  <c r="CP23" i="1"/>
  <c r="CJ23" i="1"/>
  <c r="CD23" i="1"/>
  <c r="CB23" i="1"/>
  <c r="BX23" i="1"/>
  <c r="BR23" i="1"/>
  <c r="BP23" i="1"/>
  <c r="BL23" i="1"/>
  <c r="BF23" i="1"/>
  <c r="BD23" i="1"/>
  <c r="AZ23" i="1"/>
  <c r="AT23" i="1"/>
  <c r="AR23" i="1"/>
  <c r="AN23" i="1"/>
  <c r="AL23" i="1"/>
  <c r="AB23" i="1"/>
  <c r="FH17" i="1"/>
  <c r="EX17" i="1"/>
  <c r="EV17" i="1"/>
  <c r="ER17" i="1"/>
  <c r="EL17" i="1"/>
  <c r="EJ17" i="1"/>
  <c r="EF17" i="1"/>
  <c r="DZ17" i="1"/>
  <c r="DT17" i="1"/>
  <c r="DR17" i="1"/>
  <c r="DN17" i="1"/>
  <c r="DH17" i="1"/>
  <c r="DB17" i="1"/>
  <c r="CZ17" i="1"/>
  <c r="CV17" i="1"/>
  <c r="CT17" i="1"/>
  <c r="CP17" i="1"/>
  <c r="CJ17" i="1"/>
  <c r="CH17" i="1"/>
  <c r="CD17" i="1"/>
  <c r="CB17" i="1"/>
  <c r="BX17" i="1"/>
  <c r="BR17" i="1"/>
  <c r="BP17" i="1"/>
  <c r="BL17" i="1"/>
  <c r="BF17" i="1"/>
  <c r="AZ17" i="1"/>
  <c r="AT17" i="1"/>
  <c r="AR17" i="1"/>
  <c r="AN17" i="1"/>
  <c r="AL17" i="1"/>
  <c r="AB17" i="1"/>
  <c r="FH16" i="1"/>
  <c r="EX16" i="1"/>
  <c r="EV16" i="1"/>
  <c r="ER16" i="1"/>
  <c r="EL16" i="1"/>
  <c r="EJ16" i="1"/>
  <c r="EF16" i="1"/>
  <c r="DZ16" i="1"/>
  <c r="DT16" i="1"/>
  <c r="DR16" i="1"/>
  <c r="DN16" i="1"/>
  <c r="DH16" i="1"/>
  <c r="DF16" i="1"/>
  <c r="DB16" i="1"/>
  <c r="CZ16" i="1"/>
  <c r="CV16" i="1"/>
  <c r="CT16" i="1"/>
  <c r="CP16" i="1"/>
  <c r="CJ16" i="1"/>
  <c r="CH16" i="1"/>
  <c r="CD16" i="1"/>
  <c r="CB16" i="1"/>
  <c r="BR16" i="1"/>
  <c r="BP16" i="1"/>
  <c r="BL16" i="1"/>
  <c r="BF16" i="1"/>
  <c r="BD16" i="1"/>
  <c r="AZ16" i="1"/>
  <c r="AT16" i="1"/>
  <c r="AR16" i="1"/>
  <c r="AN16" i="1"/>
  <c r="AL16" i="1"/>
  <c r="AB16" i="1"/>
  <c r="FH14" i="1"/>
  <c r="EX14" i="1"/>
  <c r="EV14" i="1"/>
  <c r="ER14" i="1"/>
  <c r="EL14" i="1"/>
  <c r="EF14" i="1"/>
  <c r="DZ14" i="1"/>
  <c r="DT14" i="1"/>
  <c r="DR14" i="1"/>
  <c r="DN14" i="1"/>
  <c r="DH14" i="1"/>
  <c r="DB14" i="1"/>
  <c r="CZ14" i="1"/>
  <c r="CV14" i="1"/>
  <c r="CT14" i="1"/>
  <c r="CP14" i="1"/>
  <c r="CJ14" i="1"/>
  <c r="CD14" i="1"/>
  <c r="CB14" i="1"/>
  <c r="BR14" i="1"/>
  <c r="BP14" i="1"/>
  <c r="BL14" i="1"/>
  <c r="BF14" i="1"/>
  <c r="AZ14" i="1"/>
  <c r="AT14" i="1"/>
  <c r="AR14" i="1"/>
  <c r="AL14" i="1"/>
  <c r="AB14" i="1"/>
  <c r="FH13" i="1"/>
  <c r="EX13" i="1"/>
  <c r="EV13" i="1"/>
  <c r="ER13" i="1"/>
  <c r="EF13" i="1"/>
  <c r="DT13" i="1"/>
  <c r="DR13" i="1"/>
  <c r="DN13" i="1"/>
  <c r="DH13" i="1"/>
  <c r="DF13" i="1"/>
  <c r="CZ13" i="1"/>
  <c r="CV13" i="1"/>
  <c r="CT13" i="1"/>
  <c r="CP13" i="1"/>
  <c r="CJ13" i="1"/>
  <c r="CD13" i="1"/>
  <c r="CB13" i="1"/>
  <c r="BR13" i="1"/>
  <c r="BP13" i="1"/>
  <c r="BL13" i="1"/>
  <c r="BF13" i="1"/>
  <c r="BD13" i="1"/>
  <c r="AT13" i="1"/>
  <c r="AR13" i="1"/>
  <c r="AN13" i="1"/>
  <c r="AL13" i="1"/>
  <c r="AB13" i="1"/>
  <c r="FH12" i="1"/>
  <c r="EX12" i="1"/>
  <c r="EV12" i="1"/>
  <c r="ER12" i="1"/>
  <c r="EP12" i="1"/>
  <c r="EL12" i="1"/>
  <c r="EJ12" i="1"/>
  <c r="EF12" i="1"/>
  <c r="DZ12" i="1"/>
  <c r="DX12" i="1"/>
  <c r="DT12" i="1"/>
  <c r="DR12" i="1"/>
  <c r="DN12" i="1"/>
  <c r="DH12" i="1"/>
  <c r="DF12" i="1"/>
  <c r="DB12" i="1"/>
  <c r="CZ12" i="1"/>
  <c r="CV12" i="1"/>
  <c r="CT12" i="1"/>
  <c r="CP12" i="1"/>
  <c r="CJ12" i="1"/>
  <c r="CH12" i="1"/>
  <c r="CD12" i="1"/>
  <c r="CB12" i="1"/>
  <c r="BX12" i="1"/>
  <c r="BR12" i="1"/>
  <c r="BL12" i="1"/>
  <c r="BF12" i="1"/>
  <c r="AZ12" i="1"/>
  <c r="AT12" i="1"/>
  <c r="AR12" i="1"/>
  <c r="AN12" i="1"/>
  <c r="AL12" i="1"/>
  <c r="AB12" i="1"/>
  <c r="FH48" i="1"/>
  <c r="EX48" i="1"/>
  <c r="EV48" i="1"/>
  <c r="ER48" i="1"/>
  <c r="EL48" i="1"/>
  <c r="EJ48" i="1"/>
  <c r="EF48" i="1"/>
  <c r="DZ48" i="1"/>
  <c r="DX48" i="1"/>
  <c r="DT48" i="1"/>
  <c r="DR48" i="1"/>
  <c r="DN48" i="1"/>
  <c r="DH48" i="1"/>
  <c r="DF48" i="1"/>
  <c r="DB48" i="1"/>
  <c r="CZ48" i="1"/>
  <c r="CV48" i="1"/>
  <c r="CT48" i="1"/>
  <c r="CP48" i="1"/>
  <c r="CJ48" i="1"/>
  <c r="CD48" i="1"/>
  <c r="CB48" i="1"/>
  <c r="BX48" i="1"/>
  <c r="BR48" i="1"/>
  <c r="BP48" i="1"/>
  <c r="BL48" i="1"/>
  <c r="BF48" i="1"/>
  <c r="BD48" i="1"/>
  <c r="AZ48" i="1"/>
  <c r="AT48" i="1"/>
  <c r="AR48" i="1"/>
  <c r="AN48" i="1"/>
  <c r="AL48" i="1"/>
  <c r="FH15" i="1"/>
  <c r="EX15" i="1"/>
  <c r="EV15" i="1"/>
  <c r="ER15" i="1"/>
  <c r="EL15" i="1"/>
  <c r="EJ15" i="1"/>
  <c r="EF15" i="1"/>
  <c r="DZ15" i="1"/>
  <c r="DX15" i="1"/>
  <c r="DT15" i="1"/>
  <c r="DR15" i="1"/>
  <c r="DN15" i="1"/>
  <c r="DH15" i="1"/>
  <c r="DB15" i="1"/>
  <c r="CZ15" i="1"/>
  <c r="CV15" i="1"/>
  <c r="CT15" i="1"/>
  <c r="CP15" i="1"/>
  <c r="CJ15" i="1"/>
  <c r="CH15" i="1"/>
  <c r="CD15" i="1"/>
  <c r="CB15" i="1"/>
  <c r="BX15" i="1"/>
  <c r="BR15" i="1"/>
  <c r="BP15" i="1"/>
  <c r="BL15" i="1"/>
  <c r="BF15" i="1"/>
  <c r="BD15" i="1"/>
  <c r="AT15" i="1"/>
  <c r="AR15" i="1"/>
  <c r="AN15" i="1"/>
  <c r="AL15" i="1"/>
  <c r="CG9" i="1"/>
  <c r="CH45" i="1" s="1"/>
  <c r="BU9" i="1"/>
  <c r="EW8" i="1"/>
  <c r="EK8" i="1"/>
  <c r="EE8" i="1"/>
  <c r="DY8" i="1"/>
  <c r="DG8" i="1"/>
  <c r="DA8" i="1"/>
  <c r="CU8" i="1"/>
  <c r="CO8" i="1"/>
  <c r="CI8" i="1"/>
  <c r="BW8" i="1"/>
  <c r="BQ8" i="1"/>
  <c r="BK8" i="1"/>
  <c r="BE8" i="1"/>
  <c r="AY8" i="1"/>
  <c r="AS8" i="1"/>
  <c r="AM8" i="1"/>
  <c r="AA8" i="1"/>
  <c r="EW7" i="1"/>
  <c r="EU7" i="1"/>
  <c r="EU9" i="1" s="1"/>
  <c r="EV46" i="1" s="1"/>
  <c r="EO7" i="1"/>
  <c r="EO9" i="1" s="1"/>
  <c r="EK7" i="1"/>
  <c r="EI7" i="1"/>
  <c r="EI9" i="1" s="1"/>
  <c r="EJ14" i="1" s="1"/>
  <c r="EE7" i="1"/>
  <c r="EC7" i="1"/>
  <c r="EC9" i="1" s="1"/>
  <c r="DY7" i="1"/>
  <c r="DW7" i="1"/>
  <c r="DW9" i="1" s="1"/>
  <c r="DX34" i="1" s="1"/>
  <c r="DS7" i="1"/>
  <c r="DQ7" i="1"/>
  <c r="DQ9" i="1" s="1"/>
  <c r="DR63" i="1" s="1"/>
  <c r="DM7" i="1"/>
  <c r="DK7" i="1"/>
  <c r="DK9" i="1" s="1"/>
  <c r="DG7" i="1"/>
  <c r="DE7" i="1"/>
  <c r="DE9" i="1" s="1"/>
  <c r="DF14" i="1" s="1"/>
  <c r="DA7" i="1"/>
  <c r="CY7" i="1"/>
  <c r="CY9" i="1" s="1"/>
  <c r="CZ34" i="1" s="1"/>
  <c r="CU7" i="1"/>
  <c r="CS7" i="1"/>
  <c r="CS9" i="1" s="1"/>
  <c r="CM7" i="1"/>
  <c r="CM9" i="1" s="1"/>
  <c r="CI7" i="1"/>
  <c r="CC7" i="1"/>
  <c r="BW7" i="1"/>
  <c r="BQ7" i="1"/>
  <c r="BO7" i="1"/>
  <c r="BO9" i="1" s="1"/>
  <c r="BP12" i="1" s="1"/>
  <c r="BK7" i="1"/>
  <c r="BI7" i="1"/>
  <c r="BI9" i="1" s="1"/>
  <c r="BE7" i="1"/>
  <c r="BC7" i="1"/>
  <c r="BC9" i="1" s="1"/>
  <c r="BD12" i="1" s="1"/>
  <c r="AY7" i="1"/>
  <c r="AW7" i="1"/>
  <c r="AW9" i="1" s="1"/>
  <c r="AS7" i="1"/>
  <c r="AQ7" i="1"/>
  <c r="AM7" i="1"/>
  <c r="AK7" i="1"/>
  <c r="Y7" i="1"/>
  <c r="EW6" i="1"/>
  <c r="EQ6" i="1"/>
  <c r="EQ9" i="1" s="1"/>
  <c r="EK6" i="1"/>
  <c r="EE6" i="1"/>
  <c r="DY6" i="1"/>
  <c r="DS6" i="1"/>
  <c r="DM6" i="1"/>
  <c r="DG6" i="1"/>
  <c r="DA6" i="1"/>
  <c r="CU6" i="1"/>
  <c r="CO6" i="1"/>
  <c r="CI6" i="1"/>
  <c r="CC6" i="1"/>
  <c r="BW6" i="1"/>
  <c r="BQ6" i="1"/>
  <c r="BK6" i="1"/>
  <c r="BE6" i="1"/>
  <c r="AY6" i="1"/>
  <c r="AA6" i="1"/>
  <c r="W16" i="7" l="1"/>
  <c r="BD45" i="1"/>
  <c r="DR71" i="1"/>
  <c r="DR75" i="1"/>
  <c r="DR79" i="1"/>
  <c r="DR21" i="1"/>
  <c r="DU21" i="1" s="1"/>
  <c r="EJ31" i="1"/>
  <c r="DR65" i="1"/>
  <c r="DU65" i="1" s="1"/>
  <c r="DR70" i="1"/>
  <c r="DR74" i="1"/>
  <c r="DR78" i="1"/>
  <c r="DU78" i="1" s="1"/>
  <c r="CH13" i="1"/>
  <c r="CK13" i="1" s="1"/>
  <c r="BM29" i="1"/>
  <c r="DR29" i="1"/>
  <c r="EJ33" i="1"/>
  <c r="EM33" i="1" s="1"/>
  <c r="DR25" i="1"/>
  <c r="DU25" i="1" s="1"/>
  <c r="BD44" i="1"/>
  <c r="BG44" i="1" s="1"/>
  <c r="DR59" i="1"/>
  <c r="DU59" i="1" s="1"/>
  <c r="BD39" i="1"/>
  <c r="BG39" i="1" s="1"/>
  <c r="CH14" i="1"/>
  <c r="EJ24" i="1"/>
  <c r="EM24" i="1" s="1"/>
  <c r="DR31" i="1"/>
  <c r="DR73" i="1"/>
  <c r="DR77" i="1"/>
  <c r="DU77" i="1" s="1"/>
  <c r="EJ21" i="1"/>
  <c r="EJ19" i="1"/>
  <c r="EM19" i="1" s="1"/>
  <c r="CH33" i="1"/>
  <c r="CK33" i="1" s="1"/>
  <c r="DR39" i="1"/>
  <c r="EV39" i="1"/>
  <c r="EY39" i="1" s="1"/>
  <c r="DR44" i="1"/>
  <c r="EV44" i="1"/>
  <c r="DR47" i="1"/>
  <c r="DU47" i="1" s="1"/>
  <c r="EV47" i="1"/>
  <c r="BD68" i="1"/>
  <c r="BD47" i="1"/>
  <c r="AM9" i="1"/>
  <c r="EV33" i="1"/>
  <c r="EY33" i="1" s="1"/>
  <c r="BD41" i="1"/>
  <c r="DR58" i="1"/>
  <c r="DU58" i="1" s="1"/>
  <c r="BD65" i="1"/>
  <c r="DR72" i="1"/>
  <c r="DR76" i="1"/>
  <c r="DU76" i="1" s="1"/>
  <c r="DR80" i="1"/>
  <c r="DX13" i="1"/>
  <c r="DX14" i="1"/>
  <c r="EA14" i="1" s="1"/>
  <c r="BD42" i="1"/>
  <c r="EJ45" i="1"/>
  <c r="EM45" i="1" s="1"/>
  <c r="BD51" i="1"/>
  <c r="BM68" i="1"/>
  <c r="Q17" i="7"/>
  <c r="Q14" i="1"/>
  <c r="DX29" i="1"/>
  <c r="EV26" i="1"/>
  <c r="EV59" i="1"/>
  <c r="EY59" i="1" s="1"/>
  <c r="BG86" i="1"/>
  <c r="DC86" i="1"/>
  <c r="AO87" i="1"/>
  <c r="EG17" i="1"/>
  <c r="EJ18" i="1"/>
  <c r="EV67" i="1"/>
  <c r="DO18" i="1"/>
  <c r="DO24" i="1"/>
  <c r="EV35" i="1"/>
  <c r="EY35" i="1" s="1"/>
  <c r="BD33" i="1"/>
  <c r="DX33" i="1"/>
  <c r="EV63" i="1"/>
  <c r="EV69" i="1"/>
  <c r="EY69" i="1" s="1"/>
  <c r="EG14" i="1"/>
  <c r="CQ14" i="1"/>
  <c r="EG18" i="1"/>
  <c r="DX21" i="1"/>
  <c r="EA21" i="1" s="1"/>
  <c r="EV21" i="1"/>
  <c r="EY21" i="1" s="1"/>
  <c r="DO25" i="1"/>
  <c r="EV52" i="1"/>
  <c r="EV56" i="1"/>
  <c r="EV60" i="1"/>
  <c r="EY60" i="1" s="1"/>
  <c r="EV64" i="1"/>
  <c r="EV68" i="1"/>
  <c r="BM84" i="1"/>
  <c r="CK84" i="1"/>
  <c r="EG84" i="1"/>
  <c r="AC87" i="1"/>
  <c r="EG88" i="1"/>
  <c r="FK89" i="1"/>
  <c r="EG34" i="1"/>
  <c r="DX23" i="1"/>
  <c r="EA23" i="1" s="1"/>
  <c r="EV23" i="1"/>
  <c r="EY23" i="1" s="1"/>
  <c r="DO19" i="1"/>
  <c r="EV28" i="1"/>
  <c r="EY28" i="1" s="1"/>
  <c r="CH26" i="1"/>
  <c r="CK26" i="1" s="1"/>
  <c r="EV41" i="1"/>
  <c r="CQ34" i="1"/>
  <c r="EV51" i="1"/>
  <c r="EY51" i="1" s="1"/>
  <c r="DX16" i="1"/>
  <c r="EA16" i="1" s="1"/>
  <c r="CQ17" i="1"/>
  <c r="DO21" i="1"/>
  <c r="EG29" i="1"/>
  <c r="EV25" i="1"/>
  <c r="EY25" i="1" s="1"/>
  <c r="EV36" i="1"/>
  <c r="EY36" i="1" s="1"/>
  <c r="EV54" i="1"/>
  <c r="EY54" i="1" s="1"/>
  <c r="EV58" i="1"/>
  <c r="EV62" i="1"/>
  <c r="EY62" i="1" s="1"/>
  <c r="EV66" i="1"/>
  <c r="EY66" i="1" s="1"/>
  <c r="EG23" i="1"/>
  <c r="EV24" i="1"/>
  <c r="EY24" i="1" s="1"/>
  <c r="EV31" i="1"/>
  <c r="DO26" i="1"/>
  <c r="EV38" i="1"/>
  <c r="EY38" i="1" s="1"/>
  <c r="DO45" i="1"/>
  <c r="EG13" i="1"/>
  <c r="DX18" i="1"/>
  <c r="EV61" i="1"/>
  <c r="EY61" i="1" s="1"/>
  <c r="EV65" i="1"/>
  <c r="EY65" i="1" s="1"/>
  <c r="CH23" i="1"/>
  <c r="CK23" i="1" s="1"/>
  <c r="BA18" i="1"/>
  <c r="DO29" i="1"/>
  <c r="EV57" i="1"/>
  <c r="EY57" i="1" s="1"/>
  <c r="EJ13" i="1"/>
  <c r="BA17" i="1"/>
  <c r="DX17" i="1"/>
  <c r="EA17" i="1" s="1"/>
  <c r="DO23" i="1"/>
  <c r="DX19" i="1"/>
  <c r="EA19" i="1" s="1"/>
  <c r="EV19" i="1"/>
  <c r="EY19" i="1" s="1"/>
  <c r="DO28" i="1"/>
  <c r="EM89" i="1"/>
  <c r="DU12" i="1"/>
  <c r="CH44" i="1"/>
  <c r="CK44" i="1" s="1"/>
  <c r="EG87" i="1"/>
  <c r="FE87" i="1"/>
  <c r="AU88" i="1"/>
  <c r="DC34" i="1"/>
  <c r="CH28" i="1"/>
  <c r="CK28" i="1" s="1"/>
  <c r="EG85" i="1"/>
  <c r="CH52" i="1"/>
  <c r="CK52" i="1" s="1"/>
  <c r="EM53" i="1"/>
  <c r="EM56" i="1"/>
  <c r="EA58" i="1"/>
  <c r="FE63" i="1"/>
  <c r="EA73" i="1"/>
  <c r="CQ75" i="1"/>
  <c r="EM75" i="1"/>
  <c r="CE77" i="1"/>
  <c r="EG78" i="1"/>
  <c r="DO83" i="1"/>
  <c r="EM83" i="1"/>
  <c r="FK83" i="1"/>
  <c r="CH25" i="1"/>
  <c r="CK25" i="1" s="1"/>
  <c r="CH18" i="1"/>
  <c r="CK18" i="1" s="1"/>
  <c r="CH19" i="1"/>
  <c r="CK19" i="1" s="1"/>
  <c r="CH31" i="1"/>
  <c r="CK31" i="1" s="1"/>
  <c r="CH41" i="1"/>
  <c r="CK41" i="1" s="1"/>
  <c r="CH35" i="1"/>
  <c r="CK35" i="1" s="1"/>
  <c r="BY15" i="1"/>
  <c r="CH48" i="1"/>
  <c r="CK48" i="1" s="1"/>
  <c r="CH29" i="1"/>
  <c r="CK29" i="1" s="1"/>
  <c r="BA28" i="1"/>
  <c r="CH34" i="1"/>
  <c r="EA52" i="1"/>
  <c r="AU54" i="1"/>
  <c r="EM57" i="1"/>
  <c r="FK57" i="1"/>
  <c r="FK72" i="1"/>
  <c r="CE74" i="1"/>
  <c r="EY74" i="1"/>
  <c r="CQ76" i="1"/>
  <c r="AC78" i="1"/>
  <c r="CK79" i="1"/>
  <c r="EM88" i="1"/>
  <c r="FK88" i="1"/>
  <c r="CH21" i="1"/>
  <c r="CK21" i="1" s="1"/>
  <c r="CH32" i="1"/>
  <c r="CH36" i="1"/>
  <c r="CK36" i="1" s="1"/>
  <c r="V14" i="7"/>
  <c r="W14" i="7" s="1"/>
  <c r="W13" i="7"/>
  <c r="V15" i="7"/>
  <c r="W15" i="7" s="1"/>
  <c r="EG56" i="1"/>
  <c r="DO88" i="1"/>
  <c r="BS57" i="1"/>
  <c r="BS56" i="1"/>
  <c r="BY29" i="1"/>
  <c r="EG58" i="1"/>
  <c r="BY60" i="1"/>
  <c r="EG62" i="1"/>
  <c r="CE65" i="1"/>
  <c r="ES68" i="1"/>
  <c r="CE69" i="1"/>
  <c r="BS70" i="1"/>
  <c r="EM70" i="1"/>
  <c r="CE72" i="1"/>
  <c r="EM74" i="1"/>
  <c r="FK74" i="1"/>
  <c r="BY75" i="1"/>
  <c r="CE76" i="1"/>
  <c r="EM78" i="1"/>
  <c r="BY79" i="1"/>
  <c r="CW79" i="1"/>
  <c r="ES79" i="1"/>
  <c r="EG81" i="1"/>
  <c r="CQ82" i="1"/>
  <c r="FK82" i="1"/>
  <c r="DI80" i="1"/>
  <c r="ES58" i="1"/>
  <c r="BY62" i="1"/>
  <c r="ES62" i="1"/>
  <c r="BG70" i="1"/>
  <c r="EY70" i="1"/>
  <c r="ES73" i="1"/>
  <c r="DU81" i="1"/>
  <c r="DC82" i="1"/>
  <c r="EG83" i="1"/>
  <c r="FE83" i="1"/>
  <c r="BY85" i="1"/>
  <c r="DY9" i="1"/>
  <c r="BK9" i="1"/>
  <c r="BA16" i="1"/>
  <c r="BA21" i="1"/>
  <c r="BA29" i="1"/>
  <c r="BA31" i="1"/>
  <c r="ES34" i="1"/>
  <c r="EY50" i="1"/>
  <c r="EM55" i="1"/>
  <c r="CE57" i="1"/>
  <c r="DC57" i="1"/>
  <c r="EA57" i="1"/>
  <c r="BS60" i="1"/>
  <c r="ES65" i="1"/>
  <c r="EG67" i="1"/>
  <c r="EG70" i="1"/>
  <c r="CQ79" i="1"/>
  <c r="EG82" i="1"/>
  <c r="BS87" i="1"/>
  <c r="FK87" i="1"/>
  <c r="FE90" i="1"/>
  <c r="CQ91" i="1"/>
  <c r="FK91" i="1"/>
  <c r="BA25" i="1"/>
  <c r="BA26" i="1"/>
  <c r="CE60" i="1"/>
  <c r="DC60" i="1"/>
  <c r="EA60" i="1"/>
  <c r="EG61" i="1"/>
  <c r="FE61" i="1"/>
  <c r="DC64" i="1"/>
  <c r="EG65" i="1"/>
  <c r="BY67" i="1"/>
  <c r="CE71" i="1"/>
  <c r="EA71" i="1"/>
  <c r="BY74" i="1"/>
  <c r="EY75" i="1"/>
  <c r="AC79" i="1"/>
  <c r="AO80" i="1"/>
  <c r="EY83" i="1"/>
  <c r="AU86" i="1"/>
  <c r="DO86" i="1"/>
  <c r="FK86" i="1"/>
  <c r="EG89" i="1"/>
  <c r="AU90" i="1"/>
  <c r="BS90" i="1"/>
  <c r="FK90" i="1"/>
  <c r="ES35" i="1"/>
  <c r="EG59" i="1"/>
  <c r="ES61" i="1"/>
  <c r="DC66" i="1"/>
  <c r="EM79" i="1"/>
  <c r="AY9" i="1"/>
  <c r="DA9" i="1"/>
  <c r="DB13" i="1" s="1"/>
  <c r="BA14" i="1"/>
  <c r="ES44" i="1"/>
  <c r="FE50" i="1"/>
  <c r="DO51" i="1"/>
  <c r="EM51" i="1"/>
  <c r="FK51" i="1"/>
  <c r="EY53" i="1"/>
  <c r="CE56" i="1"/>
  <c r="DC56" i="1"/>
  <c r="EA56" i="1"/>
  <c r="EY56" i="1"/>
  <c r="EM59" i="1"/>
  <c r="EM63" i="1"/>
  <c r="FK63" i="1"/>
  <c r="DU68" i="1"/>
  <c r="DU71" i="1"/>
  <c r="EY84" i="1"/>
  <c r="EG90" i="1"/>
  <c r="BD24" i="1"/>
  <c r="BD19" i="1"/>
  <c r="CE51" i="1"/>
  <c r="EA51" i="1"/>
  <c r="BG52" i="1"/>
  <c r="DU57" i="1"/>
  <c r="BY58" i="1"/>
  <c r="EG73" i="1"/>
  <c r="FE73" i="1"/>
  <c r="DI74" i="1"/>
  <c r="EG74" i="1"/>
  <c r="AO75" i="1"/>
  <c r="CK75" i="1"/>
  <c r="DI76" i="1"/>
  <c r="FE76" i="1"/>
  <c r="DI77" i="1"/>
  <c r="EM84" i="1"/>
  <c r="FK84" i="1"/>
  <c r="BS85" i="1"/>
  <c r="AO88" i="1"/>
  <c r="CE55" i="1"/>
  <c r="CW62" i="1"/>
  <c r="BY65" i="1"/>
  <c r="FK85" i="1"/>
  <c r="BS86" i="1"/>
  <c r="CQ50" i="1"/>
  <c r="EG52" i="1"/>
  <c r="EG54" i="1"/>
  <c r="DC61" i="1"/>
  <c r="EA62" i="1"/>
  <c r="EA64" i="1"/>
  <c r="ES69" i="1"/>
  <c r="FK78" i="1"/>
  <c r="CK82" i="1"/>
  <c r="DI82" i="1"/>
  <c r="FE82" i="1"/>
  <c r="CK90" i="1"/>
  <c r="CE66" i="1"/>
  <c r="BY76" i="1"/>
  <c r="FK79" i="1"/>
  <c r="EM80" i="1"/>
  <c r="CK83" i="1"/>
  <c r="FE91" i="1"/>
  <c r="BM15" i="1"/>
  <c r="BM16" i="1"/>
  <c r="BA24" i="1"/>
  <c r="ES50" i="1"/>
  <c r="DO54" i="1"/>
  <c r="EA67" i="1"/>
  <c r="DC69" i="1"/>
  <c r="FK81" i="1"/>
  <c r="BS82" i="1"/>
  <c r="BD17" i="1"/>
  <c r="BG17" i="1" s="1"/>
  <c r="EW9" i="1"/>
  <c r="BD21" i="1"/>
  <c r="Y9" i="1"/>
  <c r="BD14" i="1"/>
  <c r="BG14" i="1" s="1"/>
  <c r="BD18" i="1"/>
  <c r="BG18" i="1" s="1"/>
  <c r="BD29" i="1"/>
  <c r="BG29" i="1" s="1"/>
  <c r="BD28" i="1"/>
  <c r="BG28" i="1" s="1"/>
  <c r="BD25" i="1"/>
  <c r="BD31" i="1"/>
  <c r="BG31" i="1" s="1"/>
  <c r="BD26" i="1"/>
  <c r="BG26" i="1" s="1"/>
  <c r="EY34" i="1"/>
  <c r="CE50" i="1"/>
  <c r="EA50" i="1"/>
  <c r="ES52" i="1"/>
  <c r="DO57" i="1"/>
  <c r="CQ60" i="1"/>
  <c r="FK61" i="1"/>
  <c r="BS64" i="1"/>
  <c r="AU65" i="1"/>
  <c r="BS65" i="1"/>
  <c r="AO67" i="1"/>
  <c r="DI67" i="1"/>
  <c r="EG68" i="1"/>
  <c r="FE68" i="1"/>
  <c r="AO69" i="1"/>
  <c r="DI69" i="1"/>
  <c r="FE69" i="1"/>
  <c r="DI70" i="1"/>
  <c r="CK71" i="1"/>
  <c r="EG72" i="1"/>
  <c r="FE72" i="1"/>
  <c r="CK73" i="1"/>
  <c r="EY73" i="1"/>
  <c r="EY78" i="1"/>
  <c r="BY82" i="1"/>
  <c r="BS83" i="1"/>
  <c r="BS84" i="1"/>
  <c r="AO86" i="1"/>
  <c r="DI86" i="1"/>
  <c r="EG86" i="1"/>
  <c r="FE86" i="1"/>
  <c r="EM91" i="1"/>
  <c r="BM75" i="1"/>
  <c r="AC67" i="1"/>
  <c r="AC69" i="1"/>
  <c r="AC73" i="1"/>
  <c r="AC86" i="1"/>
  <c r="BD34" i="1"/>
  <c r="AU78" i="1"/>
  <c r="AU55" i="1"/>
  <c r="Q16" i="7"/>
  <c r="Q14" i="7"/>
  <c r="EA34" i="1"/>
  <c r="FK34" i="1"/>
  <c r="DU54" i="1"/>
  <c r="DU85" i="1"/>
  <c r="DO89" i="1"/>
  <c r="DO56" i="1"/>
  <c r="DO60" i="1"/>
  <c r="DO61" i="1"/>
  <c r="DO84" i="1"/>
  <c r="DO85" i="1"/>
  <c r="DU51" i="1"/>
  <c r="DU64" i="1"/>
  <c r="DO63" i="1"/>
  <c r="DO87" i="1"/>
  <c r="DU61" i="1"/>
  <c r="DU62" i="1"/>
  <c r="DU63" i="1"/>
  <c r="DU18" i="1"/>
  <c r="DU66" i="1"/>
  <c r="DU69" i="1"/>
  <c r="DU72" i="1"/>
  <c r="DO50" i="1"/>
  <c r="DO68" i="1"/>
  <c r="DO71" i="1"/>
  <c r="DO82" i="1"/>
  <c r="DO64" i="1"/>
  <c r="DO90" i="1"/>
  <c r="DO91" i="1"/>
  <c r="ES17" i="1"/>
  <c r="DC28" i="1"/>
  <c r="DC49" i="1"/>
  <c r="CE42" i="1"/>
  <c r="DC42" i="1"/>
  <c r="EY42" i="1"/>
  <c r="EY43" i="1"/>
  <c r="CE44" i="1"/>
  <c r="DC44" i="1"/>
  <c r="CE46" i="1"/>
  <c r="DC46" i="1"/>
  <c r="EA46" i="1"/>
  <c r="BG47" i="1"/>
  <c r="DC47" i="1"/>
  <c r="EA47" i="1"/>
  <c r="FK33" i="1"/>
  <c r="EM28" i="1"/>
  <c r="FK28" i="1"/>
  <c r="DO22" i="1"/>
  <c r="EM22" i="1"/>
  <c r="EM25" i="1"/>
  <c r="FK25" i="1"/>
  <c r="DO27" i="1"/>
  <c r="FK35" i="1"/>
  <c r="ES18" i="1"/>
  <c r="DO30" i="1"/>
  <c r="FK30" i="1"/>
  <c r="BY49" i="1"/>
  <c r="FE33" i="1"/>
  <c r="FE22" i="1"/>
  <c r="FE40" i="1"/>
  <c r="DI38" i="1"/>
  <c r="FE42" i="1"/>
  <c r="BM43" i="1"/>
  <c r="EG44" i="1"/>
  <c r="FE44" i="1"/>
  <c r="FE45" i="1"/>
  <c r="AO46" i="1"/>
  <c r="EG15" i="1"/>
  <c r="DU14" i="1"/>
  <c r="ES14" i="1"/>
  <c r="EY20" i="1"/>
  <c r="FK24" i="1"/>
  <c r="AU19" i="1"/>
  <c r="BG12" i="1"/>
  <c r="EM21" i="1"/>
  <c r="ES12" i="1"/>
  <c r="ES20" i="1"/>
  <c r="FE24" i="1"/>
  <c r="FK18" i="1"/>
  <c r="DI14" i="1"/>
  <c r="FK21" i="1"/>
  <c r="EY14" i="1"/>
  <c r="DO17" i="1"/>
  <c r="FK17" i="1"/>
  <c r="DU36" i="1"/>
  <c r="ES36" i="1"/>
  <c r="DO20" i="1"/>
  <c r="DO48" i="1"/>
  <c r="EG47" i="1"/>
  <c r="BS26" i="1"/>
  <c r="EM26" i="1"/>
  <c r="AU32" i="1"/>
  <c r="BS32" i="1"/>
  <c r="FK32" i="1"/>
  <c r="AU41" i="1"/>
  <c r="DO41" i="1"/>
  <c r="FK41" i="1"/>
  <c r="AU39" i="1"/>
  <c r="BS39" i="1"/>
  <c r="EM39" i="1"/>
  <c r="FK37" i="1"/>
  <c r="CQ36" i="1"/>
  <c r="EM36" i="1"/>
  <c r="FK36" i="1"/>
  <c r="FK19" i="1"/>
  <c r="DO33" i="1"/>
  <c r="DO12" i="1"/>
  <c r="EM23" i="1"/>
  <c r="FK23" i="1"/>
  <c r="CW12" i="1"/>
  <c r="DU17" i="1"/>
  <c r="DU24" i="1"/>
  <c r="DC27" i="1"/>
  <c r="EY27" i="1"/>
  <c r="BG32" i="1"/>
  <c r="DC32" i="1"/>
  <c r="EY41" i="1"/>
  <c r="BG37" i="1"/>
  <c r="EY37" i="1"/>
  <c r="BG36" i="1"/>
  <c r="CE36" i="1"/>
  <c r="EA36" i="1"/>
  <c r="CE35" i="1"/>
  <c r="DC35" i="1"/>
  <c r="EA35" i="1"/>
  <c r="DU20" i="1"/>
  <c r="FE27" i="1"/>
  <c r="FE32" i="1"/>
  <c r="EY40" i="1"/>
  <c r="AO48" i="1"/>
  <c r="EG48" i="1"/>
  <c r="FE48" i="1"/>
  <c r="CQ24" i="1"/>
  <c r="FE19" i="1"/>
  <c r="DI29" i="1"/>
  <c r="EA37" i="1"/>
  <c r="EA38" i="1"/>
  <c r="DU49" i="1"/>
  <c r="ES49" i="1"/>
  <c r="BY42" i="1"/>
  <c r="DU42" i="1"/>
  <c r="DU46" i="1"/>
  <c r="ES47" i="1"/>
  <c r="EA12" i="1"/>
  <c r="FE13" i="1"/>
  <c r="DO14" i="1"/>
  <c r="DO16" i="1"/>
  <c r="EM16" i="1"/>
  <c r="FK16" i="1"/>
  <c r="BY21" i="1"/>
  <c r="EM29" i="1"/>
  <c r="EG28" i="1"/>
  <c r="FE28" i="1"/>
  <c r="EG26" i="1"/>
  <c r="FE41" i="1"/>
  <c r="BG43" i="1"/>
  <c r="EA44" i="1"/>
  <c r="EY45" i="1"/>
  <c r="DO15" i="1"/>
  <c r="FK15" i="1"/>
  <c r="BY48" i="1"/>
  <c r="DU48" i="1"/>
  <c r="ES48" i="1"/>
  <c r="CW30" i="1"/>
  <c r="DC24" i="1"/>
  <c r="EM27" i="1"/>
  <c r="DO31" i="1"/>
  <c r="FK31" i="1"/>
  <c r="EM32" i="1"/>
  <c r="DU15" i="1"/>
  <c r="ES15" i="1"/>
  <c r="BY23" i="1"/>
  <c r="DC30" i="1"/>
  <c r="DU33" i="1"/>
  <c r="AC28" i="1"/>
  <c r="ES22" i="1"/>
  <c r="BY25" i="1"/>
  <c r="DU27" i="1"/>
  <c r="BY32" i="1"/>
  <c r="DU32" i="1"/>
  <c r="ES32" i="1"/>
  <c r="ES37" i="1"/>
  <c r="CQ49" i="1"/>
  <c r="DO49" i="1"/>
  <c r="DO42" i="1"/>
  <c r="EM42" i="1"/>
  <c r="FK43" i="1"/>
  <c r="AU44" i="1"/>
  <c r="CQ44" i="1"/>
  <c r="DO46" i="1"/>
  <c r="EM46" i="1"/>
  <c r="FK46" i="1"/>
  <c r="AU47" i="1"/>
  <c r="CW15" i="1"/>
  <c r="DU13" i="1"/>
  <c r="ES13" i="1"/>
  <c r="DI24" i="1"/>
  <c r="AC38" i="1"/>
  <c r="DI27" i="1"/>
  <c r="DF15" i="1"/>
  <c r="DI15" i="1" s="1"/>
  <c r="DI34" i="1"/>
  <c r="DI84" i="1"/>
  <c r="DI90" i="1"/>
  <c r="DI12" i="1"/>
  <c r="DI52" i="1"/>
  <c r="DI85" i="1"/>
  <c r="DF23" i="1"/>
  <c r="DI23" i="1" s="1"/>
  <c r="DF19" i="1"/>
  <c r="DI19" i="1" s="1"/>
  <c r="DF17" i="1"/>
  <c r="DI17" i="1" s="1"/>
  <c r="DI22" i="1"/>
  <c r="DI25" i="1"/>
  <c r="DI31" i="1"/>
  <c r="DI32" i="1"/>
  <c r="DI39" i="1"/>
  <c r="DI37" i="1"/>
  <c r="DI36" i="1"/>
  <c r="DI57" i="1"/>
  <c r="DI81" i="1"/>
  <c r="DI88" i="1"/>
  <c r="DI43" i="1"/>
  <c r="DI44" i="1"/>
  <c r="DI45" i="1"/>
  <c r="DI59" i="1"/>
  <c r="DI63" i="1"/>
  <c r="DI83" i="1"/>
  <c r="DI89" i="1"/>
  <c r="DC72" i="1"/>
  <c r="DC37" i="1"/>
  <c r="DC76" i="1"/>
  <c r="CW48" i="1"/>
  <c r="CW14" i="1"/>
  <c r="CW28" i="1"/>
  <c r="CW22" i="1"/>
  <c r="CW31" i="1"/>
  <c r="CW36" i="1"/>
  <c r="CW81" i="1"/>
  <c r="CW43" i="1"/>
  <c r="CW45" i="1"/>
  <c r="CW47" i="1"/>
  <c r="CW67" i="1"/>
  <c r="CW54" i="1"/>
  <c r="CW74" i="1"/>
  <c r="CW57" i="1"/>
  <c r="DC75" i="1"/>
  <c r="DC45" i="1"/>
  <c r="DC77" i="1"/>
  <c r="DC81" i="1"/>
  <c r="DC19" i="1"/>
  <c r="DC33" i="1"/>
  <c r="DC83" i="1"/>
  <c r="DC41" i="1"/>
  <c r="DC51" i="1"/>
  <c r="DC54" i="1"/>
  <c r="DC73" i="1"/>
  <c r="CW29" i="1"/>
  <c r="CW63" i="1"/>
  <c r="CW82" i="1"/>
  <c r="CW16" i="1"/>
  <c r="CW39" i="1"/>
  <c r="CW52" i="1"/>
  <c r="CW13" i="1"/>
  <c r="CW21" i="1"/>
  <c r="CW35" i="1"/>
  <c r="CW40" i="1"/>
  <c r="CW68" i="1"/>
  <c r="CW71" i="1"/>
  <c r="CW23" i="1"/>
  <c r="CW49" i="1"/>
  <c r="CW44" i="1"/>
  <c r="CW75" i="1"/>
  <c r="CK15" i="1"/>
  <c r="CQ84" i="1"/>
  <c r="CQ87" i="1"/>
  <c r="CK12" i="1"/>
  <c r="CK77" i="1"/>
  <c r="CQ29" i="1"/>
  <c r="CQ18" i="1"/>
  <c r="CQ53" i="1"/>
  <c r="CQ73" i="1"/>
  <c r="CQ56" i="1"/>
  <c r="CQ28" i="1"/>
  <c r="CQ22" i="1"/>
  <c r="CQ27" i="1"/>
  <c r="CQ26" i="1"/>
  <c r="CQ41" i="1"/>
  <c r="CQ39" i="1"/>
  <c r="CQ62" i="1"/>
  <c r="CQ83" i="1"/>
  <c r="CQ35" i="1"/>
  <c r="CQ90" i="1"/>
  <c r="CQ12" i="1"/>
  <c r="CQ57" i="1"/>
  <c r="CQ86" i="1"/>
  <c r="CQ19" i="1"/>
  <c r="CQ81" i="1"/>
  <c r="CQ15" i="1"/>
  <c r="CQ25" i="1"/>
  <c r="CQ30" i="1"/>
  <c r="CQ78" i="1"/>
  <c r="CK24" i="1"/>
  <c r="CK43" i="1"/>
  <c r="CK45" i="1"/>
  <c r="CK55" i="1"/>
  <c r="CK74" i="1"/>
  <c r="CK91" i="1"/>
  <c r="CK76" i="1"/>
  <c r="CK85" i="1"/>
  <c r="CK87" i="1"/>
  <c r="CK14" i="1"/>
  <c r="CK63" i="1"/>
  <c r="CK88" i="1"/>
  <c r="CK53" i="1"/>
  <c r="CK67" i="1"/>
  <c r="CK89" i="1"/>
  <c r="CK86" i="1"/>
  <c r="CK81" i="1"/>
  <c r="CK27" i="1"/>
  <c r="CK66" i="1"/>
  <c r="BA20" i="1"/>
  <c r="BA12" i="1"/>
  <c r="AU31" i="1"/>
  <c r="AO84" i="1"/>
  <c r="CE43" i="1"/>
  <c r="BY50" i="1"/>
  <c r="BY35" i="1"/>
  <c r="CE67" i="1"/>
  <c r="BS33" i="1"/>
  <c r="BS61" i="1"/>
  <c r="BS30" i="1"/>
  <c r="BS81" i="1"/>
  <c r="BS25" i="1"/>
  <c r="BY71" i="1"/>
  <c r="BY36" i="1"/>
  <c r="BY73" i="1"/>
  <c r="BY12" i="1"/>
  <c r="BS15" i="1"/>
  <c r="BS14" i="1"/>
  <c r="BS16" i="1"/>
  <c r="BS23" i="1"/>
  <c r="BS28" i="1"/>
  <c r="BS22" i="1"/>
  <c r="BS44" i="1"/>
  <c r="BS50" i="1"/>
  <c r="BS80" i="1"/>
  <c r="BS89" i="1"/>
  <c r="BS17" i="1"/>
  <c r="BS18" i="1"/>
  <c r="BS21" i="1"/>
  <c r="BS24" i="1"/>
  <c r="BS29" i="1"/>
  <c r="BM28" i="1"/>
  <c r="BM31" i="1"/>
  <c r="BM26" i="1"/>
  <c r="BG57" i="1"/>
  <c r="BG61" i="1"/>
  <c r="BG65" i="1"/>
  <c r="BG85" i="1"/>
  <c r="BG42" i="1"/>
  <c r="BA67" i="1"/>
  <c r="BA48" i="1"/>
  <c r="BA39" i="1"/>
  <c r="BA37" i="1"/>
  <c r="BA45" i="1"/>
  <c r="BA46" i="1"/>
  <c r="BA30" i="1"/>
  <c r="BA51" i="1"/>
  <c r="BA56" i="1"/>
  <c r="BA63" i="1"/>
  <c r="BA82" i="1"/>
  <c r="AU28" i="1"/>
  <c r="AU25" i="1"/>
  <c r="AU43" i="1"/>
  <c r="AU84" i="1"/>
  <c r="AO37" i="1"/>
  <c r="AO35" i="1"/>
  <c r="AO53" i="1"/>
  <c r="AO78" i="1"/>
  <c r="AO83" i="1"/>
  <c r="AC44" i="1"/>
  <c r="AC49" i="1"/>
  <c r="AC31" i="1"/>
  <c r="AC39" i="1"/>
  <c r="AC59" i="1"/>
  <c r="AC63" i="1"/>
  <c r="AC71" i="1"/>
  <c r="AC77" i="1"/>
  <c r="AC83" i="1"/>
  <c r="BS48" i="1"/>
  <c r="BS12" i="1"/>
  <c r="BS37" i="1"/>
  <c r="BS88" i="1"/>
  <c r="BS91" i="1"/>
  <c r="BS42" i="1"/>
  <c r="AS9" i="1"/>
  <c r="DO13" i="1"/>
  <c r="FK13" i="1"/>
  <c r="BQ9" i="1"/>
  <c r="EM48" i="1"/>
  <c r="FK48" i="1"/>
  <c r="AO13" i="1"/>
  <c r="BM13" i="1"/>
  <c r="CU9" i="1"/>
  <c r="DS9" i="1"/>
  <c r="AC24" i="1"/>
  <c r="AC20" i="1"/>
  <c r="AC18" i="1"/>
  <c r="AC17" i="1"/>
  <c r="AC14" i="1"/>
  <c r="AC30" i="1"/>
  <c r="AC21" i="1"/>
  <c r="AC23" i="1"/>
  <c r="AO21" i="1"/>
  <c r="AU24" i="1"/>
  <c r="BG38" i="1"/>
  <c r="BS38" i="1"/>
  <c r="CE38" i="1"/>
  <c r="CQ38" i="1"/>
  <c r="DO38" i="1"/>
  <c r="CK49" i="1"/>
  <c r="EG19" i="1"/>
  <c r="DI33" i="1"/>
  <c r="EG22" i="1"/>
  <c r="BS41" i="1"/>
  <c r="CK39" i="1"/>
  <c r="ES39" i="1"/>
  <c r="DO36" i="1"/>
  <c r="BS35" i="1"/>
  <c r="DU16" i="1"/>
  <c r="EG16" i="1"/>
  <c r="ES16" i="1"/>
  <c r="BY17" i="1"/>
  <c r="CK17" i="1"/>
  <c r="CW17" i="1"/>
  <c r="DU23" i="1"/>
  <c r="ES23" i="1"/>
  <c r="BY18" i="1"/>
  <c r="CW18" i="1"/>
  <c r="EG21" i="1"/>
  <c r="ES21" i="1"/>
  <c r="BS20" i="1"/>
  <c r="CQ20" i="1"/>
  <c r="BY30" i="1"/>
  <c r="EM30" i="1"/>
  <c r="DI28" i="1"/>
  <c r="BS27" i="1"/>
  <c r="EG31" i="1"/>
  <c r="FE31" i="1"/>
  <c r="BY26" i="1"/>
  <c r="FK26" i="1"/>
  <c r="EM41" i="1"/>
  <c r="EM35" i="1"/>
  <c r="EM38" i="1"/>
  <c r="FK38" i="1"/>
  <c r="CE15" i="1"/>
  <c r="EA15" i="1"/>
  <c r="CE48" i="1"/>
  <c r="FK12" i="1"/>
  <c r="BS13" i="1"/>
  <c r="CE13" i="1"/>
  <c r="FK14" i="1"/>
  <c r="CE16" i="1"/>
  <c r="CE23" i="1"/>
  <c r="CE21" i="1"/>
  <c r="BY20" i="1"/>
  <c r="CK20" i="1"/>
  <c r="CW20" i="1"/>
  <c r="DU30" i="1"/>
  <c r="EG30" i="1"/>
  <c r="ES30" i="1"/>
  <c r="BA19" i="1"/>
  <c r="AC29" i="1"/>
  <c r="ES29" i="1"/>
  <c r="FE29" i="1"/>
  <c r="AC22" i="1"/>
  <c r="BM22" i="1"/>
  <c r="BY22" i="1"/>
  <c r="FK22" i="1"/>
  <c r="DC25" i="1"/>
  <c r="ES25" i="1"/>
  <c r="FE25" i="1"/>
  <c r="FK27" i="1"/>
  <c r="BS31" i="1"/>
  <c r="CQ31" i="1"/>
  <c r="EM31" i="1"/>
  <c r="EY31" i="1"/>
  <c r="CW26" i="1"/>
  <c r="DI26" i="1"/>
  <c r="ES26" i="1"/>
  <c r="FE26" i="1"/>
  <c r="CQ32" i="1"/>
  <c r="DO32" i="1"/>
  <c r="DI41" i="1"/>
  <c r="DU41" i="1"/>
  <c r="DO39" i="1"/>
  <c r="DU35" i="1"/>
  <c r="EG35" i="1"/>
  <c r="CE40" i="1"/>
  <c r="DC40" i="1"/>
  <c r="DO40" i="1"/>
  <c r="BY38" i="1"/>
  <c r="CW38" i="1"/>
  <c r="EG38" i="1"/>
  <c r="ES38" i="1"/>
  <c r="BM49" i="1"/>
  <c r="CE49" i="1"/>
  <c r="DC43" i="1"/>
  <c r="DO43" i="1"/>
  <c r="EA43" i="1"/>
  <c r="EY49" i="1"/>
  <c r="BY45" i="1"/>
  <c r="ES45" i="1"/>
  <c r="EY46" i="1"/>
  <c r="CE47" i="1"/>
  <c r="DO47" i="1"/>
  <c r="CW34" i="1"/>
  <c r="EM50" i="1"/>
  <c r="EA53" i="1"/>
  <c r="CE54" i="1"/>
  <c r="ES54" i="1"/>
  <c r="DU55" i="1"/>
  <c r="CQ64" i="1"/>
  <c r="DI49" i="1"/>
  <c r="FE49" i="1"/>
  <c r="BA42" i="1"/>
  <c r="EG42" i="1"/>
  <c r="ES42" i="1"/>
  <c r="EG43" i="1"/>
  <c r="ES43" i="1"/>
  <c r="EY44" i="1"/>
  <c r="FK44" i="1"/>
  <c r="BS45" i="1"/>
  <c r="CE45" i="1"/>
  <c r="CQ45" i="1"/>
  <c r="EA45" i="1"/>
  <c r="CK46" i="1"/>
  <c r="CW46" i="1"/>
  <c r="EG46" i="1"/>
  <c r="ES46" i="1"/>
  <c r="FE46" i="1"/>
  <c r="CK47" i="1"/>
  <c r="EY47" i="1"/>
  <c r="FK47" i="1"/>
  <c r="AU34" i="1"/>
  <c r="BS34" i="1"/>
  <c r="CE34" i="1"/>
  <c r="FE34" i="1"/>
  <c r="DC50" i="1"/>
  <c r="CK51" i="1"/>
  <c r="CW51" i="1"/>
  <c r="EG51" i="1"/>
  <c r="ES51" i="1"/>
  <c r="FE51" i="1"/>
  <c r="CE52" i="1"/>
  <c r="DC52" i="1"/>
  <c r="DO52" i="1"/>
  <c r="BY53" i="1"/>
  <c r="EG53" i="1"/>
  <c r="CK54" i="1"/>
  <c r="EA54" i="1"/>
  <c r="EM54" i="1"/>
  <c r="FK54" i="1"/>
  <c r="CQ55" i="1"/>
  <c r="DC55" i="1"/>
  <c r="EA55" i="1"/>
  <c r="BY56" i="1"/>
  <c r="CK56" i="1"/>
  <c r="FK56" i="1"/>
  <c r="EG60" i="1"/>
  <c r="FE60" i="1"/>
  <c r="AC61" i="1"/>
  <c r="EM61" i="1"/>
  <c r="BS62" i="1"/>
  <c r="CE62" i="1"/>
  <c r="DC62" i="1"/>
  <c r="DO62" i="1"/>
  <c r="BY63" i="1"/>
  <c r="EM67" i="1"/>
  <c r="EY67" i="1"/>
  <c r="BY69" i="1"/>
  <c r="BG46" i="1"/>
  <c r="BS46" i="1"/>
  <c r="DI47" i="1"/>
  <c r="AO50" i="1"/>
  <c r="BA50" i="1"/>
  <c r="CK50" i="1"/>
  <c r="CW50" i="1"/>
  <c r="DI50" i="1"/>
  <c r="BG51" i="1"/>
  <c r="BS51" i="1"/>
  <c r="EY52" i="1"/>
  <c r="FK52" i="1"/>
  <c r="AU53" i="1"/>
  <c r="BS53" i="1"/>
  <c r="CE53" i="1"/>
  <c r="DI54" i="1"/>
  <c r="BG56" i="1"/>
  <c r="EY58" i="1"/>
  <c r="FK58" i="1"/>
  <c r="BS59" i="1"/>
  <c r="CE59" i="1"/>
  <c r="CQ59" i="1"/>
  <c r="DC59" i="1"/>
  <c r="FK59" i="1"/>
  <c r="AU60" i="1"/>
  <c r="BY61" i="1"/>
  <c r="CK61" i="1"/>
  <c r="CW61" i="1"/>
  <c r="FE65" i="1"/>
  <c r="CE70" i="1"/>
  <c r="BM71" i="1"/>
  <c r="DI72" i="1"/>
  <c r="DU73" i="1"/>
  <c r="EA74" i="1"/>
  <c r="CQ80" i="1"/>
  <c r="DC80" i="1"/>
  <c r="DO80" i="1"/>
  <c r="EY80" i="1"/>
  <c r="FK80" i="1"/>
  <c r="ES81" i="1"/>
  <c r="FE81" i="1"/>
  <c r="CW56" i="1"/>
  <c r="DU56" i="1"/>
  <c r="FE56" i="1"/>
  <c r="AC57" i="1"/>
  <c r="AO57" i="1"/>
  <c r="CE58" i="1"/>
  <c r="CQ58" i="1"/>
  <c r="DC58" i="1"/>
  <c r="DO58" i="1"/>
  <c r="CW59" i="1"/>
  <c r="FK60" i="1"/>
  <c r="CE61" i="1"/>
  <c r="AC62" i="1"/>
  <c r="DI62" i="1"/>
  <c r="FK62" i="1"/>
  <c r="BS63" i="1"/>
  <c r="CE63" i="1"/>
  <c r="ES63" i="1"/>
  <c r="AC64" i="1"/>
  <c r="BA64" i="1"/>
  <c r="BY64" i="1"/>
  <c r="CW64" i="1"/>
  <c r="DI64" i="1"/>
  <c r="EG64" i="1"/>
  <c r="ES64" i="1"/>
  <c r="FE64" i="1"/>
  <c r="AO65" i="1"/>
  <c r="DC65" i="1"/>
  <c r="FK65" i="1"/>
  <c r="CQ66" i="1"/>
  <c r="FE66" i="1"/>
  <c r="DC68" i="1"/>
  <c r="EA68" i="1"/>
  <c r="AU69" i="1"/>
  <c r="BG69" i="1"/>
  <c r="EG69" i="1"/>
  <c r="AC70" i="1"/>
  <c r="AO70" i="1"/>
  <c r="BY70" i="1"/>
  <c r="CK70" i="1"/>
  <c r="CW70" i="1"/>
  <c r="EA70" i="1"/>
  <c r="EY71" i="1"/>
  <c r="AO74" i="1"/>
  <c r="EA75" i="1"/>
  <c r="ES76" i="1"/>
  <c r="BY77" i="1"/>
  <c r="DO78" i="1"/>
  <c r="EG79" i="1"/>
  <c r="EM82" i="1"/>
  <c r="EY82" i="1"/>
  <c r="BY83" i="1"/>
  <c r="AC84" i="1"/>
  <c r="DU84" i="1"/>
  <c r="EM85" i="1"/>
  <c r="EY85" i="1"/>
  <c r="BY86" i="1"/>
  <c r="AO90" i="1"/>
  <c r="EY63" i="1"/>
  <c r="DI65" i="1"/>
  <c r="EA66" i="1"/>
  <c r="AU67" i="1"/>
  <c r="BG67" i="1"/>
  <c r="BS67" i="1"/>
  <c r="AC68" i="1"/>
  <c r="BY68" i="1"/>
  <c r="CK68" i="1"/>
  <c r="DI68" i="1"/>
  <c r="EA69" i="1"/>
  <c r="EM69" i="1"/>
  <c r="FK69" i="1"/>
  <c r="CQ71" i="1"/>
  <c r="EG71" i="1"/>
  <c r="ES71" i="1"/>
  <c r="FE71" i="1"/>
  <c r="AO72" i="1"/>
  <c r="BY72" i="1"/>
  <c r="EY72" i="1"/>
  <c r="CE73" i="1"/>
  <c r="BS74" i="1"/>
  <c r="DI75" i="1"/>
  <c r="DU75" i="1"/>
  <c r="EG75" i="1"/>
  <c r="BM76" i="1"/>
  <c r="EA76" i="1"/>
  <c r="EM76" i="1"/>
  <c r="EY76" i="1"/>
  <c r="BG77" i="1"/>
  <c r="FE77" i="1"/>
  <c r="CK78" i="1"/>
  <c r="CW78" i="1"/>
  <c r="BS79" i="1"/>
  <c r="DC79" i="1"/>
  <c r="DO79" i="1"/>
  <c r="BY80" i="1"/>
  <c r="CK80" i="1"/>
  <c r="DU80" i="1"/>
  <c r="EG80" i="1"/>
  <c r="ES80" i="1"/>
  <c r="BA81" i="1"/>
  <c r="BY81" i="1"/>
  <c r="DO81" i="1"/>
  <c r="EM81" i="1"/>
  <c r="EY81" i="1"/>
  <c r="AU82" i="1"/>
  <c r="BG82" i="1"/>
  <c r="DU82" i="1"/>
  <c r="AU83" i="1"/>
  <c r="BG83" i="1"/>
  <c r="DC84" i="1"/>
  <c r="FE84" i="1"/>
  <c r="EM86" i="1"/>
  <c r="EY86" i="1"/>
  <c r="CQ88" i="1"/>
  <c r="FE88" i="1"/>
  <c r="EM90" i="1"/>
  <c r="EA77" i="1"/>
  <c r="EM77" i="1"/>
  <c r="EY77" i="1"/>
  <c r="FK77" i="1"/>
  <c r="BG78" i="1"/>
  <c r="BS78" i="1"/>
  <c r="ES78" i="1"/>
  <c r="AU80" i="1"/>
  <c r="DU83" i="1"/>
  <c r="BY84" i="1"/>
  <c r="AC85" i="1"/>
  <c r="AO85" i="1"/>
  <c r="CQ85" i="1"/>
  <c r="DC85" i="1"/>
  <c r="FE85" i="1"/>
  <c r="DU86" i="1"/>
  <c r="BG87" i="1"/>
  <c r="DI87" i="1"/>
  <c r="EM87" i="1"/>
  <c r="AO89" i="1"/>
  <c r="CQ89" i="1"/>
  <c r="FE89" i="1"/>
  <c r="DI91" i="1"/>
  <c r="EG91" i="1"/>
  <c r="ES91" i="1"/>
  <c r="BM70" i="1"/>
  <c r="BM91" i="1"/>
  <c r="BM19" i="1"/>
  <c r="BM34" i="1"/>
  <c r="BM58" i="1"/>
  <c r="BM61" i="1"/>
  <c r="BM72" i="1"/>
  <c r="BM39" i="1"/>
  <c r="BM40" i="1"/>
  <c r="BM46" i="1"/>
  <c r="BM51" i="1"/>
  <c r="BM53" i="1"/>
  <c r="BM56" i="1"/>
  <c r="BM63" i="1"/>
  <c r="BM66" i="1"/>
  <c r="BM79" i="1"/>
  <c r="BM24" i="1"/>
  <c r="BM27" i="1"/>
  <c r="BM41" i="1"/>
  <c r="BM36" i="1"/>
  <c r="BM38" i="1"/>
  <c r="BM52" i="1"/>
  <c r="BM67" i="1"/>
  <c r="BM74" i="1"/>
  <c r="BM82" i="1"/>
  <c r="BM83" i="1"/>
  <c r="BM86" i="1"/>
  <c r="BM90" i="1"/>
  <c r="BM87" i="1"/>
  <c r="BM88" i="1"/>
  <c r="BM25" i="1"/>
  <c r="BM32" i="1"/>
  <c r="BM48" i="1"/>
  <c r="BM44" i="1"/>
  <c r="BM47" i="1"/>
  <c r="BM60" i="1"/>
  <c r="BM62" i="1"/>
  <c r="BM73" i="1"/>
  <c r="BM85" i="1"/>
  <c r="BM89" i="1"/>
  <c r="BG40" i="1"/>
  <c r="BG68" i="1"/>
  <c r="BG60" i="1"/>
  <c r="BG34" i="1"/>
  <c r="BG71" i="1"/>
  <c r="BG53" i="1"/>
  <c r="BG58" i="1"/>
  <c r="BG74" i="1"/>
  <c r="BG22" i="1"/>
  <c r="BG49" i="1"/>
  <c r="BG45" i="1"/>
  <c r="BG50" i="1"/>
  <c r="BG59" i="1"/>
  <c r="BG63" i="1"/>
  <c r="BG72" i="1"/>
  <c r="BG75" i="1"/>
  <c r="BG84" i="1"/>
  <c r="BG76" i="1"/>
  <c r="BG79" i="1"/>
  <c r="BG80" i="1"/>
  <c r="BA49" i="1"/>
  <c r="BA43" i="1"/>
  <c r="BA61" i="1"/>
  <c r="BA70" i="1"/>
  <c r="BA47" i="1"/>
  <c r="BA44" i="1"/>
  <c r="BA74" i="1"/>
  <c r="BA23" i="1"/>
  <c r="BA27" i="1"/>
  <c r="BA41" i="1"/>
  <c r="BA53" i="1"/>
  <c r="BA60" i="1"/>
  <c r="BA62" i="1"/>
  <c r="BA66" i="1"/>
  <c r="BA75" i="1"/>
  <c r="BA78" i="1"/>
  <c r="BA80" i="1"/>
  <c r="BA35" i="1"/>
  <c r="BA52" i="1"/>
  <c r="BA72" i="1"/>
  <c r="AU57" i="1"/>
  <c r="AU23" i="1"/>
  <c r="AU63" i="1"/>
  <c r="AU48" i="1"/>
  <c r="AU13" i="1"/>
  <c r="AU21" i="1"/>
  <c r="AU22" i="1"/>
  <c r="AU26" i="1"/>
  <c r="AU37" i="1"/>
  <c r="AU35" i="1"/>
  <c r="AU42" i="1"/>
  <c r="AU81" i="1"/>
  <c r="AU16" i="1"/>
  <c r="AU59" i="1"/>
  <c r="AU33" i="1"/>
  <c r="AU49" i="1"/>
  <c r="AU52" i="1"/>
  <c r="AU74" i="1"/>
  <c r="AU77" i="1"/>
  <c r="AU79" i="1"/>
  <c r="AU85" i="1"/>
  <c r="AU89" i="1"/>
  <c r="AU27" i="1"/>
  <c r="AU29" i="1"/>
  <c r="AU38" i="1"/>
  <c r="AU72" i="1"/>
  <c r="AU87" i="1"/>
  <c r="AU91" i="1"/>
  <c r="AO32" i="1"/>
  <c r="AO82" i="1"/>
  <c r="AO24" i="1"/>
  <c r="AO91" i="1"/>
  <c r="AO27" i="1"/>
  <c r="AO81" i="1"/>
  <c r="AO25" i="1"/>
  <c r="AO41" i="1"/>
  <c r="AO19" i="1"/>
  <c r="AO16" i="1"/>
  <c r="AO45" i="1"/>
  <c r="AO55" i="1"/>
  <c r="AO59" i="1"/>
  <c r="AO76" i="1"/>
  <c r="AO62" i="1"/>
  <c r="AO66" i="1"/>
  <c r="AO15" i="1"/>
  <c r="AO23" i="1"/>
  <c r="AO44" i="1"/>
  <c r="AO34" i="1"/>
  <c r="AO51" i="1"/>
  <c r="AO56" i="1"/>
  <c r="AO58" i="1"/>
  <c r="AO64" i="1"/>
  <c r="AO77" i="1"/>
  <c r="AO79" i="1"/>
  <c r="AC37" i="1"/>
  <c r="AC34" i="1"/>
  <c r="AC76" i="1"/>
  <c r="AC35" i="1"/>
  <c r="AC53" i="1"/>
  <c r="AC75" i="1"/>
  <c r="AC48" i="1"/>
  <c r="AC54" i="1"/>
  <c r="AC55" i="1"/>
  <c r="AC80" i="1"/>
  <c r="AC26" i="1"/>
  <c r="AC66" i="1"/>
  <c r="AC74" i="1"/>
  <c r="AC82" i="1"/>
  <c r="BE9" i="1"/>
  <c r="CC9" i="1"/>
  <c r="CI9" i="1"/>
  <c r="EA48" i="1"/>
  <c r="AO12" i="1"/>
  <c r="CE12" i="1"/>
  <c r="EG12" i="1"/>
  <c r="CE14" i="1"/>
  <c r="CK16" i="1"/>
  <c r="AO17" i="1"/>
  <c r="CE17" i="1"/>
  <c r="AO18" i="1"/>
  <c r="CE18" i="1"/>
  <c r="AO20" i="1"/>
  <c r="CE20" i="1"/>
  <c r="FK20" i="1"/>
  <c r="AO30" i="1"/>
  <c r="EA30" i="1"/>
  <c r="CW24" i="1"/>
  <c r="AC19" i="1"/>
  <c r="DU29" i="1"/>
  <c r="CQ33" i="1"/>
  <c r="AA9" i="1"/>
  <c r="DC15" i="1"/>
  <c r="FE15" i="1"/>
  <c r="BG48" i="1"/>
  <c r="DI48" i="1"/>
  <c r="EY48" i="1"/>
  <c r="BM12" i="1"/>
  <c r="DC12" i="1"/>
  <c r="FE12" i="1"/>
  <c r="BG13" i="1"/>
  <c r="DI13" i="1"/>
  <c r="EY13" i="1"/>
  <c r="BM14" i="1"/>
  <c r="DC14" i="1"/>
  <c r="FE14" i="1"/>
  <c r="BG16" i="1"/>
  <c r="DI16" i="1"/>
  <c r="EY16" i="1"/>
  <c r="BM17" i="1"/>
  <c r="DC17" i="1"/>
  <c r="FE17" i="1"/>
  <c r="BG23" i="1"/>
  <c r="BM18" i="1"/>
  <c r="DC18" i="1"/>
  <c r="FE18" i="1"/>
  <c r="DI21" i="1"/>
  <c r="BM20" i="1"/>
  <c r="DC20" i="1"/>
  <c r="CE30" i="1"/>
  <c r="EY30" i="1"/>
  <c r="CW19" i="1"/>
  <c r="DC29" i="1"/>
  <c r="BA33" i="1"/>
  <c r="BM33" i="1"/>
  <c r="BW9" i="1"/>
  <c r="DG9" i="1"/>
  <c r="EE9" i="1"/>
  <c r="CO9" i="1"/>
  <c r="DM9" i="1"/>
  <c r="EK9" i="1"/>
  <c r="EL13" i="1" s="1"/>
  <c r="EM13" i="1" s="1"/>
  <c r="AU15" i="1"/>
  <c r="BG15" i="1"/>
  <c r="EM15" i="1"/>
  <c r="EY15" i="1"/>
  <c r="CQ48" i="1"/>
  <c r="DC48" i="1"/>
  <c r="AU12" i="1"/>
  <c r="EM12" i="1"/>
  <c r="EY12" i="1"/>
  <c r="CQ13" i="1"/>
  <c r="DC13" i="1"/>
  <c r="AU14" i="1"/>
  <c r="EM14" i="1"/>
  <c r="CQ16" i="1"/>
  <c r="DC16" i="1"/>
  <c r="FE16" i="1"/>
  <c r="AU17" i="1"/>
  <c r="EM17" i="1"/>
  <c r="EY17" i="1"/>
  <c r="BM23" i="1"/>
  <c r="CQ23" i="1"/>
  <c r="DC23" i="1"/>
  <c r="FE23" i="1"/>
  <c r="AU18" i="1"/>
  <c r="DI18" i="1"/>
  <c r="EM18" i="1"/>
  <c r="EY18" i="1"/>
  <c r="BM21" i="1"/>
  <c r="CQ21" i="1"/>
  <c r="DC21" i="1"/>
  <c r="FE21" i="1"/>
  <c r="AU20" i="1"/>
  <c r="BG20" i="1"/>
  <c r="DI20" i="1"/>
  <c r="EA20" i="1"/>
  <c r="EM20" i="1"/>
  <c r="AU30" i="1"/>
  <c r="BG30" i="1"/>
  <c r="CK30" i="1"/>
  <c r="BY24" i="1"/>
  <c r="EG24" i="1"/>
  <c r="BS19" i="1"/>
  <c r="FK29" i="1"/>
  <c r="AO28" i="1"/>
  <c r="CK22" i="1"/>
  <c r="EG25" i="1"/>
  <c r="AO31" i="1"/>
  <c r="EG32" i="1"/>
  <c r="AO39" i="1"/>
  <c r="BY37" i="1"/>
  <c r="CW37" i="1"/>
  <c r="EM37" i="1"/>
  <c r="AC36" i="1"/>
  <c r="BA36" i="1"/>
  <c r="AC40" i="1"/>
  <c r="BA40" i="1"/>
  <c r="CQ40" i="1"/>
  <c r="DU40" i="1"/>
  <c r="ES40" i="1"/>
  <c r="DU38" i="1"/>
  <c r="ES24" i="1"/>
  <c r="DU19" i="1"/>
  <c r="BY33" i="1"/>
  <c r="EG33" i="1"/>
  <c r="ES33" i="1"/>
  <c r="DU28" i="1"/>
  <c r="AO22" i="1"/>
  <c r="BA22" i="1"/>
  <c r="EY22" i="1"/>
  <c r="AC25" i="1"/>
  <c r="CW25" i="1"/>
  <c r="BG27" i="1"/>
  <c r="BY27" i="1"/>
  <c r="EG27" i="1"/>
  <c r="ES27" i="1"/>
  <c r="DC31" i="1"/>
  <c r="DU31" i="1"/>
  <c r="AO26" i="1"/>
  <c r="EY26" i="1"/>
  <c r="AC32" i="1"/>
  <c r="CK32" i="1"/>
  <c r="CW32" i="1"/>
  <c r="BG41" i="1"/>
  <c r="BY41" i="1"/>
  <c r="EG41" i="1"/>
  <c r="ES41" i="1"/>
  <c r="DC39" i="1"/>
  <c r="DU39" i="1"/>
  <c r="CE37" i="1"/>
  <c r="CQ37" i="1"/>
  <c r="DU37" i="1"/>
  <c r="EG37" i="1"/>
  <c r="AU36" i="1"/>
  <c r="AU40" i="1"/>
  <c r="AO38" i="1"/>
  <c r="DC38" i="1"/>
  <c r="FK49" i="1"/>
  <c r="BM42" i="1"/>
  <c r="EA42" i="1"/>
  <c r="DU43" i="1"/>
  <c r="BY19" i="1"/>
  <c r="ES19" i="1"/>
  <c r="AO29" i="1"/>
  <c r="EY29" i="1"/>
  <c r="AC33" i="1"/>
  <c r="CW33" i="1"/>
  <c r="BY28" i="1"/>
  <c r="ES28" i="1"/>
  <c r="DC22" i="1"/>
  <c r="DU22" i="1"/>
  <c r="AC27" i="1"/>
  <c r="CW27" i="1"/>
  <c r="BY31" i="1"/>
  <c r="ES31" i="1"/>
  <c r="DC26" i="1"/>
  <c r="DU26" i="1"/>
  <c r="BA32" i="1"/>
  <c r="EY32" i="1"/>
  <c r="AC41" i="1"/>
  <c r="CW41" i="1"/>
  <c r="BY39" i="1"/>
  <c r="FE39" i="1"/>
  <c r="BM37" i="1"/>
  <c r="DO37" i="1"/>
  <c r="DC36" i="1"/>
  <c r="FE36" i="1"/>
  <c r="BG35" i="1"/>
  <c r="DI35" i="1"/>
  <c r="FE35" i="1"/>
  <c r="BS40" i="1"/>
  <c r="BA38" i="1"/>
  <c r="CK42" i="1"/>
  <c r="CW42" i="1"/>
  <c r="FK42" i="1"/>
  <c r="AC45" i="1"/>
  <c r="BY46" i="1"/>
  <c r="AC50" i="1"/>
  <c r="BY51" i="1"/>
  <c r="DU52" i="1"/>
  <c r="ES56" i="1"/>
  <c r="BY43" i="1"/>
  <c r="DU44" i="1"/>
  <c r="AC46" i="1"/>
  <c r="BY47" i="1"/>
  <c r="DU34" i="1"/>
  <c r="AC51" i="1"/>
  <c r="BY52" i="1"/>
  <c r="CW53" i="1"/>
  <c r="DU53" i="1"/>
  <c r="FK53" i="1"/>
  <c r="BA54" i="1"/>
  <c r="BY54" i="1"/>
  <c r="BA55" i="1"/>
  <c r="BY55" i="1"/>
  <c r="DO55" i="1"/>
  <c r="ES55" i="1"/>
  <c r="AC56" i="1"/>
  <c r="BY40" i="1"/>
  <c r="CK40" i="1"/>
  <c r="EA40" i="1"/>
  <c r="EM40" i="1"/>
  <c r="EA49" i="1"/>
  <c r="EM49" i="1"/>
  <c r="AC42" i="1"/>
  <c r="AO42" i="1"/>
  <c r="DI42" i="1"/>
  <c r="AC43" i="1"/>
  <c r="AO43" i="1"/>
  <c r="BS43" i="1"/>
  <c r="FE43" i="1"/>
  <c r="BY44" i="1"/>
  <c r="DO44" i="1"/>
  <c r="BM45" i="1"/>
  <c r="DU45" i="1"/>
  <c r="EG45" i="1"/>
  <c r="FK45" i="1"/>
  <c r="DI46" i="1"/>
  <c r="AC47" i="1"/>
  <c r="AO47" i="1"/>
  <c r="BS47" i="1"/>
  <c r="FE47" i="1"/>
  <c r="BY34" i="1"/>
  <c r="CK34" i="1"/>
  <c r="DO34" i="1"/>
  <c r="BM50" i="1"/>
  <c r="DU50" i="1"/>
  <c r="EG50" i="1"/>
  <c r="FK50" i="1"/>
  <c r="DI51" i="1"/>
  <c r="AC52" i="1"/>
  <c r="AO52" i="1"/>
  <c r="BS52" i="1"/>
  <c r="FE52" i="1"/>
  <c r="DC53" i="1"/>
  <c r="DO53" i="1"/>
  <c r="ES53" i="1"/>
  <c r="FE53" i="1"/>
  <c r="BG54" i="1"/>
  <c r="BS54" i="1"/>
  <c r="BG55" i="1"/>
  <c r="BS55" i="1"/>
  <c r="CW55" i="1"/>
  <c r="DI55" i="1"/>
  <c r="EY55" i="1"/>
  <c r="FK55" i="1"/>
  <c r="BA57" i="1"/>
  <c r="BY57" i="1"/>
  <c r="CK57" i="1"/>
  <c r="EG57" i="1"/>
  <c r="AU58" i="1"/>
  <c r="FE58" i="1"/>
  <c r="BA59" i="1"/>
  <c r="BY59" i="1"/>
  <c r="CK59" i="1"/>
  <c r="DO59" i="1"/>
  <c r="EA59" i="1"/>
  <c r="ES59" i="1"/>
  <c r="AC60" i="1"/>
  <c r="AO60" i="1"/>
  <c r="CK60" i="1"/>
  <c r="EM60" i="1"/>
  <c r="AO61" i="1"/>
  <c r="EA61" i="1"/>
  <c r="AU62" i="1"/>
  <c r="BG62" i="1"/>
  <c r="CK62" i="1"/>
  <c r="CQ63" i="1"/>
  <c r="DC63" i="1"/>
  <c r="EG63" i="1"/>
  <c r="CE64" i="1"/>
  <c r="EY64" i="1"/>
  <c r="BA65" i="1"/>
  <c r="BM65" i="1"/>
  <c r="BY66" i="1"/>
  <c r="EG66" i="1"/>
  <c r="ES66" i="1"/>
  <c r="FK67" i="1"/>
  <c r="AO68" i="1"/>
  <c r="BA68" i="1"/>
  <c r="CE68" i="1"/>
  <c r="CQ68" i="1"/>
  <c r="EY68" i="1"/>
  <c r="BA69" i="1"/>
  <c r="BM69" i="1"/>
  <c r="DU70" i="1"/>
  <c r="AO71" i="1"/>
  <c r="BA71" i="1"/>
  <c r="DI71" i="1"/>
  <c r="ES57" i="1"/>
  <c r="AC58" i="1"/>
  <c r="BS58" i="1"/>
  <c r="CW58" i="1"/>
  <c r="CW60" i="1"/>
  <c r="DU60" i="1"/>
  <c r="CQ61" i="1"/>
  <c r="EM62" i="1"/>
  <c r="AO63" i="1"/>
  <c r="EA63" i="1"/>
  <c r="AU64" i="1"/>
  <c r="BG64" i="1"/>
  <c r="CK64" i="1"/>
  <c r="CK65" i="1"/>
  <c r="CW65" i="1"/>
  <c r="EA65" i="1"/>
  <c r="EM65" i="1"/>
  <c r="BG66" i="1"/>
  <c r="CW66" i="1"/>
  <c r="DI66" i="1"/>
  <c r="DC67" i="1"/>
  <c r="ES67" i="1"/>
  <c r="FE67" i="1"/>
  <c r="CK69" i="1"/>
  <c r="CW69" i="1"/>
  <c r="AU70" i="1"/>
  <c r="DC70" i="1"/>
  <c r="ES70" i="1"/>
  <c r="FE70" i="1"/>
  <c r="DC71" i="1"/>
  <c r="AO73" i="1"/>
  <c r="BA73" i="1"/>
  <c r="BA58" i="1"/>
  <c r="ES60" i="1"/>
  <c r="AU61" i="1"/>
  <c r="CE75" i="1"/>
  <c r="CW76" i="1"/>
  <c r="FE78" i="1"/>
  <c r="BM80" i="1"/>
  <c r="ES72" i="1"/>
  <c r="BA76" i="1"/>
  <c r="CW77" i="1"/>
  <c r="DI78" i="1"/>
  <c r="FE79" i="1"/>
  <c r="BM81" i="1"/>
  <c r="BY87" i="1"/>
  <c r="DC87" i="1"/>
  <c r="DU87" i="1"/>
  <c r="EY87" i="1"/>
  <c r="AC88" i="1"/>
  <c r="BG88" i="1"/>
  <c r="BY88" i="1"/>
  <c r="DC88" i="1"/>
  <c r="DU88" i="1"/>
  <c r="EY88" i="1"/>
  <c r="AC89" i="1"/>
  <c r="BG89" i="1"/>
  <c r="BY89" i="1"/>
  <c r="DC89" i="1"/>
  <c r="DU89" i="1"/>
  <c r="EY89" i="1"/>
  <c r="AC90" i="1"/>
  <c r="BG90" i="1"/>
  <c r="BY90" i="1"/>
  <c r="DC90" i="1"/>
  <c r="DU90" i="1"/>
  <c r="EY90" i="1"/>
  <c r="AC91" i="1"/>
  <c r="BG91" i="1"/>
  <c r="BY91" i="1"/>
  <c r="DC91" i="1"/>
  <c r="DU91" i="1"/>
  <c r="EY91" i="1"/>
  <c r="BS72" i="1"/>
  <c r="CK72" i="1"/>
  <c r="CW72" i="1"/>
  <c r="EA72" i="1"/>
  <c r="EM72" i="1"/>
  <c r="BG73" i="1"/>
  <c r="CW73" i="1"/>
  <c r="DI73" i="1"/>
  <c r="DC74" i="1"/>
  <c r="ES74" i="1"/>
  <c r="FE74" i="1"/>
  <c r="ES75" i="1"/>
  <c r="FE75" i="1"/>
  <c r="AU76" i="1"/>
  <c r="EG76" i="1"/>
  <c r="BA77" i="1"/>
  <c r="BM77" i="1"/>
  <c r="CQ77" i="1"/>
  <c r="EG77" i="1"/>
  <c r="BM78" i="1"/>
  <c r="BY78" i="1"/>
  <c r="DC78" i="1"/>
  <c r="BA79" i="1"/>
  <c r="DI79" i="1"/>
  <c r="DU79" i="1"/>
  <c r="EY79" i="1"/>
  <c r="CW80" i="1"/>
  <c r="FE80" i="1"/>
  <c r="AC81" i="1"/>
  <c r="BG81" i="1"/>
  <c r="ES82" i="1"/>
  <c r="BA83" i="1"/>
  <c r="CW83" i="1"/>
  <c r="ES83" i="1"/>
  <c r="BA84" i="1"/>
  <c r="CW84" i="1"/>
  <c r="ES84" i="1"/>
  <c r="BA85" i="1"/>
  <c r="CW85" i="1"/>
  <c r="ES85" i="1"/>
  <c r="BA86" i="1"/>
  <c r="CW86" i="1"/>
  <c r="ES86" i="1"/>
  <c r="BA87" i="1"/>
  <c r="CW87" i="1"/>
  <c r="ES87" i="1"/>
  <c r="BA88" i="1"/>
  <c r="CW88" i="1"/>
  <c r="ES88" i="1"/>
  <c r="BA89" i="1"/>
  <c r="CW89" i="1"/>
  <c r="ES89" i="1"/>
  <c r="BA90" i="1"/>
  <c r="CW90" i="1"/>
  <c r="ES90" i="1"/>
  <c r="BA91" i="1"/>
  <c r="CW91" i="1"/>
  <c r="FE20" i="1"/>
  <c r="CE24" i="1"/>
  <c r="EA24" i="1"/>
  <c r="CE19" i="1"/>
  <c r="CE29" i="1"/>
  <c r="EA29" i="1"/>
  <c r="CE33" i="1"/>
  <c r="EA33" i="1"/>
  <c r="CE28" i="1"/>
  <c r="EA28" i="1"/>
  <c r="CE22" i="1"/>
  <c r="EA22" i="1"/>
  <c r="CE25" i="1"/>
  <c r="EA25" i="1"/>
  <c r="CE27" i="1"/>
  <c r="EA27" i="1"/>
  <c r="CE31" i="1"/>
  <c r="EA31" i="1"/>
  <c r="CE26" i="1"/>
  <c r="EA26" i="1"/>
  <c r="CE32" i="1"/>
  <c r="EA32" i="1"/>
  <c r="CE41" i="1"/>
  <c r="EA41" i="1"/>
  <c r="CE39" i="1"/>
  <c r="EA39" i="1"/>
  <c r="CQ42" i="1"/>
  <c r="EM43" i="1"/>
  <c r="AU45" i="1"/>
  <c r="CQ46" i="1"/>
  <c r="EM47" i="1"/>
  <c r="AU50" i="1"/>
  <c r="CQ51" i="1"/>
  <c r="EM52" i="1"/>
  <c r="EG20" i="1"/>
  <c r="BM30" i="1"/>
  <c r="DI30" i="1"/>
  <c r="FE30" i="1"/>
  <c r="FK39" i="1"/>
  <c r="FE37" i="1"/>
  <c r="BS36" i="1"/>
  <c r="BM35" i="1"/>
  <c r="DO35" i="1"/>
  <c r="DI40" i="1"/>
  <c r="FK40" i="1"/>
  <c r="FE38" i="1"/>
  <c r="BS49" i="1"/>
  <c r="CQ43" i="1"/>
  <c r="EM44" i="1"/>
  <c r="AU46" i="1"/>
  <c r="CQ47" i="1"/>
  <c r="EM34" i="1"/>
  <c r="AU51" i="1"/>
  <c r="CQ52" i="1"/>
  <c r="AO54" i="1"/>
  <c r="CQ54" i="1"/>
  <c r="EG55" i="1"/>
  <c r="AU56" i="1"/>
  <c r="CK58" i="1"/>
  <c r="EM58" i="1"/>
  <c r="EG39" i="1"/>
  <c r="CK37" i="1"/>
  <c r="AO36" i="1"/>
  <c r="EG36" i="1"/>
  <c r="AO40" i="1"/>
  <c r="EG40" i="1"/>
  <c r="CK38" i="1"/>
  <c r="AO49" i="1"/>
  <c r="EG49" i="1"/>
  <c r="DI61" i="1"/>
  <c r="FE62" i="1"/>
  <c r="BM64" i="1"/>
  <c r="DI53" i="1"/>
  <c r="BM54" i="1"/>
  <c r="FE54" i="1"/>
  <c r="BM55" i="1"/>
  <c r="FE55" i="1"/>
  <c r="DI56" i="1"/>
  <c r="BM57" i="1"/>
  <c r="FE57" i="1"/>
  <c r="DI58" i="1"/>
  <c r="BM59" i="1"/>
  <c r="FE59" i="1"/>
  <c r="DI60" i="1"/>
  <c r="AC65" i="1"/>
  <c r="DO66" i="1"/>
  <c r="DU67" i="1"/>
  <c r="BS69" i="1"/>
  <c r="FK70" i="1"/>
  <c r="AC72" i="1"/>
  <c r="DO73" i="1"/>
  <c r="DU74" i="1"/>
  <c r="FK64" i="1"/>
  <c r="DO65" i="1"/>
  <c r="BS66" i="1"/>
  <c r="FK66" i="1"/>
  <c r="DO67" i="1"/>
  <c r="BS68" i="1"/>
  <c r="FK68" i="1"/>
  <c r="DO69" i="1"/>
  <c r="DO70" i="1"/>
  <c r="BS71" i="1"/>
  <c r="FK71" i="1"/>
  <c r="DO72" i="1"/>
  <c r="BS73" i="1"/>
  <c r="FK73" i="1"/>
  <c r="DO74" i="1"/>
  <c r="BS75" i="1"/>
  <c r="EM64" i="1"/>
  <c r="CQ65" i="1"/>
  <c r="AU66" i="1"/>
  <c r="EM66" i="1"/>
  <c r="CQ67" i="1"/>
  <c r="AU68" i="1"/>
  <c r="EM68" i="1"/>
  <c r="CQ69" i="1"/>
  <c r="CQ70" i="1"/>
  <c r="AU71" i="1"/>
  <c r="EM71" i="1"/>
  <c r="CQ72" i="1"/>
  <c r="AU73" i="1"/>
  <c r="EM73" i="1"/>
  <c r="CQ74" i="1"/>
  <c r="AU75" i="1"/>
  <c r="DO75" i="1"/>
  <c r="FK75" i="1"/>
  <c r="BS76" i="1"/>
  <c r="DO76" i="1"/>
  <c r="FK76" i="1"/>
  <c r="BS77" i="1"/>
  <c r="DO77" i="1"/>
  <c r="ES77" i="1"/>
  <c r="CE78" i="1"/>
  <c r="EA78" i="1"/>
  <c r="CE79" i="1"/>
  <c r="EA79" i="1"/>
  <c r="CE80" i="1"/>
  <c r="EA80" i="1"/>
  <c r="CE81" i="1"/>
  <c r="EA81" i="1"/>
  <c r="CE82" i="1"/>
  <c r="EA82" i="1"/>
  <c r="CE83" i="1"/>
  <c r="EA83" i="1"/>
  <c r="CE84" i="1"/>
  <c r="EA84" i="1"/>
  <c r="CE85" i="1"/>
  <c r="EA85" i="1"/>
  <c r="CE86" i="1"/>
  <c r="EA86" i="1"/>
  <c r="CE87" i="1"/>
  <c r="EA87" i="1"/>
  <c r="CE88" i="1"/>
  <c r="EA88" i="1"/>
  <c r="CE89" i="1"/>
  <c r="EA89" i="1"/>
  <c r="CE90" i="1"/>
  <c r="EA90" i="1"/>
  <c r="CE91" i="1"/>
  <c r="EA91" i="1"/>
  <c r="A5" i="14"/>
  <c r="A6" i="14" s="1"/>
  <c r="A7" i="14" s="1"/>
  <c r="A8" i="14" s="1"/>
  <c r="A9" i="14" s="1"/>
  <c r="A10" i="14" s="1"/>
  <c r="A11" i="14" s="1"/>
  <c r="A12" i="14" s="1"/>
  <c r="A13" i="14" s="1"/>
  <c r="BF25" i="1" l="1"/>
  <c r="BG25" i="1" s="1"/>
  <c r="BF33" i="1"/>
  <c r="BG33" i="1" s="1"/>
  <c r="BF24" i="1"/>
  <c r="BG24" i="1" s="1"/>
  <c r="BF21" i="1"/>
  <c r="BG21" i="1" s="1"/>
  <c r="BF19" i="1"/>
  <c r="BG19" i="1" s="1"/>
  <c r="AN33" i="1"/>
  <c r="AO33" i="1" s="1"/>
  <c r="AN14" i="1"/>
  <c r="AO14" i="1" s="1"/>
  <c r="G14" i="1" s="1"/>
  <c r="DZ18" i="1"/>
  <c r="EA18" i="1" s="1"/>
  <c r="H18" i="1" s="1"/>
  <c r="DZ13" i="1"/>
  <c r="EA13" i="1" s="1"/>
  <c r="BX14" i="1"/>
  <c r="BY14" i="1" s="1"/>
  <c r="BX16" i="1"/>
  <c r="BY16" i="1" s="1"/>
  <c r="BX13" i="1"/>
  <c r="BY13" i="1" s="1"/>
  <c r="Z12" i="1"/>
  <c r="AC12" i="1" s="1"/>
  <c r="G12" i="1" s="1"/>
  <c r="AC16" i="1"/>
  <c r="AC13" i="1"/>
  <c r="AZ34" i="1"/>
  <c r="BA34" i="1" s="1"/>
  <c r="F34" i="1" s="1"/>
  <c r="AZ13" i="1"/>
  <c r="BA13" i="1" s="1"/>
  <c r="AZ15" i="1"/>
  <c r="BA15" i="1" s="1"/>
  <c r="AC15" i="1"/>
  <c r="H60" i="1"/>
  <c r="F57" i="1"/>
  <c r="G54" i="1"/>
  <c r="F56" i="1"/>
  <c r="G51" i="1"/>
  <c r="H54" i="1"/>
  <c r="H57" i="1"/>
  <c r="H61" i="1"/>
  <c r="G57" i="1"/>
  <c r="F54" i="1"/>
  <c r="F51" i="1"/>
  <c r="H51" i="1"/>
  <c r="G61" i="1"/>
  <c r="F61" i="1"/>
  <c r="H56" i="1"/>
  <c r="G60" i="1"/>
  <c r="G56" i="1"/>
  <c r="F60" i="1"/>
  <c r="H53" i="1"/>
  <c r="F53" i="1"/>
  <c r="G53" i="1"/>
  <c r="G62" i="1"/>
  <c r="H62" i="1"/>
  <c r="F62" i="1"/>
  <c r="H52" i="1"/>
  <c r="F52" i="1"/>
  <c r="G52" i="1"/>
  <c r="G55" i="1"/>
  <c r="H55" i="1"/>
  <c r="F55" i="1"/>
  <c r="F58" i="1"/>
  <c r="H58" i="1"/>
  <c r="G58" i="1"/>
  <c r="G59" i="1"/>
  <c r="H59" i="1"/>
  <c r="F59" i="1"/>
  <c r="F50" i="1"/>
  <c r="G50" i="1"/>
  <c r="H50" i="1"/>
  <c r="F23" i="1"/>
  <c r="F17" i="1"/>
  <c r="H26" i="1"/>
  <c r="G26" i="1"/>
  <c r="F26" i="1"/>
  <c r="G35" i="1"/>
  <c r="H35" i="1"/>
  <c r="F35" i="1"/>
  <c r="H29" i="1"/>
  <c r="G29" i="1"/>
  <c r="F29" i="1"/>
  <c r="H23" i="1"/>
  <c r="G36" i="1"/>
  <c r="F36" i="1"/>
  <c r="H36" i="1"/>
  <c r="H49" i="1"/>
  <c r="G49" i="1"/>
  <c r="F49" i="1"/>
  <c r="H20" i="1"/>
  <c r="F20" i="1"/>
  <c r="G20" i="1"/>
  <c r="G30" i="1"/>
  <c r="F30" i="1"/>
  <c r="H30" i="1"/>
  <c r="H28" i="1"/>
  <c r="F28" i="1"/>
  <c r="G28" i="1"/>
  <c r="H17" i="1"/>
  <c r="G23" i="1"/>
  <c r="H43" i="1"/>
  <c r="F43" i="1"/>
  <c r="G43" i="1"/>
  <c r="G44" i="1"/>
  <c r="F44" i="1"/>
  <c r="H44" i="1"/>
  <c r="F42" i="1"/>
  <c r="G42" i="1"/>
  <c r="H42" i="1"/>
  <c r="G17" i="1"/>
  <c r="F45" i="1"/>
  <c r="G45" i="1"/>
  <c r="H45" i="1"/>
  <c r="G47" i="1"/>
  <c r="F47" i="1"/>
  <c r="H47" i="1"/>
  <c r="H37" i="1"/>
  <c r="F37" i="1"/>
  <c r="G37" i="1"/>
  <c r="G22" i="1"/>
  <c r="F22" i="1"/>
  <c r="H22" i="1"/>
  <c r="F46" i="1"/>
  <c r="H46" i="1"/>
  <c r="G46" i="1"/>
  <c r="F40" i="1"/>
  <c r="H40" i="1"/>
  <c r="G40" i="1"/>
  <c r="H48" i="1"/>
  <c r="G48" i="1"/>
  <c r="F48" i="1"/>
  <c r="G39" i="1"/>
  <c r="F39" i="1"/>
  <c r="H39" i="1"/>
  <c r="F27" i="1"/>
  <c r="H27" i="1"/>
  <c r="G27" i="1"/>
  <c r="G32" i="1"/>
  <c r="H32" i="1"/>
  <c r="F32" i="1"/>
  <c r="H41" i="1"/>
  <c r="F41" i="1"/>
  <c r="G41" i="1"/>
  <c r="F31" i="1"/>
  <c r="H31" i="1"/>
  <c r="G31" i="1"/>
  <c r="F38" i="1"/>
  <c r="G38" i="1"/>
  <c r="H38" i="1"/>
  <c r="A5" i="13"/>
  <c r="A6" i="13" s="1"/>
  <c r="A7" i="13" s="1"/>
  <c r="A8" i="13" s="1"/>
  <c r="A9" i="13" s="1"/>
  <c r="A10" i="13" s="1"/>
  <c r="A11" i="13" s="1"/>
  <c r="A12" i="13" s="1"/>
  <c r="A13" i="13" s="1"/>
  <c r="C17" i="7"/>
  <c r="C18" i="7"/>
  <c r="C19" i="7"/>
  <c r="C23" i="7"/>
  <c r="C25" i="7"/>
  <c r="C26" i="7"/>
  <c r="C30" i="7"/>
  <c r="C33" i="7"/>
  <c r="C39" i="7"/>
  <c r="C40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H15" i="1" l="1"/>
  <c r="G33" i="1"/>
  <c r="F18" i="1"/>
  <c r="G18" i="1"/>
  <c r="G21" i="1"/>
  <c r="H21" i="1"/>
  <c r="F33" i="1"/>
  <c r="F14" i="1"/>
  <c r="H33" i="1"/>
  <c r="F15" i="1"/>
  <c r="F19" i="1"/>
  <c r="G19" i="1"/>
  <c r="H19" i="1"/>
  <c r="G24" i="1"/>
  <c r="H24" i="1"/>
  <c r="F24" i="1"/>
  <c r="G25" i="1"/>
  <c r="H25" i="1"/>
  <c r="F25" i="1"/>
  <c r="F21" i="1"/>
  <c r="H14" i="1"/>
  <c r="G15" i="1"/>
  <c r="F16" i="1"/>
  <c r="H12" i="1"/>
  <c r="F12" i="1"/>
  <c r="G13" i="1"/>
  <c r="G16" i="1"/>
  <c r="H16" i="1"/>
  <c r="F13" i="1"/>
  <c r="H13" i="1"/>
  <c r="H34" i="1"/>
  <c r="G34" i="1"/>
  <c r="I56" i="1"/>
  <c r="I57" i="1"/>
  <c r="I54" i="1"/>
  <c r="I61" i="1"/>
  <c r="I51" i="1"/>
  <c r="I60" i="1"/>
  <c r="I58" i="1"/>
  <c r="I59" i="1"/>
  <c r="I53" i="1"/>
  <c r="I47" i="1"/>
  <c r="I44" i="1"/>
  <c r="I62" i="1"/>
  <c r="I52" i="1"/>
  <c r="I50" i="1"/>
  <c r="I55" i="1"/>
  <c r="I48" i="1"/>
  <c r="I31" i="1"/>
  <c r="I37" i="1"/>
  <c r="I45" i="1"/>
  <c r="I35" i="1"/>
  <c r="I38" i="1"/>
  <c r="I22" i="1"/>
  <c r="I17" i="1"/>
  <c r="I36" i="1"/>
  <c r="I49" i="1"/>
  <c r="I23" i="1"/>
  <c r="I27" i="1"/>
  <c r="I42" i="1"/>
  <c r="I43" i="1"/>
  <c r="I46" i="1"/>
  <c r="I41" i="1"/>
  <c r="I40" i="1"/>
  <c r="I30" i="1"/>
  <c r="I26" i="1"/>
  <c r="I28" i="1"/>
  <c r="I32" i="1"/>
  <c r="I39" i="1"/>
  <c r="I20" i="1"/>
  <c r="I29" i="1"/>
  <c r="FJ111" i="7"/>
  <c r="FH111" i="7"/>
  <c r="EX111" i="7"/>
  <c r="EV111" i="7"/>
  <c r="ER111" i="7"/>
  <c r="EP111" i="7"/>
  <c r="EL111" i="7"/>
  <c r="EJ111" i="7"/>
  <c r="EF111" i="7"/>
  <c r="ED111" i="7"/>
  <c r="DZ111" i="7"/>
  <c r="DX111" i="7"/>
  <c r="DT111" i="7"/>
  <c r="DR111" i="7"/>
  <c r="DN111" i="7"/>
  <c r="DH111" i="7"/>
  <c r="DF111" i="7"/>
  <c r="DB111" i="7"/>
  <c r="CZ111" i="7"/>
  <c r="CV111" i="7"/>
  <c r="CT111" i="7"/>
  <c r="CP111" i="7"/>
  <c r="CN111" i="7"/>
  <c r="CJ111" i="7"/>
  <c r="CH111" i="7"/>
  <c r="CD111" i="7"/>
  <c r="CB111" i="7"/>
  <c r="BX111" i="7"/>
  <c r="BR111" i="7"/>
  <c r="BP111" i="7"/>
  <c r="BL111" i="7"/>
  <c r="BJ111" i="7"/>
  <c r="BF111" i="7"/>
  <c r="BD111" i="7"/>
  <c r="AZ111" i="7"/>
  <c r="AX111" i="7"/>
  <c r="AT111" i="7"/>
  <c r="AN111" i="7"/>
  <c r="AL111" i="7"/>
  <c r="AH111" i="7"/>
  <c r="AF111" i="7"/>
  <c r="AB111" i="7"/>
  <c r="Z111" i="7"/>
  <c r="V111" i="7"/>
  <c r="T111" i="7"/>
  <c r="P111" i="7"/>
  <c r="N111" i="7"/>
  <c r="FJ110" i="7"/>
  <c r="FH110" i="7"/>
  <c r="EX110" i="7"/>
  <c r="EV110" i="7"/>
  <c r="ER110" i="7"/>
  <c r="EP110" i="7"/>
  <c r="EL110" i="7"/>
  <c r="EJ110" i="7"/>
  <c r="EF110" i="7"/>
  <c r="ED110" i="7"/>
  <c r="DZ110" i="7"/>
  <c r="DX110" i="7"/>
  <c r="DT110" i="7"/>
  <c r="DR110" i="7"/>
  <c r="DN110" i="7"/>
  <c r="DH110" i="7"/>
  <c r="DF110" i="7"/>
  <c r="DB110" i="7"/>
  <c r="CZ110" i="7"/>
  <c r="CV110" i="7"/>
  <c r="CT110" i="7"/>
  <c r="CP110" i="7"/>
  <c r="CN110" i="7"/>
  <c r="CJ110" i="7"/>
  <c r="CH110" i="7"/>
  <c r="CD110" i="7"/>
  <c r="CB110" i="7"/>
  <c r="BX110" i="7"/>
  <c r="BR110" i="7"/>
  <c r="BP110" i="7"/>
  <c r="BL110" i="7"/>
  <c r="BJ110" i="7"/>
  <c r="BF110" i="7"/>
  <c r="BD110" i="7"/>
  <c r="AZ110" i="7"/>
  <c r="AX110" i="7"/>
  <c r="AT110" i="7"/>
  <c r="AN110" i="7"/>
  <c r="AL110" i="7"/>
  <c r="AH110" i="7"/>
  <c r="AF110" i="7"/>
  <c r="AB110" i="7"/>
  <c r="Z110" i="7"/>
  <c r="V110" i="7"/>
  <c r="T110" i="7"/>
  <c r="P110" i="7"/>
  <c r="N110" i="7"/>
  <c r="FJ109" i="7"/>
  <c r="FH109" i="7"/>
  <c r="EX109" i="7"/>
  <c r="EV109" i="7"/>
  <c r="ER109" i="7"/>
  <c r="EP109" i="7"/>
  <c r="EL109" i="7"/>
  <c r="EJ109" i="7"/>
  <c r="EF109" i="7"/>
  <c r="ED109" i="7"/>
  <c r="DZ109" i="7"/>
  <c r="DX109" i="7"/>
  <c r="DT109" i="7"/>
  <c r="DR109" i="7"/>
  <c r="DN109" i="7"/>
  <c r="DH109" i="7"/>
  <c r="DF109" i="7"/>
  <c r="DB109" i="7"/>
  <c r="CZ109" i="7"/>
  <c r="CV109" i="7"/>
  <c r="CT109" i="7"/>
  <c r="CP109" i="7"/>
  <c r="CN109" i="7"/>
  <c r="CJ109" i="7"/>
  <c r="CH109" i="7"/>
  <c r="CD109" i="7"/>
  <c r="CB109" i="7"/>
  <c r="BX109" i="7"/>
  <c r="BR109" i="7"/>
  <c r="BP109" i="7"/>
  <c r="BL109" i="7"/>
  <c r="BJ109" i="7"/>
  <c r="BF109" i="7"/>
  <c r="BD109" i="7"/>
  <c r="AZ109" i="7"/>
  <c r="AX109" i="7"/>
  <c r="AT109" i="7"/>
  <c r="AN109" i="7"/>
  <c r="AL109" i="7"/>
  <c r="AH109" i="7"/>
  <c r="AF109" i="7"/>
  <c r="AB109" i="7"/>
  <c r="Z109" i="7"/>
  <c r="V109" i="7"/>
  <c r="T109" i="7"/>
  <c r="P109" i="7"/>
  <c r="N109" i="7"/>
  <c r="FJ108" i="7"/>
  <c r="FH108" i="7"/>
  <c r="EX108" i="7"/>
  <c r="EV108" i="7"/>
  <c r="ER108" i="7"/>
  <c r="EP108" i="7"/>
  <c r="EL108" i="7"/>
  <c r="EJ108" i="7"/>
  <c r="EF108" i="7"/>
  <c r="ED108" i="7"/>
  <c r="DZ108" i="7"/>
  <c r="DX108" i="7"/>
  <c r="DT108" i="7"/>
  <c r="DR108" i="7"/>
  <c r="DN108" i="7"/>
  <c r="DH108" i="7"/>
  <c r="DF108" i="7"/>
  <c r="DB108" i="7"/>
  <c r="CZ108" i="7"/>
  <c r="CV108" i="7"/>
  <c r="CT108" i="7"/>
  <c r="CP108" i="7"/>
  <c r="CN108" i="7"/>
  <c r="CJ108" i="7"/>
  <c r="CH108" i="7"/>
  <c r="CD108" i="7"/>
  <c r="CB108" i="7"/>
  <c r="BX108" i="7"/>
  <c r="BR108" i="7"/>
  <c r="BP108" i="7"/>
  <c r="BL108" i="7"/>
  <c r="BJ108" i="7"/>
  <c r="BF108" i="7"/>
  <c r="BD108" i="7"/>
  <c r="AZ108" i="7"/>
  <c r="AX108" i="7"/>
  <c r="AT108" i="7"/>
  <c r="AN108" i="7"/>
  <c r="AL108" i="7"/>
  <c r="AH108" i="7"/>
  <c r="AF108" i="7"/>
  <c r="AB108" i="7"/>
  <c r="Z108" i="7"/>
  <c r="V108" i="7"/>
  <c r="T108" i="7"/>
  <c r="P108" i="7"/>
  <c r="N108" i="7"/>
  <c r="FJ107" i="7"/>
  <c r="FH107" i="7"/>
  <c r="EX107" i="7"/>
  <c r="EV107" i="7"/>
  <c r="ER107" i="7"/>
  <c r="EP107" i="7"/>
  <c r="EL107" i="7"/>
  <c r="EJ107" i="7"/>
  <c r="EF107" i="7"/>
  <c r="ED107" i="7"/>
  <c r="DZ107" i="7"/>
  <c r="DX107" i="7"/>
  <c r="DT107" i="7"/>
  <c r="DR107" i="7"/>
  <c r="DN107" i="7"/>
  <c r="DH107" i="7"/>
  <c r="DF107" i="7"/>
  <c r="DB107" i="7"/>
  <c r="CZ107" i="7"/>
  <c r="CV107" i="7"/>
  <c r="CT107" i="7"/>
  <c r="CP107" i="7"/>
  <c r="CN107" i="7"/>
  <c r="CJ107" i="7"/>
  <c r="CH107" i="7"/>
  <c r="CD107" i="7"/>
  <c r="CB107" i="7"/>
  <c r="BX107" i="7"/>
  <c r="BR107" i="7"/>
  <c r="BP107" i="7"/>
  <c r="BL107" i="7"/>
  <c r="BJ107" i="7"/>
  <c r="BF107" i="7"/>
  <c r="BD107" i="7"/>
  <c r="AZ107" i="7"/>
  <c r="AX107" i="7"/>
  <c r="AT107" i="7"/>
  <c r="AN107" i="7"/>
  <c r="AL107" i="7"/>
  <c r="AH107" i="7"/>
  <c r="AF107" i="7"/>
  <c r="AB107" i="7"/>
  <c r="Z107" i="7"/>
  <c r="V107" i="7"/>
  <c r="T107" i="7"/>
  <c r="P107" i="7"/>
  <c r="N107" i="7"/>
  <c r="FJ106" i="7"/>
  <c r="FH106" i="7"/>
  <c r="EX106" i="7"/>
  <c r="EV106" i="7"/>
  <c r="ER106" i="7"/>
  <c r="EP106" i="7"/>
  <c r="EL106" i="7"/>
  <c r="EJ106" i="7"/>
  <c r="EF106" i="7"/>
  <c r="ED106" i="7"/>
  <c r="DZ106" i="7"/>
  <c r="DX106" i="7"/>
  <c r="DT106" i="7"/>
  <c r="DR106" i="7"/>
  <c r="DN106" i="7"/>
  <c r="DH106" i="7"/>
  <c r="DF106" i="7"/>
  <c r="DB106" i="7"/>
  <c r="CZ106" i="7"/>
  <c r="CV106" i="7"/>
  <c r="CT106" i="7"/>
  <c r="CP106" i="7"/>
  <c r="CN106" i="7"/>
  <c r="CJ106" i="7"/>
  <c r="CH106" i="7"/>
  <c r="CD106" i="7"/>
  <c r="CB106" i="7"/>
  <c r="BX106" i="7"/>
  <c r="BR106" i="7"/>
  <c r="BP106" i="7"/>
  <c r="BL106" i="7"/>
  <c r="BJ106" i="7"/>
  <c r="BF106" i="7"/>
  <c r="BD106" i="7"/>
  <c r="AZ106" i="7"/>
  <c r="AX106" i="7"/>
  <c r="AT106" i="7"/>
  <c r="AN106" i="7"/>
  <c r="AL106" i="7"/>
  <c r="AH106" i="7"/>
  <c r="AF106" i="7"/>
  <c r="AB106" i="7"/>
  <c r="Z106" i="7"/>
  <c r="V106" i="7"/>
  <c r="T106" i="7"/>
  <c r="P106" i="7"/>
  <c r="N106" i="7"/>
  <c r="FJ105" i="7"/>
  <c r="FH105" i="7"/>
  <c r="EX105" i="7"/>
  <c r="EV105" i="7"/>
  <c r="ER105" i="7"/>
  <c r="EP105" i="7"/>
  <c r="EL105" i="7"/>
  <c r="EJ105" i="7"/>
  <c r="EF105" i="7"/>
  <c r="ED105" i="7"/>
  <c r="DZ105" i="7"/>
  <c r="DX105" i="7"/>
  <c r="DT105" i="7"/>
  <c r="DR105" i="7"/>
  <c r="DN105" i="7"/>
  <c r="DH105" i="7"/>
  <c r="DF105" i="7"/>
  <c r="DB105" i="7"/>
  <c r="CZ105" i="7"/>
  <c r="CV105" i="7"/>
  <c r="CT105" i="7"/>
  <c r="CP105" i="7"/>
  <c r="CN105" i="7"/>
  <c r="CJ105" i="7"/>
  <c r="CH105" i="7"/>
  <c r="CD105" i="7"/>
  <c r="CB105" i="7"/>
  <c r="BX105" i="7"/>
  <c r="BR105" i="7"/>
  <c r="BP105" i="7"/>
  <c r="BL105" i="7"/>
  <c r="BJ105" i="7"/>
  <c r="BF105" i="7"/>
  <c r="BD105" i="7"/>
  <c r="AZ105" i="7"/>
  <c r="AX105" i="7"/>
  <c r="AT105" i="7"/>
  <c r="AN105" i="7"/>
  <c r="AL105" i="7"/>
  <c r="AH105" i="7"/>
  <c r="AF105" i="7"/>
  <c r="AB105" i="7"/>
  <c r="Z105" i="7"/>
  <c r="V105" i="7"/>
  <c r="T105" i="7"/>
  <c r="P105" i="7"/>
  <c r="N105" i="7"/>
  <c r="FJ104" i="7"/>
  <c r="FH104" i="7"/>
  <c r="EX104" i="7"/>
  <c r="EV104" i="7"/>
  <c r="ER104" i="7"/>
  <c r="EP104" i="7"/>
  <c r="EL104" i="7"/>
  <c r="EJ104" i="7"/>
  <c r="EF104" i="7"/>
  <c r="ED104" i="7"/>
  <c r="DZ104" i="7"/>
  <c r="DX104" i="7"/>
  <c r="DT104" i="7"/>
  <c r="DR104" i="7"/>
  <c r="DN104" i="7"/>
  <c r="DH104" i="7"/>
  <c r="DF104" i="7"/>
  <c r="DB104" i="7"/>
  <c r="CZ104" i="7"/>
  <c r="CV104" i="7"/>
  <c r="CT104" i="7"/>
  <c r="CP104" i="7"/>
  <c r="CN104" i="7"/>
  <c r="CJ104" i="7"/>
  <c r="CH104" i="7"/>
  <c r="CD104" i="7"/>
  <c r="CB104" i="7"/>
  <c r="BX104" i="7"/>
  <c r="BR104" i="7"/>
  <c r="BP104" i="7"/>
  <c r="BL104" i="7"/>
  <c r="BJ104" i="7"/>
  <c r="BF104" i="7"/>
  <c r="BD104" i="7"/>
  <c r="AZ104" i="7"/>
  <c r="AX104" i="7"/>
  <c r="AT104" i="7"/>
  <c r="AN104" i="7"/>
  <c r="AL104" i="7"/>
  <c r="AH104" i="7"/>
  <c r="AF104" i="7"/>
  <c r="AB104" i="7"/>
  <c r="Z104" i="7"/>
  <c r="V104" i="7"/>
  <c r="T104" i="7"/>
  <c r="P104" i="7"/>
  <c r="N104" i="7"/>
  <c r="FJ103" i="7"/>
  <c r="FH103" i="7"/>
  <c r="EX103" i="7"/>
  <c r="EV103" i="7"/>
  <c r="ER103" i="7"/>
  <c r="EP103" i="7"/>
  <c r="EL103" i="7"/>
  <c r="EJ103" i="7"/>
  <c r="EF103" i="7"/>
  <c r="ED103" i="7"/>
  <c r="DZ103" i="7"/>
  <c r="DX103" i="7"/>
  <c r="DT103" i="7"/>
  <c r="DR103" i="7"/>
  <c r="DN103" i="7"/>
  <c r="DH103" i="7"/>
  <c r="DF103" i="7"/>
  <c r="DB103" i="7"/>
  <c r="CZ103" i="7"/>
  <c r="CV103" i="7"/>
  <c r="CT103" i="7"/>
  <c r="CP103" i="7"/>
  <c r="CN103" i="7"/>
  <c r="CJ103" i="7"/>
  <c r="CH103" i="7"/>
  <c r="CD103" i="7"/>
  <c r="CB103" i="7"/>
  <c r="BX103" i="7"/>
  <c r="BR103" i="7"/>
  <c r="BP103" i="7"/>
  <c r="BL103" i="7"/>
  <c r="BJ103" i="7"/>
  <c r="BF103" i="7"/>
  <c r="BD103" i="7"/>
  <c r="AZ103" i="7"/>
  <c r="AX103" i="7"/>
  <c r="AT103" i="7"/>
  <c r="AN103" i="7"/>
  <c r="AL103" i="7"/>
  <c r="AH103" i="7"/>
  <c r="AF103" i="7"/>
  <c r="AB103" i="7"/>
  <c r="Z103" i="7"/>
  <c r="V103" i="7"/>
  <c r="T103" i="7"/>
  <c r="P103" i="7"/>
  <c r="N103" i="7"/>
  <c r="FJ102" i="7"/>
  <c r="FH102" i="7"/>
  <c r="EX102" i="7"/>
  <c r="EV102" i="7"/>
  <c r="ER102" i="7"/>
  <c r="EP102" i="7"/>
  <c r="EL102" i="7"/>
  <c r="EJ102" i="7"/>
  <c r="EF102" i="7"/>
  <c r="ED102" i="7"/>
  <c r="DZ102" i="7"/>
  <c r="DX102" i="7"/>
  <c r="DT102" i="7"/>
  <c r="DR102" i="7"/>
  <c r="DN102" i="7"/>
  <c r="DH102" i="7"/>
  <c r="DF102" i="7"/>
  <c r="DB102" i="7"/>
  <c r="CZ102" i="7"/>
  <c r="CV102" i="7"/>
  <c r="CT102" i="7"/>
  <c r="CP102" i="7"/>
  <c r="CN102" i="7"/>
  <c r="CJ102" i="7"/>
  <c r="CH102" i="7"/>
  <c r="CD102" i="7"/>
  <c r="CB102" i="7"/>
  <c r="BX102" i="7"/>
  <c r="BR102" i="7"/>
  <c r="BP102" i="7"/>
  <c r="BL102" i="7"/>
  <c r="BJ102" i="7"/>
  <c r="BF102" i="7"/>
  <c r="BD102" i="7"/>
  <c r="AZ102" i="7"/>
  <c r="AX102" i="7"/>
  <c r="AT102" i="7"/>
  <c r="AN102" i="7"/>
  <c r="AL102" i="7"/>
  <c r="AH102" i="7"/>
  <c r="AF102" i="7"/>
  <c r="AB102" i="7"/>
  <c r="Z102" i="7"/>
  <c r="V102" i="7"/>
  <c r="T102" i="7"/>
  <c r="P102" i="7"/>
  <c r="N102" i="7"/>
  <c r="FJ101" i="7"/>
  <c r="FH101" i="7"/>
  <c r="EX101" i="7"/>
  <c r="EV101" i="7"/>
  <c r="ER101" i="7"/>
  <c r="EP101" i="7"/>
  <c r="EL101" i="7"/>
  <c r="EJ101" i="7"/>
  <c r="EF101" i="7"/>
  <c r="ED101" i="7"/>
  <c r="DZ101" i="7"/>
  <c r="DX101" i="7"/>
  <c r="DT101" i="7"/>
  <c r="DR101" i="7"/>
  <c r="DN101" i="7"/>
  <c r="DH101" i="7"/>
  <c r="DF101" i="7"/>
  <c r="DB101" i="7"/>
  <c r="CZ101" i="7"/>
  <c r="CV101" i="7"/>
  <c r="CT101" i="7"/>
  <c r="CP101" i="7"/>
  <c r="CN101" i="7"/>
  <c r="CJ101" i="7"/>
  <c r="CH101" i="7"/>
  <c r="CD101" i="7"/>
  <c r="CB101" i="7"/>
  <c r="BX101" i="7"/>
  <c r="BR101" i="7"/>
  <c r="BP101" i="7"/>
  <c r="BL101" i="7"/>
  <c r="BJ101" i="7"/>
  <c r="BF101" i="7"/>
  <c r="BD101" i="7"/>
  <c r="AZ101" i="7"/>
  <c r="AX101" i="7"/>
  <c r="AT101" i="7"/>
  <c r="AN101" i="7"/>
  <c r="AL101" i="7"/>
  <c r="AH101" i="7"/>
  <c r="AF101" i="7"/>
  <c r="AB101" i="7"/>
  <c r="Z101" i="7"/>
  <c r="V101" i="7"/>
  <c r="T101" i="7"/>
  <c r="P101" i="7"/>
  <c r="N101" i="7"/>
  <c r="FJ100" i="7"/>
  <c r="FH100" i="7"/>
  <c r="EX100" i="7"/>
  <c r="EV100" i="7"/>
  <c r="ER100" i="7"/>
  <c r="EP100" i="7"/>
  <c r="EL100" i="7"/>
  <c r="EJ100" i="7"/>
  <c r="EF100" i="7"/>
  <c r="ED100" i="7"/>
  <c r="DZ100" i="7"/>
  <c r="DX100" i="7"/>
  <c r="DT100" i="7"/>
  <c r="DR100" i="7"/>
  <c r="DN100" i="7"/>
  <c r="DH100" i="7"/>
  <c r="DF100" i="7"/>
  <c r="DB100" i="7"/>
  <c r="CZ100" i="7"/>
  <c r="CV100" i="7"/>
  <c r="CT100" i="7"/>
  <c r="CP100" i="7"/>
  <c r="CN100" i="7"/>
  <c r="CJ100" i="7"/>
  <c r="CH100" i="7"/>
  <c r="CD100" i="7"/>
  <c r="CB100" i="7"/>
  <c r="BX100" i="7"/>
  <c r="BR100" i="7"/>
  <c r="BP100" i="7"/>
  <c r="BL100" i="7"/>
  <c r="BJ100" i="7"/>
  <c r="BF100" i="7"/>
  <c r="BD100" i="7"/>
  <c r="AZ100" i="7"/>
  <c r="AX100" i="7"/>
  <c r="AT100" i="7"/>
  <c r="AN100" i="7"/>
  <c r="AL100" i="7"/>
  <c r="AH100" i="7"/>
  <c r="AF100" i="7"/>
  <c r="AB100" i="7"/>
  <c r="Z100" i="7"/>
  <c r="V100" i="7"/>
  <c r="T100" i="7"/>
  <c r="P100" i="7"/>
  <c r="N100" i="7"/>
  <c r="FJ99" i="7"/>
  <c r="FH99" i="7"/>
  <c r="EX99" i="7"/>
  <c r="EV99" i="7"/>
  <c r="ER99" i="7"/>
  <c r="EP99" i="7"/>
  <c r="EL99" i="7"/>
  <c r="EJ99" i="7"/>
  <c r="EF99" i="7"/>
  <c r="ED99" i="7"/>
  <c r="DZ99" i="7"/>
  <c r="DX99" i="7"/>
  <c r="DT99" i="7"/>
  <c r="DR99" i="7"/>
  <c r="DN99" i="7"/>
  <c r="DH99" i="7"/>
  <c r="DF99" i="7"/>
  <c r="DB99" i="7"/>
  <c r="CZ99" i="7"/>
  <c r="CV99" i="7"/>
  <c r="CT99" i="7"/>
  <c r="CP99" i="7"/>
  <c r="CN99" i="7"/>
  <c r="CJ99" i="7"/>
  <c r="CH99" i="7"/>
  <c r="CD99" i="7"/>
  <c r="CB99" i="7"/>
  <c r="BX99" i="7"/>
  <c r="BR99" i="7"/>
  <c r="BP99" i="7"/>
  <c r="BL99" i="7"/>
  <c r="BJ99" i="7"/>
  <c r="BF99" i="7"/>
  <c r="BD99" i="7"/>
  <c r="AZ99" i="7"/>
  <c r="AX99" i="7"/>
  <c r="AT99" i="7"/>
  <c r="AN99" i="7"/>
  <c r="AL99" i="7"/>
  <c r="AH99" i="7"/>
  <c r="AF99" i="7"/>
  <c r="AB99" i="7"/>
  <c r="Z99" i="7"/>
  <c r="V99" i="7"/>
  <c r="T99" i="7"/>
  <c r="P99" i="7"/>
  <c r="N99" i="7"/>
  <c r="FJ98" i="7"/>
  <c r="FH98" i="7"/>
  <c r="EX98" i="7"/>
  <c r="EV98" i="7"/>
  <c r="ER98" i="7"/>
  <c r="EP98" i="7"/>
  <c r="EL98" i="7"/>
  <c r="EJ98" i="7"/>
  <c r="EF98" i="7"/>
  <c r="ED98" i="7"/>
  <c r="DZ98" i="7"/>
  <c r="DX98" i="7"/>
  <c r="DT98" i="7"/>
  <c r="DR98" i="7"/>
  <c r="DN98" i="7"/>
  <c r="DH98" i="7"/>
  <c r="DF98" i="7"/>
  <c r="DB98" i="7"/>
  <c r="CZ98" i="7"/>
  <c r="CV98" i="7"/>
  <c r="CT98" i="7"/>
  <c r="CP98" i="7"/>
  <c r="CN98" i="7"/>
  <c r="CJ98" i="7"/>
  <c r="CH98" i="7"/>
  <c r="CD98" i="7"/>
  <c r="CB98" i="7"/>
  <c r="BX98" i="7"/>
  <c r="BR98" i="7"/>
  <c r="BP98" i="7"/>
  <c r="BL98" i="7"/>
  <c r="BJ98" i="7"/>
  <c r="BF98" i="7"/>
  <c r="BD98" i="7"/>
  <c r="AZ98" i="7"/>
  <c r="AX98" i="7"/>
  <c r="AT98" i="7"/>
  <c r="AN98" i="7"/>
  <c r="AL98" i="7"/>
  <c r="AH98" i="7"/>
  <c r="AF98" i="7"/>
  <c r="AB98" i="7"/>
  <c r="Z98" i="7"/>
  <c r="V98" i="7"/>
  <c r="T98" i="7"/>
  <c r="P98" i="7"/>
  <c r="N98" i="7"/>
  <c r="FJ97" i="7"/>
  <c r="FH97" i="7"/>
  <c r="EX97" i="7"/>
  <c r="EV97" i="7"/>
  <c r="ER97" i="7"/>
  <c r="EP97" i="7"/>
  <c r="EL97" i="7"/>
  <c r="EJ97" i="7"/>
  <c r="EF97" i="7"/>
  <c r="ED97" i="7"/>
  <c r="DZ97" i="7"/>
  <c r="DX97" i="7"/>
  <c r="DT97" i="7"/>
  <c r="DR97" i="7"/>
  <c r="DN97" i="7"/>
  <c r="DH97" i="7"/>
  <c r="DF97" i="7"/>
  <c r="DB97" i="7"/>
  <c r="CZ97" i="7"/>
  <c r="CV97" i="7"/>
  <c r="CT97" i="7"/>
  <c r="CP97" i="7"/>
  <c r="CN97" i="7"/>
  <c r="CJ97" i="7"/>
  <c r="CH97" i="7"/>
  <c r="CD97" i="7"/>
  <c r="CB97" i="7"/>
  <c r="BX97" i="7"/>
  <c r="BR97" i="7"/>
  <c r="BP97" i="7"/>
  <c r="BL97" i="7"/>
  <c r="BJ97" i="7"/>
  <c r="BF97" i="7"/>
  <c r="BD97" i="7"/>
  <c r="AZ97" i="7"/>
  <c r="AX97" i="7"/>
  <c r="AT97" i="7"/>
  <c r="AN97" i="7"/>
  <c r="AL97" i="7"/>
  <c r="AH97" i="7"/>
  <c r="AF97" i="7"/>
  <c r="AB97" i="7"/>
  <c r="Z97" i="7"/>
  <c r="V97" i="7"/>
  <c r="T97" i="7"/>
  <c r="P97" i="7"/>
  <c r="N97" i="7"/>
  <c r="FJ96" i="7"/>
  <c r="FH96" i="7"/>
  <c r="EX96" i="7"/>
  <c r="EV96" i="7"/>
  <c r="ER96" i="7"/>
  <c r="EP96" i="7"/>
  <c r="EL96" i="7"/>
  <c r="EJ96" i="7"/>
  <c r="EF96" i="7"/>
  <c r="ED96" i="7"/>
  <c r="DZ96" i="7"/>
  <c r="DX96" i="7"/>
  <c r="DT96" i="7"/>
  <c r="DR96" i="7"/>
  <c r="DN96" i="7"/>
  <c r="DH96" i="7"/>
  <c r="DF96" i="7"/>
  <c r="DB96" i="7"/>
  <c r="CZ96" i="7"/>
  <c r="CV96" i="7"/>
  <c r="CT96" i="7"/>
  <c r="CP96" i="7"/>
  <c r="CN96" i="7"/>
  <c r="CJ96" i="7"/>
  <c r="CH96" i="7"/>
  <c r="CD96" i="7"/>
  <c r="CB96" i="7"/>
  <c r="BX96" i="7"/>
  <c r="BR96" i="7"/>
  <c r="BP96" i="7"/>
  <c r="BL96" i="7"/>
  <c r="BJ96" i="7"/>
  <c r="BF96" i="7"/>
  <c r="BD96" i="7"/>
  <c r="AZ96" i="7"/>
  <c r="AX96" i="7"/>
  <c r="AT96" i="7"/>
  <c r="AN96" i="7"/>
  <c r="AL96" i="7"/>
  <c r="AH96" i="7"/>
  <c r="AF96" i="7"/>
  <c r="AB96" i="7"/>
  <c r="Z96" i="7"/>
  <c r="V96" i="7"/>
  <c r="T96" i="7"/>
  <c r="P96" i="7"/>
  <c r="N96" i="7"/>
  <c r="FJ95" i="7"/>
  <c r="FH95" i="7"/>
  <c r="EX95" i="7"/>
  <c r="EV95" i="7"/>
  <c r="ER95" i="7"/>
  <c r="EP95" i="7"/>
  <c r="EL95" i="7"/>
  <c r="EJ95" i="7"/>
  <c r="EF95" i="7"/>
  <c r="ED95" i="7"/>
  <c r="DZ95" i="7"/>
  <c r="DX95" i="7"/>
  <c r="DT95" i="7"/>
  <c r="DR95" i="7"/>
  <c r="DN95" i="7"/>
  <c r="DH95" i="7"/>
  <c r="DF95" i="7"/>
  <c r="DB95" i="7"/>
  <c r="CZ95" i="7"/>
  <c r="CV95" i="7"/>
  <c r="CT95" i="7"/>
  <c r="CP95" i="7"/>
  <c r="CN95" i="7"/>
  <c r="CJ95" i="7"/>
  <c r="CH95" i="7"/>
  <c r="CD95" i="7"/>
  <c r="CB95" i="7"/>
  <c r="BX95" i="7"/>
  <c r="BR95" i="7"/>
  <c r="BP95" i="7"/>
  <c r="BL95" i="7"/>
  <c r="BJ95" i="7"/>
  <c r="BF95" i="7"/>
  <c r="BD95" i="7"/>
  <c r="AZ95" i="7"/>
  <c r="AX95" i="7"/>
  <c r="AT95" i="7"/>
  <c r="AN95" i="7"/>
  <c r="AL95" i="7"/>
  <c r="AH95" i="7"/>
  <c r="AF95" i="7"/>
  <c r="AB95" i="7"/>
  <c r="Z95" i="7"/>
  <c r="V95" i="7"/>
  <c r="T95" i="7"/>
  <c r="P95" i="7"/>
  <c r="N95" i="7"/>
  <c r="FJ94" i="7"/>
  <c r="FH94" i="7"/>
  <c r="EX94" i="7"/>
  <c r="EV94" i="7"/>
  <c r="ER94" i="7"/>
  <c r="EP94" i="7"/>
  <c r="EL94" i="7"/>
  <c r="EJ94" i="7"/>
  <c r="EF94" i="7"/>
  <c r="ED94" i="7"/>
  <c r="DZ94" i="7"/>
  <c r="DX94" i="7"/>
  <c r="DT94" i="7"/>
  <c r="DR94" i="7"/>
  <c r="DN94" i="7"/>
  <c r="DH94" i="7"/>
  <c r="DF94" i="7"/>
  <c r="DB94" i="7"/>
  <c r="CZ94" i="7"/>
  <c r="CV94" i="7"/>
  <c r="CT94" i="7"/>
  <c r="CP94" i="7"/>
  <c r="CN94" i="7"/>
  <c r="CJ94" i="7"/>
  <c r="CH94" i="7"/>
  <c r="CD94" i="7"/>
  <c r="CB94" i="7"/>
  <c r="BX94" i="7"/>
  <c r="BR94" i="7"/>
  <c r="BP94" i="7"/>
  <c r="BL94" i="7"/>
  <c r="BJ94" i="7"/>
  <c r="BF94" i="7"/>
  <c r="BD94" i="7"/>
  <c r="AZ94" i="7"/>
  <c r="AX94" i="7"/>
  <c r="AT94" i="7"/>
  <c r="AN94" i="7"/>
  <c r="AL94" i="7"/>
  <c r="AH94" i="7"/>
  <c r="AF94" i="7"/>
  <c r="AB94" i="7"/>
  <c r="Z94" i="7"/>
  <c r="V94" i="7"/>
  <c r="T94" i="7"/>
  <c r="P94" i="7"/>
  <c r="N94" i="7"/>
  <c r="FJ93" i="7"/>
  <c r="FH93" i="7"/>
  <c r="EX93" i="7"/>
  <c r="EV93" i="7"/>
  <c r="ER93" i="7"/>
  <c r="EP93" i="7"/>
  <c r="EL93" i="7"/>
  <c r="EJ93" i="7"/>
  <c r="EF93" i="7"/>
  <c r="ED93" i="7"/>
  <c r="DZ93" i="7"/>
  <c r="DX93" i="7"/>
  <c r="DT93" i="7"/>
  <c r="DR93" i="7"/>
  <c r="DN93" i="7"/>
  <c r="DH93" i="7"/>
  <c r="DF93" i="7"/>
  <c r="DB93" i="7"/>
  <c r="CZ93" i="7"/>
  <c r="CV93" i="7"/>
  <c r="CT93" i="7"/>
  <c r="CP93" i="7"/>
  <c r="CN93" i="7"/>
  <c r="CJ93" i="7"/>
  <c r="CH93" i="7"/>
  <c r="CD93" i="7"/>
  <c r="CB93" i="7"/>
  <c r="BX93" i="7"/>
  <c r="BR93" i="7"/>
  <c r="BP93" i="7"/>
  <c r="BL93" i="7"/>
  <c r="BJ93" i="7"/>
  <c r="BF93" i="7"/>
  <c r="BD93" i="7"/>
  <c r="AZ93" i="7"/>
  <c r="AX93" i="7"/>
  <c r="AT93" i="7"/>
  <c r="AN93" i="7"/>
  <c r="AL93" i="7"/>
  <c r="AH93" i="7"/>
  <c r="AF93" i="7"/>
  <c r="AB93" i="7"/>
  <c r="Z93" i="7"/>
  <c r="V93" i="7"/>
  <c r="T93" i="7"/>
  <c r="P93" i="7"/>
  <c r="N93" i="7"/>
  <c r="FJ92" i="7"/>
  <c r="FH92" i="7"/>
  <c r="EX92" i="7"/>
  <c r="EV92" i="7"/>
  <c r="ER92" i="7"/>
  <c r="EP92" i="7"/>
  <c r="EL92" i="7"/>
  <c r="EJ92" i="7"/>
  <c r="EF92" i="7"/>
  <c r="ED92" i="7"/>
  <c r="DZ92" i="7"/>
  <c r="DX92" i="7"/>
  <c r="DT92" i="7"/>
  <c r="DR92" i="7"/>
  <c r="DN92" i="7"/>
  <c r="DH92" i="7"/>
  <c r="DF92" i="7"/>
  <c r="DB92" i="7"/>
  <c r="CZ92" i="7"/>
  <c r="CV92" i="7"/>
  <c r="CT92" i="7"/>
  <c r="CP92" i="7"/>
  <c r="CN92" i="7"/>
  <c r="CJ92" i="7"/>
  <c r="CH92" i="7"/>
  <c r="CD92" i="7"/>
  <c r="CB92" i="7"/>
  <c r="BX92" i="7"/>
  <c r="BR92" i="7"/>
  <c r="BP92" i="7"/>
  <c r="BL92" i="7"/>
  <c r="BJ92" i="7"/>
  <c r="BF92" i="7"/>
  <c r="BD92" i="7"/>
  <c r="AZ92" i="7"/>
  <c r="AX92" i="7"/>
  <c r="AT92" i="7"/>
  <c r="AN92" i="7"/>
  <c r="AL92" i="7"/>
  <c r="AH92" i="7"/>
  <c r="AF92" i="7"/>
  <c r="AB92" i="7"/>
  <c r="Z92" i="7"/>
  <c r="V92" i="7"/>
  <c r="T92" i="7"/>
  <c r="P92" i="7"/>
  <c r="N92" i="7"/>
  <c r="FJ91" i="7"/>
  <c r="FH91" i="7"/>
  <c r="EX91" i="7"/>
  <c r="EV91" i="7"/>
  <c r="ER91" i="7"/>
  <c r="EP91" i="7"/>
  <c r="EL91" i="7"/>
  <c r="EJ91" i="7"/>
  <c r="EF91" i="7"/>
  <c r="ED91" i="7"/>
  <c r="DZ91" i="7"/>
  <c r="DX91" i="7"/>
  <c r="DT91" i="7"/>
  <c r="DR91" i="7"/>
  <c r="DN91" i="7"/>
  <c r="DH91" i="7"/>
  <c r="DF91" i="7"/>
  <c r="DB91" i="7"/>
  <c r="CZ91" i="7"/>
  <c r="CV91" i="7"/>
  <c r="CT91" i="7"/>
  <c r="CP91" i="7"/>
  <c r="CN91" i="7"/>
  <c r="CJ91" i="7"/>
  <c r="CH91" i="7"/>
  <c r="CD91" i="7"/>
  <c r="CB91" i="7"/>
  <c r="BX91" i="7"/>
  <c r="BR91" i="7"/>
  <c r="BP91" i="7"/>
  <c r="BL91" i="7"/>
  <c r="BJ91" i="7"/>
  <c r="BF91" i="7"/>
  <c r="BD91" i="7"/>
  <c r="AZ91" i="7"/>
  <c r="AX91" i="7"/>
  <c r="AT91" i="7"/>
  <c r="AN91" i="7"/>
  <c r="AL91" i="7"/>
  <c r="AH91" i="7"/>
  <c r="AF91" i="7"/>
  <c r="AB91" i="7"/>
  <c r="Z91" i="7"/>
  <c r="V91" i="7"/>
  <c r="T91" i="7"/>
  <c r="P91" i="7"/>
  <c r="N91" i="7"/>
  <c r="FJ90" i="7"/>
  <c r="FH90" i="7"/>
  <c r="EX90" i="7"/>
  <c r="EV90" i="7"/>
  <c r="ER90" i="7"/>
  <c r="EP90" i="7"/>
  <c r="EL90" i="7"/>
  <c r="EJ90" i="7"/>
  <c r="EF90" i="7"/>
  <c r="ED90" i="7"/>
  <c r="DZ90" i="7"/>
  <c r="DX90" i="7"/>
  <c r="DT90" i="7"/>
  <c r="DR90" i="7"/>
  <c r="DN90" i="7"/>
  <c r="DH90" i="7"/>
  <c r="DF90" i="7"/>
  <c r="DB90" i="7"/>
  <c r="CZ90" i="7"/>
  <c r="CV90" i="7"/>
  <c r="CT90" i="7"/>
  <c r="CP90" i="7"/>
  <c r="CN90" i="7"/>
  <c r="CJ90" i="7"/>
  <c r="CH90" i="7"/>
  <c r="CD90" i="7"/>
  <c r="CB90" i="7"/>
  <c r="BX90" i="7"/>
  <c r="BR90" i="7"/>
  <c r="BP90" i="7"/>
  <c r="BL90" i="7"/>
  <c r="BJ90" i="7"/>
  <c r="BF90" i="7"/>
  <c r="BD90" i="7"/>
  <c r="AZ90" i="7"/>
  <c r="AX90" i="7"/>
  <c r="AT90" i="7"/>
  <c r="AN90" i="7"/>
  <c r="AL90" i="7"/>
  <c r="AH90" i="7"/>
  <c r="AF90" i="7"/>
  <c r="AB90" i="7"/>
  <c r="Z90" i="7"/>
  <c r="V90" i="7"/>
  <c r="T90" i="7"/>
  <c r="P90" i="7"/>
  <c r="N90" i="7"/>
  <c r="FJ89" i="7"/>
  <c r="FH89" i="7"/>
  <c r="EX89" i="7"/>
  <c r="EV89" i="7"/>
  <c r="ER89" i="7"/>
  <c r="EP89" i="7"/>
  <c r="EL89" i="7"/>
  <c r="EJ89" i="7"/>
  <c r="EF89" i="7"/>
  <c r="ED89" i="7"/>
  <c r="DZ89" i="7"/>
  <c r="DX89" i="7"/>
  <c r="DT89" i="7"/>
  <c r="DR89" i="7"/>
  <c r="DN89" i="7"/>
  <c r="DH89" i="7"/>
  <c r="DF89" i="7"/>
  <c r="DB89" i="7"/>
  <c r="CZ89" i="7"/>
  <c r="CV89" i="7"/>
  <c r="CT89" i="7"/>
  <c r="CP89" i="7"/>
  <c r="CN89" i="7"/>
  <c r="CJ89" i="7"/>
  <c r="CH89" i="7"/>
  <c r="CD89" i="7"/>
  <c r="CB89" i="7"/>
  <c r="BX89" i="7"/>
  <c r="BR89" i="7"/>
  <c r="BP89" i="7"/>
  <c r="BL89" i="7"/>
  <c r="BJ89" i="7"/>
  <c r="BF89" i="7"/>
  <c r="BD89" i="7"/>
  <c r="AZ89" i="7"/>
  <c r="AX89" i="7"/>
  <c r="AT89" i="7"/>
  <c r="AN89" i="7"/>
  <c r="AL89" i="7"/>
  <c r="AH89" i="7"/>
  <c r="AF89" i="7"/>
  <c r="AB89" i="7"/>
  <c r="Z89" i="7"/>
  <c r="V89" i="7"/>
  <c r="T89" i="7"/>
  <c r="P89" i="7"/>
  <c r="N89" i="7"/>
  <c r="FJ88" i="7"/>
  <c r="FH88" i="7"/>
  <c r="EX88" i="7"/>
  <c r="EV88" i="7"/>
  <c r="ER88" i="7"/>
  <c r="EP88" i="7"/>
  <c r="EL88" i="7"/>
  <c r="EJ88" i="7"/>
  <c r="EF88" i="7"/>
  <c r="ED88" i="7"/>
  <c r="DZ88" i="7"/>
  <c r="DX88" i="7"/>
  <c r="DT88" i="7"/>
  <c r="DR88" i="7"/>
  <c r="DN88" i="7"/>
  <c r="DH88" i="7"/>
  <c r="DF88" i="7"/>
  <c r="DB88" i="7"/>
  <c r="CZ88" i="7"/>
  <c r="CV88" i="7"/>
  <c r="CT88" i="7"/>
  <c r="CP88" i="7"/>
  <c r="CN88" i="7"/>
  <c r="CJ88" i="7"/>
  <c r="CH88" i="7"/>
  <c r="CD88" i="7"/>
  <c r="CB88" i="7"/>
  <c r="BX88" i="7"/>
  <c r="BR88" i="7"/>
  <c r="BP88" i="7"/>
  <c r="BL88" i="7"/>
  <c r="BJ88" i="7"/>
  <c r="BF88" i="7"/>
  <c r="BD88" i="7"/>
  <c r="AZ88" i="7"/>
  <c r="AX88" i="7"/>
  <c r="AT88" i="7"/>
  <c r="AN88" i="7"/>
  <c r="AL88" i="7"/>
  <c r="AH88" i="7"/>
  <c r="AF88" i="7"/>
  <c r="AB88" i="7"/>
  <c r="Z88" i="7"/>
  <c r="V88" i="7"/>
  <c r="T88" i="7"/>
  <c r="P88" i="7"/>
  <c r="N88" i="7"/>
  <c r="FJ87" i="7"/>
  <c r="FH87" i="7"/>
  <c r="EX87" i="7"/>
  <c r="EV87" i="7"/>
  <c r="ER87" i="7"/>
  <c r="EP87" i="7"/>
  <c r="EL87" i="7"/>
  <c r="EJ87" i="7"/>
  <c r="EF87" i="7"/>
  <c r="ED87" i="7"/>
  <c r="DZ87" i="7"/>
  <c r="DX87" i="7"/>
  <c r="DT87" i="7"/>
  <c r="DR87" i="7"/>
  <c r="DN87" i="7"/>
  <c r="DH87" i="7"/>
  <c r="DF87" i="7"/>
  <c r="DB87" i="7"/>
  <c r="CZ87" i="7"/>
  <c r="CV87" i="7"/>
  <c r="CT87" i="7"/>
  <c r="CP87" i="7"/>
  <c r="CN87" i="7"/>
  <c r="CJ87" i="7"/>
  <c r="CH87" i="7"/>
  <c r="CD87" i="7"/>
  <c r="CB87" i="7"/>
  <c r="BX87" i="7"/>
  <c r="BR87" i="7"/>
  <c r="BP87" i="7"/>
  <c r="BL87" i="7"/>
  <c r="BJ87" i="7"/>
  <c r="BF87" i="7"/>
  <c r="BD87" i="7"/>
  <c r="AZ87" i="7"/>
  <c r="AX87" i="7"/>
  <c r="AT87" i="7"/>
  <c r="AN87" i="7"/>
  <c r="AL87" i="7"/>
  <c r="AH87" i="7"/>
  <c r="AF87" i="7"/>
  <c r="AB87" i="7"/>
  <c r="Z87" i="7"/>
  <c r="V87" i="7"/>
  <c r="T87" i="7"/>
  <c r="P87" i="7"/>
  <c r="N87" i="7"/>
  <c r="FJ86" i="7"/>
  <c r="FH86" i="7"/>
  <c r="EX86" i="7"/>
  <c r="EV86" i="7"/>
  <c r="ER86" i="7"/>
  <c r="EP86" i="7"/>
  <c r="EL86" i="7"/>
  <c r="EJ86" i="7"/>
  <c r="EF86" i="7"/>
  <c r="ED86" i="7"/>
  <c r="DZ86" i="7"/>
  <c r="DX86" i="7"/>
  <c r="DT86" i="7"/>
  <c r="DR86" i="7"/>
  <c r="DN86" i="7"/>
  <c r="DH86" i="7"/>
  <c r="DF86" i="7"/>
  <c r="DB86" i="7"/>
  <c r="CZ86" i="7"/>
  <c r="CV86" i="7"/>
  <c r="CT86" i="7"/>
  <c r="CP86" i="7"/>
  <c r="CN86" i="7"/>
  <c r="CJ86" i="7"/>
  <c r="CH86" i="7"/>
  <c r="CD86" i="7"/>
  <c r="CB86" i="7"/>
  <c r="BX86" i="7"/>
  <c r="BR86" i="7"/>
  <c r="BP86" i="7"/>
  <c r="BL86" i="7"/>
  <c r="BJ86" i="7"/>
  <c r="BF86" i="7"/>
  <c r="BD86" i="7"/>
  <c r="AZ86" i="7"/>
  <c r="AX86" i="7"/>
  <c r="AT86" i="7"/>
  <c r="AN86" i="7"/>
  <c r="AL86" i="7"/>
  <c r="AH86" i="7"/>
  <c r="AF86" i="7"/>
  <c r="AB86" i="7"/>
  <c r="Z86" i="7"/>
  <c r="V86" i="7"/>
  <c r="T86" i="7"/>
  <c r="P86" i="7"/>
  <c r="N86" i="7"/>
  <c r="FJ85" i="7"/>
  <c r="FH85" i="7"/>
  <c r="EX85" i="7"/>
  <c r="EV85" i="7"/>
  <c r="ER85" i="7"/>
  <c r="EP85" i="7"/>
  <c r="EL85" i="7"/>
  <c r="EJ85" i="7"/>
  <c r="EF85" i="7"/>
  <c r="ED85" i="7"/>
  <c r="DZ85" i="7"/>
  <c r="DX85" i="7"/>
  <c r="DT85" i="7"/>
  <c r="DR85" i="7"/>
  <c r="DN85" i="7"/>
  <c r="DH85" i="7"/>
  <c r="DF85" i="7"/>
  <c r="DB85" i="7"/>
  <c r="CZ85" i="7"/>
  <c r="CV85" i="7"/>
  <c r="CT85" i="7"/>
  <c r="CP85" i="7"/>
  <c r="CN85" i="7"/>
  <c r="CJ85" i="7"/>
  <c r="CH85" i="7"/>
  <c r="CD85" i="7"/>
  <c r="CB85" i="7"/>
  <c r="BX85" i="7"/>
  <c r="BR85" i="7"/>
  <c r="BP85" i="7"/>
  <c r="BL85" i="7"/>
  <c r="BJ85" i="7"/>
  <c r="BF85" i="7"/>
  <c r="BD85" i="7"/>
  <c r="AZ85" i="7"/>
  <c r="AX85" i="7"/>
  <c r="AT85" i="7"/>
  <c r="AN85" i="7"/>
  <c r="AL85" i="7"/>
  <c r="AH85" i="7"/>
  <c r="AF85" i="7"/>
  <c r="AB85" i="7"/>
  <c r="Z85" i="7"/>
  <c r="V85" i="7"/>
  <c r="T85" i="7"/>
  <c r="P85" i="7"/>
  <c r="N85" i="7"/>
  <c r="FJ84" i="7"/>
  <c r="FH84" i="7"/>
  <c r="EX84" i="7"/>
  <c r="EV84" i="7"/>
  <c r="ER84" i="7"/>
  <c r="EP84" i="7"/>
  <c r="EL84" i="7"/>
  <c r="EJ84" i="7"/>
  <c r="EF84" i="7"/>
  <c r="ED84" i="7"/>
  <c r="DZ84" i="7"/>
  <c r="DX84" i="7"/>
  <c r="DT84" i="7"/>
  <c r="DR84" i="7"/>
  <c r="DN84" i="7"/>
  <c r="DH84" i="7"/>
  <c r="DF84" i="7"/>
  <c r="DB84" i="7"/>
  <c r="CZ84" i="7"/>
  <c r="CV84" i="7"/>
  <c r="CT84" i="7"/>
  <c r="CP84" i="7"/>
  <c r="CN84" i="7"/>
  <c r="CJ84" i="7"/>
  <c r="CH84" i="7"/>
  <c r="CD84" i="7"/>
  <c r="CB84" i="7"/>
  <c r="BX84" i="7"/>
  <c r="BR84" i="7"/>
  <c r="BP84" i="7"/>
  <c r="BL84" i="7"/>
  <c r="BJ84" i="7"/>
  <c r="BF84" i="7"/>
  <c r="BD84" i="7"/>
  <c r="AZ84" i="7"/>
  <c r="AX84" i="7"/>
  <c r="AT84" i="7"/>
  <c r="AN84" i="7"/>
  <c r="AL84" i="7"/>
  <c r="AH84" i="7"/>
  <c r="AF84" i="7"/>
  <c r="AB84" i="7"/>
  <c r="Z84" i="7"/>
  <c r="V84" i="7"/>
  <c r="T84" i="7"/>
  <c r="P84" i="7"/>
  <c r="N84" i="7"/>
  <c r="FJ83" i="7"/>
  <c r="FH83" i="7"/>
  <c r="EX83" i="7"/>
  <c r="EV83" i="7"/>
  <c r="ER83" i="7"/>
  <c r="EP83" i="7"/>
  <c r="EL83" i="7"/>
  <c r="EJ83" i="7"/>
  <c r="EF83" i="7"/>
  <c r="ED83" i="7"/>
  <c r="DZ83" i="7"/>
  <c r="DX83" i="7"/>
  <c r="DT83" i="7"/>
  <c r="DR83" i="7"/>
  <c r="DN83" i="7"/>
  <c r="DH83" i="7"/>
  <c r="DF83" i="7"/>
  <c r="DB83" i="7"/>
  <c r="CZ83" i="7"/>
  <c r="CV83" i="7"/>
  <c r="CT83" i="7"/>
  <c r="CP83" i="7"/>
  <c r="CN83" i="7"/>
  <c r="CJ83" i="7"/>
  <c r="CH83" i="7"/>
  <c r="CD83" i="7"/>
  <c r="CB83" i="7"/>
  <c r="BX83" i="7"/>
  <c r="BR83" i="7"/>
  <c r="BP83" i="7"/>
  <c r="BL83" i="7"/>
  <c r="BJ83" i="7"/>
  <c r="BF83" i="7"/>
  <c r="BD83" i="7"/>
  <c r="AZ83" i="7"/>
  <c r="AX83" i="7"/>
  <c r="AT83" i="7"/>
  <c r="AN83" i="7"/>
  <c r="AL83" i="7"/>
  <c r="AH83" i="7"/>
  <c r="AF83" i="7"/>
  <c r="AB83" i="7"/>
  <c r="Z83" i="7"/>
  <c r="V83" i="7"/>
  <c r="T83" i="7"/>
  <c r="P83" i="7"/>
  <c r="N83" i="7"/>
  <c r="FJ82" i="7"/>
  <c r="FH82" i="7"/>
  <c r="EX82" i="7"/>
  <c r="EV82" i="7"/>
  <c r="ER82" i="7"/>
  <c r="EP82" i="7"/>
  <c r="EL82" i="7"/>
  <c r="EJ82" i="7"/>
  <c r="EF82" i="7"/>
  <c r="ED82" i="7"/>
  <c r="DZ82" i="7"/>
  <c r="DX82" i="7"/>
  <c r="DT82" i="7"/>
  <c r="DR82" i="7"/>
  <c r="DN82" i="7"/>
  <c r="DH82" i="7"/>
  <c r="DF82" i="7"/>
  <c r="DB82" i="7"/>
  <c r="CZ82" i="7"/>
  <c r="CV82" i="7"/>
  <c r="CT82" i="7"/>
  <c r="CP82" i="7"/>
  <c r="CN82" i="7"/>
  <c r="CJ82" i="7"/>
  <c r="CH82" i="7"/>
  <c r="CD82" i="7"/>
  <c r="CB82" i="7"/>
  <c r="BX82" i="7"/>
  <c r="BR82" i="7"/>
  <c r="BP82" i="7"/>
  <c r="BL82" i="7"/>
  <c r="BJ82" i="7"/>
  <c r="BF82" i="7"/>
  <c r="BD82" i="7"/>
  <c r="AZ82" i="7"/>
  <c r="AX82" i="7"/>
  <c r="AT82" i="7"/>
  <c r="AN82" i="7"/>
  <c r="AL82" i="7"/>
  <c r="AH82" i="7"/>
  <c r="AF82" i="7"/>
  <c r="AB82" i="7"/>
  <c r="Z82" i="7"/>
  <c r="V82" i="7"/>
  <c r="T82" i="7"/>
  <c r="P82" i="7"/>
  <c r="N82" i="7"/>
  <c r="FJ81" i="7"/>
  <c r="FH81" i="7"/>
  <c r="EX81" i="7"/>
  <c r="EV81" i="7"/>
  <c r="ER81" i="7"/>
  <c r="EP81" i="7"/>
  <c r="EL81" i="7"/>
  <c r="EJ81" i="7"/>
  <c r="EF81" i="7"/>
  <c r="ED81" i="7"/>
  <c r="DZ81" i="7"/>
  <c r="DX81" i="7"/>
  <c r="DT81" i="7"/>
  <c r="DR81" i="7"/>
  <c r="DN81" i="7"/>
  <c r="DH81" i="7"/>
  <c r="DF81" i="7"/>
  <c r="DB81" i="7"/>
  <c r="CZ81" i="7"/>
  <c r="CV81" i="7"/>
  <c r="CT81" i="7"/>
  <c r="CP81" i="7"/>
  <c r="CN81" i="7"/>
  <c r="CJ81" i="7"/>
  <c r="CH81" i="7"/>
  <c r="CD81" i="7"/>
  <c r="CB81" i="7"/>
  <c r="BX81" i="7"/>
  <c r="BR81" i="7"/>
  <c r="BP81" i="7"/>
  <c r="BL81" i="7"/>
  <c r="BJ81" i="7"/>
  <c r="BF81" i="7"/>
  <c r="BD81" i="7"/>
  <c r="AZ81" i="7"/>
  <c r="AX81" i="7"/>
  <c r="AT81" i="7"/>
  <c r="AN81" i="7"/>
  <c r="AL81" i="7"/>
  <c r="AH81" i="7"/>
  <c r="AF81" i="7"/>
  <c r="AB81" i="7"/>
  <c r="Z81" i="7"/>
  <c r="V81" i="7"/>
  <c r="T81" i="7"/>
  <c r="P81" i="7"/>
  <c r="N81" i="7"/>
  <c r="FJ80" i="7"/>
  <c r="FH80" i="7"/>
  <c r="EX80" i="7"/>
  <c r="EV80" i="7"/>
  <c r="ER80" i="7"/>
  <c r="EP80" i="7"/>
  <c r="EL80" i="7"/>
  <c r="EJ80" i="7"/>
  <c r="EF80" i="7"/>
  <c r="ED80" i="7"/>
  <c r="DZ80" i="7"/>
  <c r="DX80" i="7"/>
  <c r="DT80" i="7"/>
  <c r="DR80" i="7"/>
  <c r="DN80" i="7"/>
  <c r="DH80" i="7"/>
  <c r="DF80" i="7"/>
  <c r="DB80" i="7"/>
  <c r="CZ80" i="7"/>
  <c r="CV80" i="7"/>
  <c r="CT80" i="7"/>
  <c r="CP80" i="7"/>
  <c r="CN80" i="7"/>
  <c r="CJ80" i="7"/>
  <c r="CH80" i="7"/>
  <c r="CD80" i="7"/>
  <c r="CB80" i="7"/>
  <c r="BX80" i="7"/>
  <c r="BR80" i="7"/>
  <c r="BP80" i="7"/>
  <c r="BL80" i="7"/>
  <c r="BJ80" i="7"/>
  <c r="BF80" i="7"/>
  <c r="BD80" i="7"/>
  <c r="AZ80" i="7"/>
  <c r="AX80" i="7"/>
  <c r="AT80" i="7"/>
  <c r="AN80" i="7"/>
  <c r="AL80" i="7"/>
  <c r="AH80" i="7"/>
  <c r="AF80" i="7"/>
  <c r="AB80" i="7"/>
  <c r="Z80" i="7"/>
  <c r="V80" i="7"/>
  <c r="T80" i="7"/>
  <c r="P80" i="7"/>
  <c r="N80" i="7"/>
  <c r="FJ79" i="7"/>
  <c r="FH79" i="7"/>
  <c r="EX79" i="7"/>
  <c r="EV79" i="7"/>
  <c r="ER79" i="7"/>
  <c r="EP79" i="7"/>
  <c r="EL79" i="7"/>
  <c r="EJ79" i="7"/>
  <c r="EF79" i="7"/>
  <c r="ED79" i="7"/>
  <c r="DZ79" i="7"/>
  <c r="DX79" i="7"/>
  <c r="DT79" i="7"/>
  <c r="DR79" i="7"/>
  <c r="DN79" i="7"/>
  <c r="DH79" i="7"/>
  <c r="DF79" i="7"/>
  <c r="DB79" i="7"/>
  <c r="CZ79" i="7"/>
  <c r="CV79" i="7"/>
  <c r="CT79" i="7"/>
  <c r="CP79" i="7"/>
  <c r="CN79" i="7"/>
  <c r="CJ79" i="7"/>
  <c r="CH79" i="7"/>
  <c r="CD79" i="7"/>
  <c r="CB79" i="7"/>
  <c r="BX79" i="7"/>
  <c r="BR79" i="7"/>
  <c r="BP79" i="7"/>
  <c r="BL79" i="7"/>
  <c r="BJ79" i="7"/>
  <c r="BF79" i="7"/>
  <c r="BD79" i="7"/>
  <c r="AZ79" i="7"/>
  <c r="AX79" i="7"/>
  <c r="AT79" i="7"/>
  <c r="AN79" i="7"/>
  <c r="AL79" i="7"/>
  <c r="AH79" i="7"/>
  <c r="AF79" i="7"/>
  <c r="AB79" i="7"/>
  <c r="Z79" i="7"/>
  <c r="V79" i="7"/>
  <c r="T79" i="7"/>
  <c r="P79" i="7"/>
  <c r="N79" i="7"/>
  <c r="FJ78" i="7"/>
  <c r="FH78" i="7"/>
  <c r="EX78" i="7"/>
  <c r="EV78" i="7"/>
  <c r="ER78" i="7"/>
  <c r="EP78" i="7"/>
  <c r="EL78" i="7"/>
  <c r="EJ78" i="7"/>
  <c r="EF78" i="7"/>
  <c r="ED78" i="7"/>
  <c r="DZ78" i="7"/>
  <c r="DX78" i="7"/>
  <c r="DT78" i="7"/>
  <c r="DR78" i="7"/>
  <c r="DN78" i="7"/>
  <c r="DH78" i="7"/>
  <c r="DF78" i="7"/>
  <c r="DB78" i="7"/>
  <c r="CZ78" i="7"/>
  <c r="CV78" i="7"/>
  <c r="CT78" i="7"/>
  <c r="CP78" i="7"/>
  <c r="CN78" i="7"/>
  <c r="CJ78" i="7"/>
  <c r="CH78" i="7"/>
  <c r="CD78" i="7"/>
  <c r="CB78" i="7"/>
  <c r="BX78" i="7"/>
  <c r="BR78" i="7"/>
  <c r="BP78" i="7"/>
  <c r="BL78" i="7"/>
  <c r="BJ78" i="7"/>
  <c r="BF78" i="7"/>
  <c r="BD78" i="7"/>
  <c r="AZ78" i="7"/>
  <c r="AX78" i="7"/>
  <c r="AT78" i="7"/>
  <c r="AN78" i="7"/>
  <c r="AL78" i="7"/>
  <c r="AH78" i="7"/>
  <c r="AF78" i="7"/>
  <c r="AB78" i="7"/>
  <c r="Z78" i="7"/>
  <c r="V78" i="7"/>
  <c r="T78" i="7"/>
  <c r="P78" i="7"/>
  <c r="N78" i="7"/>
  <c r="FJ77" i="7"/>
  <c r="FH77" i="7"/>
  <c r="EX77" i="7"/>
  <c r="EV77" i="7"/>
  <c r="ER77" i="7"/>
  <c r="EP77" i="7"/>
  <c r="EL77" i="7"/>
  <c r="EJ77" i="7"/>
  <c r="EF77" i="7"/>
  <c r="ED77" i="7"/>
  <c r="DZ77" i="7"/>
  <c r="DX77" i="7"/>
  <c r="DT77" i="7"/>
  <c r="DR77" i="7"/>
  <c r="DN77" i="7"/>
  <c r="DH77" i="7"/>
  <c r="DF77" i="7"/>
  <c r="DB77" i="7"/>
  <c r="CZ77" i="7"/>
  <c r="CV77" i="7"/>
  <c r="CT77" i="7"/>
  <c r="CP77" i="7"/>
  <c r="CN77" i="7"/>
  <c r="CJ77" i="7"/>
  <c r="CH77" i="7"/>
  <c r="CD77" i="7"/>
  <c r="CB77" i="7"/>
  <c r="BX77" i="7"/>
  <c r="BR77" i="7"/>
  <c r="BP77" i="7"/>
  <c r="BL77" i="7"/>
  <c r="BJ77" i="7"/>
  <c r="BF77" i="7"/>
  <c r="BD77" i="7"/>
  <c r="AZ77" i="7"/>
  <c r="AX77" i="7"/>
  <c r="AT77" i="7"/>
  <c r="AN77" i="7"/>
  <c r="AL77" i="7"/>
  <c r="AH77" i="7"/>
  <c r="AF77" i="7"/>
  <c r="AB77" i="7"/>
  <c r="Z77" i="7"/>
  <c r="V77" i="7"/>
  <c r="T77" i="7"/>
  <c r="P77" i="7"/>
  <c r="N77" i="7"/>
  <c r="FJ76" i="7"/>
  <c r="FH76" i="7"/>
  <c r="EX76" i="7"/>
  <c r="EV76" i="7"/>
  <c r="ER76" i="7"/>
  <c r="EP76" i="7"/>
  <c r="EL76" i="7"/>
  <c r="EJ76" i="7"/>
  <c r="EF76" i="7"/>
  <c r="ED76" i="7"/>
  <c r="DZ76" i="7"/>
  <c r="DX76" i="7"/>
  <c r="DT76" i="7"/>
  <c r="DR76" i="7"/>
  <c r="DN76" i="7"/>
  <c r="DH76" i="7"/>
  <c r="DF76" i="7"/>
  <c r="DB76" i="7"/>
  <c r="CZ76" i="7"/>
  <c r="CV76" i="7"/>
  <c r="CT76" i="7"/>
  <c r="CP76" i="7"/>
  <c r="CN76" i="7"/>
  <c r="CJ76" i="7"/>
  <c r="CH76" i="7"/>
  <c r="CD76" i="7"/>
  <c r="CB76" i="7"/>
  <c r="BX76" i="7"/>
  <c r="BR76" i="7"/>
  <c r="BP76" i="7"/>
  <c r="BL76" i="7"/>
  <c r="BJ76" i="7"/>
  <c r="BF76" i="7"/>
  <c r="BD76" i="7"/>
  <c r="AZ76" i="7"/>
  <c r="AX76" i="7"/>
  <c r="AT76" i="7"/>
  <c r="AN76" i="7"/>
  <c r="AL76" i="7"/>
  <c r="AH76" i="7"/>
  <c r="AF76" i="7"/>
  <c r="AB76" i="7"/>
  <c r="Z76" i="7"/>
  <c r="V76" i="7"/>
  <c r="T76" i="7"/>
  <c r="P76" i="7"/>
  <c r="N76" i="7"/>
  <c r="FJ75" i="7"/>
  <c r="FH75" i="7"/>
  <c r="EX75" i="7"/>
  <c r="EV75" i="7"/>
  <c r="ER75" i="7"/>
  <c r="EP75" i="7"/>
  <c r="EL75" i="7"/>
  <c r="EJ75" i="7"/>
  <c r="EF75" i="7"/>
  <c r="ED75" i="7"/>
  <c r="DZ75" i="7"/>
  <c r="DX75" i="7"/>
  <c r="DT75" i="7"/>
  <c r="DR75" i="7"/>
  <c r="DN75" i="7"/>
  <c r="DH75" i="7"/>
  <c r="DF75" i="7"/>
  <c r="DB75" i="7"/>
  <c r="CZ75" i="7"/>
  <c r="CV75" i="7"/>
  <c r="CT75" i="7"/>
  <c r="CP75" i="7"/>
  <c r="CJ75" i="7"/>
  <c r="CH75" i="7"/>
  <c r="CD75" i="7"/>
  <c r="CB75" i="7"/>
  <c r="BX75" i="7"/>
  <c r="BR75" i="7"/>
  <c r="BP75" i="7"/>
  <c r="BL75" i="7"/>
  <c r="BJ75" i="7"/>
  <c r="BF75" i="7"/>
  <c r="BD75" i="7"/>
  <c r="AZ75" i="7"/>
  <c r="AT75" i="7"/>
  <c r="AN75" i="7"/>
  <c r="AL75" i="7"/>
  <c r="AH75" i="7"/>
  <c r="AF75" i="7"/>
  <c r="AB75" i="7"/>
  <c r="Z75" i="7"/>
  <c r="V75" i="7"/>
  <c r="T75" i="7"/>
  <c r="P75" i="7"/>
  <c r="N75" i="7"/>
  <c r="FJ74" i="7"/>
  <c r="FH74" i="7"/>
  <c r="EX74" i="7"/>
  <c r="EV74" i="7"/>
  <c r="ER74" i="7"/>
  <c r="EP74" i="7"/>
  <c r="EL74" i="7"/>
  <c r="EJ74" i="7"/>
  <c r="EF74" i="7"/>
  <c r="ED74" i="7"/>
  <c r="DZ74" i="7"/>
  <c r="DX74" i="7"/>
  <c r="DT74" i="7"/>
  <c r="DR74" i="7"/>
  <c r="DN74" i="7"/>
  <c r="DH74" i="7"/>
  <c r="DF74" i="7"/>
  <c r="DB74" i="7"/>
  <c r="CZ74" i="7"/>
  <c r="CV74" i="7"/>
  <c r="CT74" i="7"/>
  <c r="CP74" i="7"/>
  <c r="CJ74" i="7"/>
  <c r="CH74" i="7"/>
  <c r="CD74" i="7"/>
  <c r="CB74" i="7"/>
  <c r="BX74" i="7"/>
  <c r="BR74" i="7"/>
  <c r="BP74" i="7"/>
  <c r="BL74" i="7"/>
  <c r="BJ74" i="7"/>
  <c r="BF74" i="7"/>
  <c r="BD74" i="7"/>
  <c r="AZ74" i="7"/>
  <c r="AT74" i="7"/>
  <c r="AN74" i="7"/>
  <c r="AL74" i="7"/>
  <c r="AH74" i="7"/>
  <c r="AF74" i="7"/>
  <c r="AB74" i="7"/>
  <c r="Z74" i="7"/>
  <c r="V74" i="7"/>
  <c r="T74" i="7"/>
  <c r="P74" i="7"/>
  <c r="N74" i="7"/>
  <c r="FJ73" i="7"/>
  <c r="FH73" i="7"/>
  <c r="EX73" i="7"/>
  <c r="EV73" i="7"/>
  <c r="ER73" i="7"/>
  <c r="EP73" i="7"/>
  <c r="EL73" i="7"/>
  <c r="EJ73" i="7"/>
  <c r="EF73" i="7"/>
  <c r="ED73" i="7"/>
  <c r="DZ73" i="7"/>
  <c r="DX73" i="7"/>
  <c r="DT73" i="7"/>
  <c r="DR73" i="7"/>
  <c r="DN73" i="7"/>
  <c r="DH73" i="7"/>
  <c r="DF73" i="7"/>
  <c r="DB73" i="7"/>
  <c r="CZ73" i="7"/>
  <c r="CV73" i="7"/>
  <c r="CT73" i="7"/>
  <c r="CP73" i="7"/>
  <c r="CJ73" i="7"/>
  <c r="CH73" i="7"/>
  <c r="CD73" i="7"/>
  <c r="CB73" i="7"/>
  <c r="BX73" i="7"/>
  <c r="BR73" i="7"/>
  <c r="BP73" i="7"/>
  <c r="BL73" i="7"/>
  <c r="BJ73" i="7"/>
  <c r="BF73" i="7"/>
  <c r="BD73" i="7"/>
  <c r="AZ73" i="7"/>
  <c r="AT73" i="7"/>
  <c r="AN73" i="7"/>
  <c r="AL73" i="7"/>
  <c r="AH73" i="7"/>
  <c r="AF73" i="7"/>
  <c r="AB73" i="7"/>
  <c r="Z73" i="7"/>
  <c r="V73" i="7"/>
  <c r="T73" i="7"/>
  <c r="P73" i="7"/>
  <c r="N73" i="7"/>
  <c r="FJ72" i="7"/>
  <c r="FH72" i="7"/>
  <c r="EX72" i="7"/>
  <c r="EV72" i="7"/>
  <c r="ER72" i="7"/>
  <c r="EP72" i="7"/>
  <c r="EL72" i="7"/>
  <c r="EJ72" i="7"/>
  <c r="EF72" i="7"/>
  <c r="ED72" i="7"/>
  <c r="DZ72" i="7"/>
  <c r="DX72" i="7"/>
  <c r="DT72" i="7"/>
  <c r="DR72" i="7"/>
  <c r="DN72" i="7"/>
  <c r="DH72" i="7"/>
  <c r="DF72" i="7"/>
  <c r="DB72" i="7"/>
  <c r="CZ72" i="7"/>
  <c r="CV72" i="7"/>
  <c r="CT72" i="7"/>
  <c r="CP72" i="7"/>
  <c r="CJ72" i="7"/>
  <c r="CH72" i="7"/>
  <c r="CD72" i="7"/>
  <c r="CB72" i="7"/>
  <c r="BX72" i="7"/>
  <c r="BR72" i="7"/>
  <c r="BP72" i="7"/>
  <c r="BL72" i="7"/>
  <c r="BJ72" i="7"/>
  <c r="BF72" i="7"/>
  <c r="BD72" i="7"/>
  <c r="AZ72" i="7"/>
  <c r="AT72" i="7"/>
  <c r="AN72" i="7"/>
  <c r="AL72" i="7"/>
  <c r="AH72" i="7"/>
  <c r="AF72" i="7"/>
  <c r="AB72" i="7"/>
  <c r="Z72" i="7"/>
  <c r="V72" i="7"/>
  <c r="T72" i="7"/>
  <c r="P72" i="7"/>
  <c r="N72" i="7"/>
  <c r="FJ71" i="7"/>
  <c r="FH71" i="7"/>
  <c r="EX71" i="7"/>
  <c r="EV71" i="7"/>
  <c r="ER71" i="7"/>
  <c r="EP71" i="7"/>
  <c r="EL71" i="7"/>
  <c r="EJ71" i="7"/>
  <c r="EF71" i="7"/>
  <c r="ED71" i="7"/>
  <c r="DZ71" i="7"/>
  <c r="DX71" i="7"/>
  <c r="DT71" i="7"/>
  <c r="DR71" i="7"/>
  <c r="DN71" i="7"/>
  <c r="DH71" i="7"/>
  <c r="DF71" i="7"/>
  <c r="DB71" i="7"/>
  <c r="CZ71" i="7"/>
  <c r="CV71" i="7"/>
  <c r="CT71" i="7"/>
  <c r="CP71" i="7"/>
  <c r="CJ71" i="7"/>
  <c r="CH71" i="7"/>
  <c r="CD71" i="7"/>
  <c r="CB71" i="7"/>
  <c r="BX71" i="7"/>
  <c r="BR71" i="7"/>
  <c r="BP71" i="7"/>
  <c r="BL71" i="7"/>
  <c r="BJ71" i="7"/>
  <c r="BF71" i="7"/>
  <c r="BD71" i="7"/>
  <c r="AZ71" i="7"/>
  <c r="AT71" i="7"/>
  <c r="AN71" i="7"/>
  <c r="AL71" i="7"/>
  <c r="AH71" i="7"/>
  <c r="AF71" i="7"/>
  <c r="AB71" i="7"/>
  <c r="Z71" i="7"/>
  <c r="V71" i="7"/>
  <c r="T71" i="7"/>
  <c r="P71" i="7"/>
  <c r="N71" i="7"/>
  <c r="FJ70" i="7"/>
  <c r="FH70" i="7"/>
  <c r="EX70" i="7"/>
  <c r="EV70" i="7"/>
  <c r="ER70" i="7"/>
  <c r="EP70" i="7"/>
  <c r="EL70" i="7"/>
  <c r="EJ70" i="7"/>
  <c r="EF70" i="7"/>
  <c r="ED70" i="7"/>
  <c r="DZ70" i="7"/>
  <c r="DX70" i="7"/>
  <c r="DT70" i="7"/>
  <c r="DR70" i="7"/>
  <c r="DN70" i="7"/>
  <c r="DH70" i="7"/>
  <c r="DF70" i="7"/>
  <c r="DB70" i="7"/>
  <c r="CZ70" i="7"/>
  <c r="CV70" i="7"/>
  <c r="CT70" i="7"/>
  <c r="CP70" i="7"/>
  <c r="CJ70" i="7"/>
  <c r="CH70" i="7"/>
  <c r="CD70" i="7"/>
  <c r="CB70" i="7"/>
  <c r="BX70" i="7"/>
  <c r="BR70" i="7"/>
  <c r="BP70" i="7"/>
  <c r="BL70" i="7"/>
  <c r="BJ70" i="7"/>
  <c r="BF70" i="7"/>
  <c r="BD70" i="7"/>
  <c r="AZ70" i="7"/>
  <c r="AT70" i="7"/>
  <c r="AN70" i="7"/>
  <c r="AL70" i="7"/>
  <c r="AH70" i="7"/>
  <c r="AF70" i="7"/>
  <c r="AB70" i="7"/>
  <c r="Z70" i="7"/>
  <c r="V70" i="7"/>
  <c r="T70" i="7"/>
  <c r="P70" i="7"/>
  <c r="N70" i="7"/>
  <c r="FJ69" i="7"/>
  <c r="FH69" i="7"/>
  <c r="EX69" i="7"/>
  <c r="EV69" i="7"/>
  <c r="ER69" i="7"/>
  <c r="EP69" i="7"/>
  <c r="EL69" i="7"/>
  <c r="EJ69" i="7"/>
  <c r="EF69" i="7"/>
  <c r="ED69" i="7"/>
  <c r="DZ69" i="7"/>
  <c r="DX69" i="7"/>
  <c r="DT69" i="7"/>
  <c r="DR69" i="7"/>
  <c r="DN69" i="7"/>
  <c r="DH69" i="7"/>
  <c r="DF69" i="7"/>
  <c r="DB69" i="7"/>
  <c r="CZ69" i="7"/>
  <c r="CV69" i="7"/>
  <c r="CT69" i="7"/>
  <c r="CP69" i="7"/>
  <c r="CJ69" i="7"/>
  <c r="CH69" i="7"/>
  <c r="CD69" i="7"/>
  <c r="CB69" i="7"/>
  <c r="BX69" i="7"/>
  <c r="BR69" i="7"/>
  <c r="BP69" i="7"/>
  <c r="BL69" i="7"/>
  <c r="BJ69" i="7"/>
  <c r="BF69" i="7"/>
  <c r="BD69" i="7"/>
  <c r="AZ69" i="7"/>
  <c r="AT69" i="7"/>
  <c r="AN69" i="7"/>
  <c r="AL69" i="7"/>
  <c r="AH69" i="7"/>
  <c r="AF69" i="7"/>
  <c r="AB69" i="7"/>
  <c r="Z69" i="7"/>
  <c r="V69" i="7"/>
  <c r="T69" i="7"/>
  <c r="P69" i="7"/>
  <c r="N69" i="7"/>
  <c r="FJ68" i="7"/>
  <c r="FH68" i="7"/>
  <c r="EX68" i="7"/>
  <c r="EV68" i="7"/>
  <c r="ER68" i="7"/>
  <c r="EP68" i="7"/>
  <c r="EL68" i="7"/>
  <c r="EJ68" i="7"/>
  <c r="EF68" i="7"/>
  <c r="ED68" i="7"/>
  <c r="DZ68" i="7"/>
  <c r="DX68" i="7"/>
  <c r="DT68" i="7"/>
  <c r="DR68" i="7"/>
  <c r="DN68" i="7"/>
  <c r="DH68" i="7"/>
  <c r="DF68" i="7"/>
  <c r="DB68" i="7"/>
  <c r="CZ68" i="7"/>
  <c r="CV68" i="7"/>
  <c r="CT68" i="7"/>
  <c r="CP68" i="7"/>
  <c r="CJ68" i="7"/>
  <c r="CH68" i="7"/>
  <c r="CD68" i="7"/>
  <c r="CB68" i="7"/>
  <c r="BX68" i="7"/>
  <c r="BR68" i="7"/>
  <c r="BP68" i="7"/>
  <c r="BL68" i="7"/>
  <c r="BJ68" i="7"/>
  <c r="BF68" i="7"/>
  <c r="BD68" i="7"/>
  <c r="AZ68" i="7"/>
  <c r="AT68" i="7"/>
  <c r="AN68" i="7"/>
  <c r="AL68" i="7"/>
  <c r="AH68" i="7"/>
  <c r="AF68" i="7"/>
  <c r="AB68" i="7"/>
  <c r="Z68" i="7"/>
  <c r="V68" i="7"/>
  <c r="T68" i="7"/>
  <c r="P68" i="7"/>
  <c r="N68" i="7"/>
  <c r="FJ67" i="7"/>
  <c r="FH67" i="7"/>
  <c r="EX67" i="7"/>
  <c r="EV67" i="7"/>
  <c r="ER67" i="7"/>
  <c r="EP67" i="7"/>
  <c r="EL67" i="7"/>
  <c r="EJ67" i="7"/>
  <c r="EF67" i="7"/>
  <c r="ED67" i="7"/>
  <c r="DZ67" i="7"/>
  <c r="DX67" i="7"/>
  <c r="DT67" i="7"/>
  <c r="DR67" i="7"/>
  <c r="DN67" i="7"/>
  <c r="DH67" i="7"/>
  <c r="DF67" i="7"/>
  <c r="DB67" i="7"/>
  <c r="CZ67" i="7"/>
  <c r="CV67" i="7"/>
  <c r="CT67" i="7"/>
  <c r="CP67" i="7"/>
  <c r="CJ67" i="7"/>
  <c r="CH67" i="7"/>
  <c r="CD67" i="7"/>
  <c r="CB67" i="7"/>
  <c r="BX67" i="7"/>
  <c r="BR67" i="7"/>
  <c r="BP67" i="7"/>
  <c r="BL67" i="7"/>
  <c r="BJ67" i="7"/>
  <c r="BF67" i="7"/>
  <c r="BD67" i="7"/>
  <c r="AZ67" i="7"/>
  <c r="AT67" i="7"/>
  <c r="AN67" i="7"/>
  <c r="AL67" i="7"/>
  <c r="AH67" i="7"/>
  <c r="AF67" i="7"/>
  <c r="AB67" i="7"/>
  <c r="Z67" i="7"/>
  <c r="V67" i="7"/>
  <c r="T67" i="7"/>
  <c r="P67" i="7"/>
  <c r="N67" i="7"/>
  <c r="FJ66" i="7"/>
  <c r="FH66" i="7"/>
  <c r="EX66" i="7"/>
  <c r="EV66" i="7"/>
  <c r="ER66" i="7"/>
  <c r="EP66" i="7"/>
  <c r="EL66" i="7"/>
  <c r="EJ66" i="7"/>
  <c r="EF66" i="7"/>
  <c r="ED66" i="7"/>
  <c r="DZ66" i="7"/>
  <c r="DX66" i="7"/>
  <c r="DT66" i="7"/>
  <c r="DR66" i="7"/>
  <c r="DN66" i="7"/>
  <c r="DH66" i="7"/>
  <c r="DF66" i="7"/>
  <c r="DB66" i="7"/>
  <c r="CZ66" i="7"/>
  <c r="CV66" i="7"/>
  <c r="CT66" i="7"/>
  <c r="CP66" i="7"/>
  <c r="CJ66" i="7"/>
  <c r="CH66" i="7"/>
  <c r="CD66" i="7"/>
  <c r="CB66" i="7"/>
  <c r="BX66" i="7"/>
  <c r="BR66" i="7"/>
  <c r="BP66" i="7"/>
  <c r="BL66" i="7"/>
  <c r="BJ66" i="7"/>
  <c r="BF66" i="7"/>
  <c r="BD66" i="7"/>
  <c r="AZ66" i="7"/>
  <c r="AT66" i="7"/>
  <c r="AN66" i="7"/>
  <c r="AL66" i="7"/>
  <c r="AH66" i="7"/>
  <c r="AF66" i="7"/>
  <c r="AB66" i="7"/>
  <c r="Z66" i="7"/>
  <c r="V66" i="7"/>
  <c r="T66" i="7"/>
  <c r="P66" i="7"/>
  <c r="N66" i="7"/>
  <c r="FJ65" i="7"/>
  <c r="FH65" i="7"/>
  <c r="EX65" i="7"/>
  <c r="EV65" i="7"/>
  <c r="ER65" i="7"/>
  <c r="EP65" i="7"/>
  <c r="EL65" i="7"/>
  <c r="EJ65" i="7"/>
  <c r="EF65" i="7"/>
  <c r="ED65" i="7"/>
  <c r="DZ65" i="7"/>
  <c r="DX65" i="7"/>
  <c r="DT65" i="7"/>
  <c r="DR65" i="7"/>
  <c r="DN65" i="7"/>
  <c r="DH65" i="7"/>
  <c r="DF65" i="7"/>
  <c r="DB65" i="7"/>
  <c r="CZ65" i="7"/>
  <c r="CV65" i="7"/>
  <c r="CT65" i="7"/>
  <c r="CP65" i="7"/>
  <c r="CJ65" i="7"/>
  <c r="CH65" i="7"/>
  <c r="CD65" i="7"/>
  <c r="CB65" i="7"/>
  <c r="BX65" i="7"/>
  <c r="BR65" i="7"/>
  <c r="BP65" i="7"/>
  <c r="BL65" i="7"/>
  <c r="BJ65" i="7"/>
  <c r="BF65" i="7"/>
  <c r="BD65" i="7"/>
  <c r="AZ65" i="7"/>
  <c r="AT65" i="7"/>
  <c r="AN65" i="7"/>
  <c r="AL65" i="7"/>
  <c r="AH65" i="7"/>
  <c r="AF65" i="7"/>
  <c r="AB65" i="7"/>
  <c r="Z65" i="7"/>
  <c r="V65" i="7"/>
  <c r="T65" i="7"/>
  <c r="P65" i="7"/>
  <c r="N65" i="7"/>
  <c r="FJ64" i="7"/>
  <c r="FH64" i="7"/>
  <c r="EX64" i="7"/>
  <c r="EV64" i="7"/>
  <c r="ER64" i="7"/>
  <c r="EP64" i="7"/>
  <c r="EL64" i="7"/>
  <c r="EJ64" i="7"/>
  <c r="EF64" i="7"/>
  <c r="ED64" i="7"/>
  <c r="DZ64" i="7"/>
  <c r="DX64" i="7"/>
  <c r="DT64" i="7"/>
  <c r="DR64" i="7"/>
  <c r="DN64" i="7"/>
  <c r="DH64" i="7"/>
  <c r="DF64" i="7"/>
  <c r="DB64" i="7"/>
  <c r="CZ64" i="7"/>
  <c r="CV64" i="7"/>
  <c r="CT64" i="7"/>
  <c r="CP64" i="7"/>
  <c r="CJ64" i="7"/>
  <c r="CH64" i="7"/>
  <c r="CD64" i="7"/>
  <c r="CB64" i="7"/>
  <c r="BX64" i="7"/>
  <c r="BR64" i="7"/>
  <c r="BP64" i="7"/>
  <c r="BL64" i="7"/>
  <c r="BJ64" i="7"/>
  <c r="BF64" i="7"/>
  <c r="BD64" i="7"/>
  <c r="AZ64" i="7"/>
  <c r="AT64" i="7"/>
  <c r="AN64" i="7"/>
  <c r="AL64" i="7"/>
  <c r="AH64" i="7"/>
  <c r="AF64" i="7"/>
  <c r="AB64" i="7"/>
  <c r="Z64" i="7"/>
  <c r="V64" i="7"/>
  <c r="T64" i="7"/>
  <c r="P64" i="7"/>
  <c r="N64" i="7"/>
  <c r="FJ63" i="7"/>
  <c r="FH63" i="7"/>
  <c r="EX63" i="7"/>
  <c r="EV63" i="7"/>
  <c r="ER63" i="7"/>
  <c r="EP63" i="7"/>
  <c r="EL63" i="7"/>
  <c r="EJ63" i="7"/>
  <c r="EF63" i="7"/>
  <c r="ED63" i="7"/>
  <c r="DZ63" i="7"/>
  <c r="DX63" i="7"/>
  <c r="DT63" i="7"/>
  <c r="DR63" i="7"/>
  <c r="DN63" i="7"/>
  <c r="DH63" i="7"/>
  <c r="DF63" i="7"/>
  <c r="DB63" i="7"/>
  <c r="CZ63" i="7"/>
  <c r="CV63" i="7"/>
  <c r="CT63" i="7"/>
  <c r="CP63" i="7"/>
  <c r="CJ63" i="7"/>
  <c r="CH63" i="7"/>
  <c r="CD63" i="7"/>
  <c r="CB63" i="7"/>
  <c r="BX63" i="7"/>
  <c r="BR63" i="7"/>
  <c r="BP63" i="7"/>
  <c r="BL63" i="7"/>
  <c r="BJ63" i="7"/>
  <c r="BF63" i="7"/>
  <c r="BD63" i="7"/>
  <c r="AZ63" i="7"/>
  <c r="AT63" i="7"/>
  <c r="AN63" i="7"/>
  <c r="AL63" i="7"/>
  <c r="AH63" i="7"/>
  <c r="AF63" i="7"/>
  <c r="AB63" i="7"/>
  <c r="Z63" i="7"/>
  <c r="V63" i="7"/>
  <c r="T63" i="7"/>
  <c r="P63" i="7"/>
  <c r="N63" i="7"/>
  <c r="FJ62" i="7"/>
  <c r="FH62" i="7"/>
  <c r="EX62" i="7"/>
  <c r="EV62" i="7"/>
  <c r="ER62" i="7"/>
  <c r="EP62" i="7"/>
  <c r="EL62" i="7"/>
  <c r="EJ62" i="7"/>
  <c r="EF62" i="7"/>
  <c r="ED62" i="7"/>
  <c r="DZ62" i="7"/>
  <c r="DX62" i="7"/>
  <c r="DT62" i="7"/>
  <c r="DR62" i="7"/>
  <c r="DN62" i="7"/>
  <c r="DH62" i="7"/>
  <c r="DF62" i="7"/>
  <c r="DB62" i="7"/>
  <c r="CZ62" i="7"/>
  <c r="CV62" i="7"/>
  <c r="CT62" i="7"/>
  <c r="CP62" i="7"/>
  <c r="CJ62" i="7"/>
  <c r="CH62" i="7"/>
  <c r="CD62" i="7"/>
  <c r="CB62" i="7"/>
  <c r="BX62" i="7"/>
  <c r="BR62" i="7"/>
  <c r="BP62" i="7"/>
  <c r="BL62" i="7"/>
  <c r="BJ62" i="7"/>
  <c r="BF62" i="7"/>
  <c r="BD62" i="7"/>
  <c r="AZ62" i="7"/>
  <c r="AT62" i="7"/>
  <c r="AN62" i="7"/>
  <c r="AL62" i="7"/>
  <c r="AH62" i="7"/>
  <c r="AF62" i="7"/>
  <c r="AB62" i="7"/>
  <c r="Z62" i="7"/>
  <c r="V62" i="7"/>
  <c r="T62" i="7"/>
  <c r="P62" i="7"/>
  <c r="N62" i="7"/>
  <c r="FJ61" i="7"/>
  <c r="FH61" i="7"/>
  <c r="EX61" i="7"/>
  <c r="EV61" i="7"/>
  <c r="ER61" i="7"/>
  <c r="EP61" i="7"/>
  <c r="EL61" i="7"/>
  <c r="EJ61" i="7"/>
  <c r="EF61" i="7"/>
  <c r="ED61" i="7"/>
  <c r="DZ61" i="7"/>
  <c r="DX61" i="7"/>
  <c r="DT61" i="7"/>
  <c r="DR61" i="7"/>
  <c r="DN61" i="7"/>
  <c r="DH61" i="7"/>
  <c r="DF61" i="7"/>
  <c r="DB61" i="7"/>
  <c r="CZ61" i="7"/>
  <c r="CV61" i="7"/>
  <c r="CT61" i="7"/>
  <c r="CP61" i="7"/>
  <c r="CJ61" i="7"/>
  <c r="CH61" i="7"/>
  <c r="CD61" i="7"/>
  <c r="CB61" i="7"/>
  <c r="BX61" i="7"/>
  <c r="BR61" i="7"/>
  <c r="BP61" i="7"/>
  <c r="BL61" i="7"/>
  <c r="BJ61" i="7"/>
  <c r="BF61" i="7"/>
  <c r="BD61" i="7"/>
  <c r="AZ61" i="7"/>
  <c r="AT61" i="7"/>
  <c r="AN61" i="7"/>
  <c r="AL61" i="7"/>
  <c r="AH61" i="7"/>
  <c r="AF61" i="7"/>
  <c r="AB61" i="7"/>
  <c r="Z61" i="7"/>
  <c r="V61" i="7"/>
  <c r="T61" i="7"/>
  <c r="P61" i="7"/>
  <c r="N61" i="7"/>
  <c r="FJ60" i="7"/>
  <c r="FH60" i="7"/>
  <c r="EX60" i="7"/>
  <c r="EV60" i="7"/>
  <c r="ER60" i="7"/>
  <c r="EP60" i="7"/>
  <c r="EL60" i="7"/>
  <c r="EJ60" i="7"/>
  <c r="EF60" i="7"/>
  <c r="ED60" i="7"/>
  <c r="DZ60" i="7"/>
  <c r="DX60" i="7"/>
  <c r="DT60" i="7"/>
  <c r="DR60" i="7"/>
  <c r="DN60" i="7"/>
  <c r="DH60" i="7"/>
  <c r="DF60" i="7"/>
  <c r="DB60" i="7"/>
  <c r="CZ60" i="7"/>
  <c r="CV60" i="7"/>
  <c r="CT60" i="7"/>
  <c r="CP60" i="7"/>
  <c r="CJ60" i="7"/>
  <c r="CH60" i="7"/>
  <c r="CD60" i="7"/>
  <c r="CB60" i="7"/>
  <c r="BX60" i="7"/>
  <c r="BR60" i="7"/>
  <c r="BP60" i="7"/>
  <c r="BL60" i="7"/>
  <c r="BJ60" i="7"/>
  <c r="BF60" i="7"/>
  <c r="BD60" i="7"/>
  <c r="AZ60" i="7"/>
  <c r="AT60" i="7"/>
  <c r="AN60" i="7"/>
  <c r="AL60" i="7"/>
  <c r="AH60" i="7"/>
  <c r="AF60" i="7"/>
  <c r="AB60" i="7"/>
  <c r="Z60" i="7"/>
  <c r="V60" i="7"/>
  <c r="T60" i="7"/>
  <c r="P60" i="7"/>
  <c r="N60" i="7"/>
  <c r="FJ59" i="7"/>
  <c r="FH59" i="7"/>
  <c r="EX59" i="7"/>
  <c r="EV59" i="7"/>
  <c r="ER59" i="7"/>
  <c r="EP59" i="7"/>
  <c r="EL59" i="7"/>
  <c r="EJ59" i="7"/>
  <c r="EF59" i="7"/>
  <c r="ED59" i="7"/>
  <c r="DZ59" i="7"/>
  <c r="DX59" i="7"/>
  <c r="DT59" i="7"/>
  <c r="DR59" i="7"/>
  <c r="DN59" i="7"/>
  <c r="DH59" i="7"/>
  <c r="DF59" i="7"/>
  <c r="DB59" i="7"/>
  <c r="CZ59" i="7"/>
  <c r="CV59" i="7"/>
  <c r="CT59" i="7"/>
  <c r="CP59" i="7"/>
  <c r="CJ59" i="7"/>
  <c r="CH59" i="7"/>
  <c r="CD59" i="7"/>
  <c r="CB59" i="7"/>
  <c r="BX59" i="7"/>
  <c r="BR59" i="7"/>
  <c r="BP59" i="7"/>
  <c r="BL59" i="7"/>
  <c r="BJ59" i="7"/>
  <c r="BF59" i="7"/>
  <c r="BD59" i="7"/>
  <c r="AZ59" i="7"/>
  <c r="AT59" i="7"/>
  <c r="AN59" i="7"/>
  <c r="AL59" i="7"/>
  <c r="AH59" i="7"/>
  <c r="AF59" i="7"/>
  <c r="AB59" i="7"/>
  <c r="Z59" i="7"/>
  <c r="V59" i="7"/>
  <c r="T59" i="7"/>
  <c r="P59" i="7"/>
  <c r="N59" i="7"/>
  <c r="FJ58" i="7"/>
  <c r="FH58" i="7"/>
  <c r="EX58" i="7"/>
  <c r="EV58" i="7"/>
  <c r="ER58" i="7"/>
  <c r="EP58" i="7"/>
  <c r="EL58" i="7"/>
  <c r="EJ58" i="7"/>
  <c r="EF58" i="7"/>
  <c r="ED58" i="7"/>
  <c r="DZ58" i="7"/>
  <c r="DX58" i="7"/>
  <c r="DT58" i="7"/>
  <c r="DR58" i="7"/>
  <c r="DN58" i="7"/>
  <c r="DH58" i="7"/>
  <c r="DF58" i="7"/>
  <c r="DB58" i="7"/>
  <c r="CZ58" i="7"/>
  <c r="CV58" i="7"/>
  <c r="CT58" i="7"/>
  <c r="CP58" i="7"/>
  <c r="CJ58" i="7"/>
  <c r="CH58" i="7"/>
  <c r="CD58" i="7"/>
  <c r="CB58" i="7"/>
  <c r="BX58" i="7"/>
  <c r="BR58" i="7"/>
  <c r="BP58" i="7"/>
  <c r="BL58" i="7"/>
  <c r="BJ58" i="7"/>
  <c r="BF58" i="7"/>
  <c r="BD58" i="7"/>
  <c r="AZ58" i="7"/>
  <c r="AT58" i="7"/>
  <c r="AN58" i="7"/>
  <c r="AL58" i="7"/>
  <c r="AH58" i="7"/>
  <c r="AF58" i="7"/>
  <c r="AB58" i="7"/>
  <c r="Z58" i="7"/>
  <c r="V58" i="7"/>
  <c r="T58" i="7"/>
  <c r="P58" i="7"/>
  <c r="N58" i="7"/>
  <c r="FJ57" i="7"/>
  <c r="FH57" i="7"/>
  <c r="EX57" i="7"/>
  <c r="EV57" i="7"/>
  <c r="ER57" i="7"/>
  <c r="EP57" i="7"/>
  <c r="EL57" i="7"/>
  <c r="EJ57" i="7"/>
  <c r="EF57" i="7"/>
  <c r="ED57" i="7"/>
  <c r="DZ57" i="7"/>
  <c r="DX57" i="7"/>
  <c r="DT57" i="7"/>
  <c r="DR57" i="7"/>
  <c r="DN57" i="7"/>
  <c r="DH57" i="7"/>
  <c r="DF57" i="7"/>
  <c r="DB57" i="7"/>
  <c r="CZ57" i="7"/>
  <c r="CV57" i="7"/>
  <c r="CT57" i="7"/>
  <c r="CP57" i="7"/>
  <c r="CJ57" i="7"/>
  <c r="CH57" i="7"/>
  <c r="CD57" i="7"/>
  <c r="CB57" i="7"/>
  <c r="BX57" i="7"/>
  <c r="BR57" i="7"/>
  <c r="BP57" i="7"/>
  <c r="BL57" i="7"/>
  <c r="BJ57" i="7"/>
  <c r="BF57" i="7"/>
  <c r="BD57" i="7"/>
  <c r="AZ57" i="7"/>
  <c r="AT57" i="7"/>
  <c r="AN57" i="7"/>
  <c r="AL57" i="7"/>
  <c r="AH57" i="7"/>
  <c r="AF57" i="7"/>
  <c r="AB57" i="7"/>
  <c r="Z57" i="7"/>
  <c r="V57" i="7"/>
  <c r="T57" i="7"/>
  <c r="P57" i="7"/>
  <c r="N57" i="7"/>
  <c r="FJ56" i="7"/>
  <c r="FH56" i="7"/>
  <c r="EX56" i="7"/>
  <c r="EV56" i="7"/>
  <c r="ER56" i="7"/>
  <c r="EP56" i="7"/>
  <c r="EL56" i="7"/>
  <c r="EJ56" i="7"/>
  <c r="EF56" i="7"/>
  <c r="ED56" i="7"/>
  <c r="DZ56" i="7"/>
  <c r="DX56" i="7"/>
  <c r="DT56" i="7"/>
  <c r="DR56" i="7"/>
  <c r="DN56" i="7"/>
  <c r="DH56" i="7"/>
  <c r="DF56" i="7"/>
  <c r="DB56" i="7"/>
  <c r="CZ56" i="7"/>
  <c r="CV56" i="7"/>
  <c r="CT56" i="7"/>
  <c r="CP56" i="7"/>
  <c r="CJ56" i="7"/>
  <c r="CH56" i="7"/>
  <c r="CD56" i="7"/>
  <c r="CB56" i="7"/>
  <c r="BX56" i="7"/>
  <c r="BR56" i="7"/>
  <c r="BP56" i="7"/>
  <c r="BL56" i="7"/>
  <c r="BJ56" i="7"/>
  <c r="BF56" i="7"/>
  <c r="BD56" i="7"/>
  <c r="AZ56" i="7"/>
  <c r="AT56" i="7"/>
  <c r="AN56" i="7"/>
  <c r="AL56" i="7"/>
  <c r="AH56" i="7"/>
  <c r="AF56" i="7"/>
  <c r="AB56" i="7"/>
  <c r="Z56" i="7"/>
  <c r="V56" i="7"/>
  <c r="T56" i="7"/>
  <c r="P56" i="7"/>
  <c r="N56" i="7"/>
  <c r="FJ55" i="7"/>
  <c r="FH55" i="7"/>
  <c r="EX55" i="7"/>
  <c r="EV55" i="7"/>
  <c r="ER55" i="7"/>
  <c r="EP55" i="7"/>
  <c r="EL55" i="7"/>
  <c r="EJ55" i="7"/>
  <c r="EF55" i="7"/>
  <c r="ED55" i="7"/>
  <c r="DZ55" i="7"/>
  <c r="DX55" i="7"/>
  <c r="DT55" i="7"/>
  <c r="DR55" i="7"/>
  <c r="DN55" i="7"/>
  <c r="DH55" i="7"/>
  <c r="DF55" i="7"/>
  <c r="DB55" i="7"/>
  <c r="CZ55" i="7"/>
  <c r="CV55" i="7"/>
  <c r="CT55" i="7"/>
  <c r="CP55" i="7"/>
  <c r="CJ55" i="7"/>
  <c r="CH55" i="7"/>
  <c r="CD55" i="7"/>
  <c r="CB55" i="7"/>
  <c r="BX55" i="7"/>
  <c r="BR55" i="7"/>
  <c r="BP55" i="7"/>
  <c r="BL55" i="7"/>
  <c r="BJ55" i="7"/>
  <c r="BF55" i="7"/>
  <c r="BD55" i="7"/>
  <c r="AZ55" i="7"/>
  <c r="AT55" i="7"/>
  <c r="AN55" i="7"/>
  <c r="AL55" i="7"/>
  <c r="AH55" i="7"/>
  <c r="AF55" i="7"/>
  <c r="AB55" i="7"/>
  <c r="Z55" i="7"/>
  <c r="V55" i="7"/>
  <c r="T55" i="7"/>
  <c r="P55" i="7"/>
  <c r="N55" i="7"/>
  <c r="FJ54" i="7"/>
  <c r="FH54" i="7"/>
  <c r="EX54" i="7"/>
  <c r="EV54" i="7"/>
  <c r="ER54" i="7"/>
  <c r="EP54" i="7"/>
  <c r="EL54" i="7"/>
  <c r="EJ54" i="7"/>
  <c r="EF54" i="7"/>
  <c r="ED54" i="7"/>
  <c r="DZ54" i="7"/>
  <c r="DX54" i="7"/>
  <c r="DT54" i="7"/>
  <c r="DR54" i="7"/>
  <c r="DN54" i="7"/>
  <c r="DH54" i="7"/>
  <c r="DF54" i="7"/>
  <c r="DB54" i="7"/>
  <c r="CZ54" i="7"/>
  <c r="CV54" i="7"/>
  <c r="CT54" i="7"/>
  <c r="CP54" i="7"/>
  <c r="CJ54" i="7"/>
  <c r="CH54" i="7"/>
  <c r="CD54" i="7"/>
  <c r="CB54" i="7"/>
  <c r="BX54" i="7"/>
  <c r="BR54" i="7"/>
  <c r="BP54" i="7"/>
  <c r="BL54" i="7"/>
  <c r="BJ54" i="7"/>
  <c r="BF54" i="7"/>
  <c r="BD54" i="7"/>
  <c r="AZ54" i="7"/>
  <c r="AT54" i="7"/>
  <c r="AN54" i="7"/>
  <c r="AL54" i="7"/>
  <c r="AH54" i="7"/>
  <c r="AF54" i="7"/>
  <c r="AB54" i="7"/>
  <c r="Z54" i="7"/>
  <c r="V54" i="7"/>
  <c r="T54" i="7"/>
  <c r="P54" i="7"/>
  <c r="N54" i="7"/>
  <c r="FJ53" i="7"/>
  <c r="FH53" i="7"/>
  <c r="EX53" i="7"/>
  <c r="EV53" i="7"/>
  <c r="ER53" i="7"/>
  <c r="EP53" i="7"/>
  <c r="EL53" i="7"/>
  <c r="EJ53" i="7"/>
  <c r="EF53" i="7"/>
  <c r="ED53" i="7"/>
  <c r="DZ53" i="7"/>
  <c r="DX53" i="7"/>
  <c r="DT53" i="7"/>
  <c r="DR53" i="7"/>
  <c r="DN53" i="7"/>
  <c r="DH53" i="7"/>
  <c r="DF53" i="7"/>
  <c r="DB53" i="7"/>
  <c r="CZ53" i="7"/>
  <c r="CV53" i="7"/>
  <c r="CT53" i="7"/>
  <c r="CP53" i="7"/>
  <c r="CJ53" i="7"/>
  <c r="CH53" i="7"/>
  <c r="CD53" i="7"/>
  <c r="CB53" i="7"/>
  <c r="BX53" i="7"/>
  <c r="BR53" i="7"/>
  <c r="BP53" i="7"/>
  <c r="BL53" i="7"/>
  <c r="BJ53" i="7"/>
  <c r="BF53" i="7"/>
  <c r="BD53" i="7"/>
  <c r="AZ53" i="7"/>
  <c r="AT53" i="7"/>
  <c r="AN53" i="7"/>
  <c r="AL53" i="7"/>
  <c r="AH53" i="7"/>
  <c r="AF53" i="7"/>
  <c r="AB53" i="7"/>
  <c r="Z53" i="7"/>
  <c r="V53" i="7"/>
  <c r="T53" i="7"/>
  <c r="P53" i="7"/>
  <c r="N53" i="7"/>
  <c r="FJ52" i="7"/>
  <c r="FH52" i="7"/>
  <c r="EX52" i="7"/>
  <c r="EV52" i="7"/>
  <c r="ER52" i="7"/>
  <c r="EP52" i="7"/>
  <c r="EL52" i="7"/>
  <c r="EJ52" i="7"/>
  <c r="EF52" i="7"/>
  <c r="ED52" i="7"/>
  <c r="DZ52" i="7"/>
  <c r="DX52" i="7"/>
  <c r="DT52" i="7"/>
  <c r="DR52" i="7"/>
  <c r="DN52" i="7"/>
  <c r="DH52" i="7"/>
  <c r="DF52" i="7"/>
  <c r="DB52" i="7"/>
  <c r="CZ52" i="7"/>
  <c r="CV52" i="7"/>
  <c r="CT52" i="7"/>
  <c r="CP52" i="7"/>
  <c r="CJ52" i="7"/>
  <c r="CH52" i="7"/>
  <c r="CD52" i="7"/>
  <c r="CB52" i="7"/>
  <c r="BX52" i="7"/>
  <c r="BR52" i="7"/>
  <c r="BP52" i="7"/>
  <c r="BL52" i="7"/>
  <c r="BJ52" i="7"/>
  <c r="BF52" i="7"/>
  <c r="BD52" i="7"/>
  <c r="AZ52" i="7"/>
  <c r="AT52" i="7"/>
  <c r="AN52" i="7"/>
  <c r="AL52" i="7"/>
  <c r="AH52" i="7"/>
  <c r="AF52" i="7"/>
  <c r="AB52" i="7"/>
  <c r="Z52" i="7"/>
  <c r="V52" i="7"/>
  <c r="T52" i="7"/>
  <c r="P52" i="7"/>
  <c r="N52" i="7"/>
  <c r="FJ51" i="7"/>
  <c r="FH51" i="7"/>
  <c r="EX51" i="7"/>
  <c r="EV51" i="7"/>
  <c r="ER51" i="7"/>
  <c r="EL51" i="7"/>
  <c r="EJ51" i="7"/>
  <c r="EF51" i="7"/>
  <c r="ED51" i="7"/>
  <c r="DZ51" i="7"/>
  <c r="DX51" i="7"/>
  <c r="DT51" i="7"/>
  <c r="DR51" i="7"/>
  <c r="DN51" i="7"/>
  <c r="DH51" i="7"/>
  <c r="DF51" i="7"/>
  <c r="DB51" i="7"/>
  <c r="CZ51" i="7"/>
  <c r="CV51" i="7"/>
  <c r="CT51" i="7"/>
  <c r="CP51" i="7"/>
  <c r="CJ51" i="7"/>
  <c r="CH51" i="7"/>
  <c r="CD51" i="7"/>
  <c r="CB51" i="7"/>
  <c r="BX51" i="7"/>
  <c r="BR51" i="7"/>
  <c r="BP51" i="7"/>
  <c r="BL51" i="7"/>
  <c r="BJ51" i="7"/>
  <c r="BF51" i="7"/>
  <c r="BD51" i="7"/>
  <c r="AZ51" i="7"/>
  <c r="AT51" i="7"/>
  <c r="AN51" i="7"/>
  <c r="AL51" i="7"/>
  <c r="AH51" i="7"/>
  <c r="AF51" i="7"/>
  <c r="AB51" i="7"/>
  <c r="Z51" i="7"/>
  <c r="V51" i="7"/>
  <c r="T51" i="7"/>
  <c r="P51" i="7"/>
  <c r="N51" i="7"/>
  <c r="FJ50" i="7"/>
  <c r="FH50" i="7"/>
  <c r="EX50" i="7"/>
  <c r="EV50" i="7"/>
  <c r="ER50" i="7"/>
  <c r="EL50" i="7"/>
  <c r="EJ50" i="7"/>
  <c r="EF50" i="7"/>
  <c r="ED50" i="7"/>
  <c r="DZ50" i="7"/>
  <c r="DX50" i="7"/>
  <c r="DT50" i="7"/>
  <c r="DR50" i="7"/>
  <c r="DN50" i="7"/>
  <c r="DH50" i="7"/>
  <c r="DF50" i="7"/>
  <c r="DB50" i="7"/>
  <c r="CZ50" i="7"/>
  <c r="CV50" i="7"/>
  <c r="CT50" i="7"/>
  <c r="CP50" i="7"/>
  <c r="CJ50" i="7"/>
  <c r="CH50" i="7"/>
  <c r="CD50" i="7"/>
  <c r="CB50" i="7"/>
  <c r="BX50" i="7"/>
  <c r="BR50" i="7"/>
  <c r="BP50" i="7"/>
  <c r="BL50" i="7"/>
  <c r="BJ50" i="7"/>
  <c r="BF50" i="7"/>
  <c r="BD50" i="7"/>
  <c r="AZ50" i="7"/>
  <c r="AT50" i="7"/>
  <c r="AN50" i="7"/>
  <c r="AL50" i="7"/>
  <c r="AH50" i="7"/>
  <c r="AF50" i="7"/>
  <c r="AB50" i="7"/>
  <c r="Z50" i="7"/>
  <c r="V50" i="7"/>
  <c r="T50" i="7"/>
  <c r="P50" i="7"/>
  <c r="N50" i="7"/>
  <c r="FJ49" i="7"/>
  <c r="FH49" i="7"/>
  <c r="EX49" i="7"/>
  <c r="EV49" i="7"/>
  <c r="ER49" i="7"/>
  <c r="EL49" i="7"/>
  <c r="EJ49" i="7"/>
  <c r="EF49" i="7"/>
  <c r="DZ49" i="7"/>
  <c r="DX49" i="7"/>
  <c r="DT49" i="7"/>
  <c r="DR49" i="7"/>
  <c r="DN49" i="7"/>
  <c r="DH49" i="7"/>
  <c r="DF49" i="7"/>
  <c r="DB49" i="7"/>
  <c r="CZ49" i="7"/>
  <c r="CV49" i="7"/>
  <c r="CT49" i="7"/>
  <c r="CP49" i="7"/>
  <c r="CJ49" i="7"/>
  <c r="CH49" i="7"/>
  <c r="CD49" i="7"/>
  <c r="CB49" i="7"/>
  <c r="BX49" i="7"/>
  <c r="BR49" i="7"/>
  <c r="BP49" i="7"/>
  <c r="BL49" i="7"/>
  <c r="BJ49" i="7"/>
  <c r="BF49" i="7"/>
  <c r="BD49" i="7"/>
  <c r="AZ49" i="7"/>
  <c r="AT49" i="7"/>
  <c r="AN49" i="7"/>
  <c r="AL49" i="7"/>
  <c r="AH49" i="7"/>
  <c r="AF49" i="7"/>
  <c r="AB49" i="7"/>
  <c r="Z49" i="7"/>
  <c r="V49" i="7"/>
  <c r="T49" i="7"/>
  <c r="P49" i="7"/>
  <c r="N49" i="7"/>
  <c r="FJ48" i="7"/>
  <c r="FH48" i="7"/>
  <c r="EX48" i="7"/>
  <c r="EV48" i="7"/>
  <c r="ER48" i="7"/>
  <c r="EL48" i="7"/>
  <c r="EJ48" i="7"/>
  <c r="EF48" i="7"/>
  <c r="DZ48" i="7"/>
  <c r="DX48" i="7"/>
  <c r="DT48" i="7"/>
  <c r="DR48" i="7"/>
  <c r="DN48" i="7"/>
  <c r="DH48" i="7"/>
  <c r="DF48" i="7"/>
  <c r="DB48" i="7"/>
  <c r="CZ48" i="7"/>
  <c r="CV48" i="7"/>
  <c r="CT48" i="7"/>
  <c r="CP48" i="7"/>
  <c r="CJ48" i="7"/>
  <c r="CH48" i="7"/>
  <c r="CD48" i="7"/>
  <c r="CB48" i="7"/>
  <c r="BX48" i="7"/>
  <c r="BR48" i="7"/>
  <c r="BP48" i="7"/>
  <c r="BL48" i="7"/>
  <c r="BJ48" i="7"/>
  <c r="BF48" i="7"/>
  <c r="BD48" i="7"/>
  <c r="AZ48" i="7"/>
  <c r="AT48" i="7"/>
  <c r="AN48" i="7"/>
  <c r="AL48" i="7"/>
  <c r="AH48" i="7"/>
  <c r="AF48" i="7"/>
  <c r="AB48" i="7"/>
  <c r="V48" i="7"/>
  <c r="T48" i="7"/>
  <c r="P48" i="7"/>
  <c r="N48" i="7"/>
  <c r="FJ47" i="7"/>
  <c r="FH47" i="7"/>
  <c r="EX47" i="7"/>
  <c r="EV47" i="7"/>
  <c r="ER47" i="7"/>
  <c r="EL47" i="7"/>
  <c r="EJ47" i="7"/>
  <c r="EF47" i="7"/>
  <c r="DZ47" i="7"/>
  <c r="DX47" i="7"/>
  <c r="DT47" i="7"/>
  <c r="DR47" i="7"/>
  <c r="DN47" i="7"/>
  <c r="DH47" i="7"/>
  <c r="DF47" i="7"/>
  <c r="DB47" i="7"/>
  <c r="CZ47" i="7"/>
  <c r="CV47" i="7"/>
  <c r="CT47" i="7"/>
  <c r="CP47" i="7"/>
  <c r="CJ47" i="7"/>
  <c r="CH47" i="7"/>
  <c r="CD47" i="7"/>
  <c r="CB47" i="7"/>
  <c r="BX47" i="7"/>
  <c r="BR47" i="7"/>
  <c r="BP47" i="7"/>
  <c r="BL47" i="7"/>
  <c r="BJ47" i="7"/>
  <c r="BF47" i="7"/>
  <c r="BD47" i="7"/>
  <c r="AZ47" i="7"/>
  <c r="AT47" i="7"/>
  <c r="AN47" i="7"/>
  <c r="AL47" i="7"/>
  <c r="AH47" i="7"/>
  <c r="AF47" i="7"/>
  <c r="AB47" i="7"/>
  <c r="V47" i="7"/>
  <c r="T47" i="7"/>
  <c r="P47" i="7"/>
  <c r="N47" i="7"/>
  <c r="FJ46" i="7"/>
  <c r="FH46" i="7"/>
  <c r="EX46" i="7"/>
  <c r="EV46" i="7"/>
  <c r="ER46" i="7"/>
  <c r="EL46" i="7"/>
  <c r="EJ46" i="7"/>
  <c r="EF46" i="7"/>
  <c r="DZ46" i="7"/>
  <c r="DX46" i="7"/>
  <c r="DT46" i="7"/>
  <c r="DR46" i="7"/>
  <c r="DN46" i="7"/>
  <c r="DH46" i="7"/>
  <c r="DF46" i="7"/>
  <c r="DB46" i="7"/>
  <c r="CZ46" i="7"/>
  <c r="CV46" i="7"/>
  <c r="CT46" i="7"/>
  <c r="CP46" i="7"/>
  <c r="CJ46" i="7"/>
  <c r="CH46" i="7"/>
  <c r="CD46" i="7"/>
  <c r="CB46" i="7"/>
  <c r="BX46" i="7"/>
  <c r="BR46" i="7"/>
  <c r="BP46" i="7"/>
  <c r="BL46" i="7"/>
  <c r="BJ46" i="7"/>
  <c r="BF46" i="7"/>
  <c r="BD46" i="7"/>
  <c r="AZ46" i="7"/>
  <c r="AT46" i="7"/>
  <c r="AN46" i="7"/>
  <c r="AL46" i="7"/>
  <c r="AH46" i="7"/>
  <c r="AF46" i="7"/>
  <c r="AB46" i="7"/>
  <c r="V46" i="7"/>
  <c r="T46" i="7"/>
  <c r="P46" i="7"/>
  <c r="N46" i="7"/>
  <c r="FJ45" i="7"/>
  <c r="FH45" i="7"/>
  <c r="EX45" i="7"/>
  <c r="EV45" i="7"/>
  <c r="ER45" i="7"/>
  <c r="EL45" i="7"/>
  <c r="EJ45" i="7"/>
  <c r="EF45" i="7"/>
  <c r="DZ45" i="7"/>
  <c r="DX45" i="7"/>
  <c r="DT45" i="7"/>
  <c r="DR45" i="7"/>
  <c r="DN45" i="7"/>
  <c r="DH45" i="7"/>
  <c r="DF45" i="7"/>
  <c r="DB45" i="7"/>
  <c r="CZ45" i="7"/>
  <c r="CV45" i="7"/>
  <c r="CT45" i="7"/>
  <c r="CP45" i="7"/>
  <c r="CJ45" i="7"/>
  <c r="CH45" i="7"/>
  <c r="CD45" i="7"/>
  <c r="CB45" i="7"/>
  <c r="BX45" i="7"/>
  <c r="BR45" i="7"/>
  <c r="BP45" i="7"/>
  <c r="BL45" i="7"/>
  <c r="BJ45" i="7"/>
  <c r="BF45" i="7"/>
  <c r="BD45" i="7"/>
  <c r="AZ45" i="7"/>
  <c r="AT45" i="7"/>
  <c r="AN45" i="7"/>
  <c r="AL45" i="7"/>
  <c r="AH45" i="7"/>
  <c r="AF45" i="7"/>
  <c r="AB45" i="7"/>
  <c r="V45" i="7"/>
  <c r="T45" i="7"/>
  <c r="P45" i="7"/>
  <c r="N45" i="7"/>
  <c r="FJ44" i="7"/>
  <c r="FH44" i="7"/>
  <c r="EX44" i="7"/>
  <c r="EV44" i="7"/>
  <c r="ER44" i="7"/>
  <c r="EL44" i="7"/>
  <c r="EJ44" i="7"/>
  <c r="EF44" i="7"/>
  <c r="DZ44" i="7"/>
  <c r="DT44" i="7"/>
  <c r="DN44" i="7"/>
  <c r="DH44" i="7"/>
  <c r="DF44" i="7"/>
  <c r="DB44" i="7"/>
  <c r="CZ44" i="7"/>
  <c r="CV44" i="7"/>
  <c r="CT44" i="7"/>
  <c r="CP44" i="7"/>
  <c r="CJ44" i="7"/>
  <c r="CH44" i="7"/>
  <c r="CD44" i="7"/>
  <c r="CB44" i="7"/>
  <c r="BX44" i="7"/>
  <c r="BR44" i="7"/>
  <c r="BP44" i="7"/>
  <c r="BL44" i="7"/>
  <c r="BJ44" i="7"/>
  <c r="BF44" i="7"/>
  <c r="BD44" i="7"/>
  <c r="AZ44" i="7"/>
  <c r="AT44" i="7"/>
  <c r="AN44" i="7"/>
  <c r="AL44" i="7"/>
  <c r="AH44" i="7"/>
  <c r="AF44" i="7"/>
  <c r="AB44" i="7"/>
  <c r="V44" i="7"/>
  <c r="T44" i="7"/>
  <c r="P44" i="7"/>
  <c r="N44" i="7"/>
  <c r="FJ43" i="7"/>
  <c r="FH43" i="7"/>
  <c r="EX43" i="7"/>
  <c r="EV43" i="7"/>
  <c r="ER43" i="7"/>
  <c r="EL43" i="7"/>
  <c r="EJ43" i="7"/>
  <c r="EF43" i="7"/>
  <c r="DZ43" i="7"/>
  <c r="DX43" i="7"/>
  <c r="DT43" i="7"/>
  <c r="DR43" i="7"/>
  <c r="DN43" i="7"/>
  <c r="DH43" i="7"/>
  <c r="DF43" i="7"/>
  <c r="DB43" i="7"/>
  <c r="CZ43" i="7"/>
  <c r="CV43" i="7"/>
  <c r="CP43" i="7"/>
  <c r="CJ43" i="7"/>
  <c r="CH43" i="7"/>
  <c r="CD43" i="7"/>
  <c r="CB43" i="7"/>
  <c r="BX43" i="7"/>
  <c r="BR43" i="7"/>
  <c r="BP43" i="7"/>
  <c r="BL43" i="7"/>
  <c r="BJ43" i="7"/>
  <c r="BF43" i="7"/>
  <c r="BD43" i="7"/>
  <c r="AZ43" i="7"/>
  <c r="AT43" i="7"/>
  <c r="AN43" i="7"/>
  <c r="AL43" i="7"/>
  <c r="AH43" i="7"/>
  <c r="AF43" i="7"/>
  <c r="AB43" i="7"/>
  <c r="V43" i="7"/>
  <c r="T43" i="7"/>
  <c r="P43" i="7"/>
  <c r="N43" i="7"/>
  <c r="FJ42" i="7"/>
  <c r="FH42" i="7"/>
  <c r="EX42" i="7"/>
  <c r="EV42" i="7"/>
  <c r="ER42" i="7"/>
  <c r="EL42" i="7"/>
  <c r="EJ42" i="7"/>
  <c r="EF42" i="7"/>
  <c r="DZ42" i="7"/>
  <c r="DN42" i="7"/>
  <c r="DH42" i="7"/>
  <c r="DF42" i="7"/>
  <c r="DB42" i="7"/>
  <c r="CZ42" i="7"/>
  <c r="CV42" i="7"/>
  <c r="CP42" i="7"/>
  <c r="CJ42" i="7"/>
  <c r="CH42" i="7"/>
  <c r="CD42" i="7"/>
  <c r="CB42" i="7"/>
  <c r="BX42" i="7"/>
  <c r="BR42" i="7"/>
  <c r="BP42" i="7"/>
  <c r="BL42" i="7"/>
  <c r="BJ42" i="7"/>
  <c r="BF42" i="7"/>
  <c r="BD42" i="7"/>
  <c r="AZ42" i="7"/>
  <c r="AT42" i="7"/>
  <c r="AN42" i="7"/>
  <c r="AH42" i="7"/>
  <c r="AF42" i="7"/>
  <c r="AB42" i="7"/>
  <c r="V42" i="7"/>
  <c r="T42" i="7"/>
  <c r="P42" i="7"/>
  <c r="N42" i="7"/>
  <c r="FJ41" i="7"/>
  <c r="FH41" i="7"/>
  <c r="EX41" i="7"/>
  <c r="EV41" i="7"/>
  <c r="ER41" i="7"/>
  <c r="EL41" i="7"/>
  <c r="EJ41" i="7"/>
  <c r="EF41" i="7"/>
  <c r="DZ41" i="7"/>
  <c r="DX41" i="7"/>
  <c r="DT41" i="7"/>
  <c r="DR41" i="7"/>
  <c r="DN41" i="7"/>
  <c r="DH41" i="7"/>
  <c r="DF41" i="7"/>
  <c r="DB41" i="7"/>
  <c r="CZ41" i="7"/>
  <c r="CV41" i="7"/>
  <c r="CP41" i="7"/>
  <c r="CJ41" i="7"/>
  <c r="CH41" i="7"/>
  <c r="CD41" i="7"/>
  <c r="CB41" i="7"/>
  <c r="BX41" i="7"/>
  <c r="BR41" i="7"/>
  <c r="BP41" i="7"/>
  <c r="BL41" i="7"/>
  <c r="BJ41" i="7"/>
  <c r="BF41" i="7"/>
  <c r="BD41" i="7"/>
  <c r="AZ41" i="7"/>
  <c r="AT41" i="7"/>
  <c r="AN41" i="7"/>
  <c r="AH41" i="7"/>
  <c r="AF41" i="7"/>
  <c r="AB41" i="7"/>
  <c r="V41" i="7"/>
  <c r="T41" i="7"/>
  <c r="P41" i="7"/>
  <c r="N41" i="7"/>
  <c r="FJ40" i="7"/>
  <c r="FH40" i="7"/>
  <c r="EX40" i="7"/>
  <c r="EL40" i="7"/>
  <c r="EJ40" i="7"/>
  <c r="EF40" i="7"/>
  <c r="DZ40" i="7"/>
  <c r="DN40" i="7"/>
  <c r="DH40" i="7"/>
  <c r="DF40" i="7"/>
  <c r="DB40" i="7"/>
  <c r="CZ40" i="7"/>
  <c r="CV40" i="7"/>
  <c r="CP40" i="7"/>
  <c r="CJ40" i="7"/>
  <c r="CH40" i="7"/>
  <c r="CD40" i="7"/>
  <c r="CB40" i="7"/>
  <c r="BX40" i="7"/>
  <c r="BR40" i="7"/>
  <c r="BP40" i="7"/>
  <c r="BL40" i="7"/>
  <c r="BJ40" i="7"/>
  <c r="BF40" i="7"/>
  <c r="BD40" i="7"/>
  <c r="AZ40" i="7"/>
  <c r="AT40" i="7"/>
  <c r="AN40" i="7"/>
  <c r="AH40" i="7"/>
  <c r="AB40" i="7"/>
  <c r="V40" i="7"/>
  <c r="T40" i="7"/>
  <c r="P40" i="7"/>
  <c r="N40" i="7"/>
  <c r="FJ39" i="7"/>
  <c r="FH39" i="7"/>
  <c r="EX39" i="7"/>
  <c r="EV39" i="7"/>
  <c r="ER39" i="7"/>
  <c r="EL39" i="7"/>
  <c r="EJ39" i="7"/>
  <c r="EF39" i="7"/>
  <c r="DZ39" i="7"/>
  <c r="DT39" i="7"/>
  <c r="DN39" i="7"/>
  <c r="DH39" i="7"/>
  <c r="DF39" i="7"/>
  <c r="DB39" i="7"/>
  <c r="CZ39" i="7"/>
  <c r="CV39" i="7"/>
  <c r="CP39" i="7"/>
  <c r="CJ39" i="7"/>
  <c r="CH39" i="7"/>
  <c r="CD39" i="7"/>
  <c r="CB39" i="7"/>
  <c r="BX39" i="7"/>
  <c r="BR39" i="7"/>
  <c r="BP39" i="7"/>
  <c r="BL39" i="7"/>
  <c r="BJ39" i="7"/>
  <c r="BF39" i="7"/>
  <c r="BD39" i="7"/>
  <c r="AZ39" i="7"/>
  <c r="AT39" i="7"/>
  <c r="AN39" i="7"/>
  <c r="AH39" i="7"/>
  <c r="AF39" i="7"/>
  <c r="AB39" i="7"/>
  <c r="V39" i="7"/>
  <c r="T39" i="7"/>
  <c r="P39" i="7"/>
  <c r="N39" i="7"/>
  <c r="FJ38" i="7"/>
  <c r="FH38" i="7"/>
  <c r="EX38" i="7"/>
  <c r="EV38" i="7"/>
  <c r="ER38" i="7"/>
  <c r="EL38" i="7"/>
  <c r="EJ38" i="7"/>
  <c r="EF38" i="7"/>
  <c r="DZ38" i="7"/>
  <c r="DX38" i="7"/>
  <c r="DT38" i="7"/>
  <c r="DR38" i="7"/>
  <c r="DN38" i="7"/>
  <c r="DH38" i="7"/>
  <c r="DF38" i="7"/>
  <c r="DB38" i="7"/>
  <c r="CZ38" i="7"/>
  <c r="CV38" i="7"/>
  <c r="CP38" i="7"/>
  <c r="CJ38" i="7"/>
  <c r="CH38" i="7"/>
  <c r="CD38" i="7"/>
  <c r="CB38" i="7"/>
  <c r="BX38" i="7"/>
  <c r="BR38" i="7"/>
  <c r="BP38" i="7"/>
  <c r="BL38" i="7"/>
  <c r="BJ38" i="7"/>
  <c r="BF38" i="7"/>
  <c r="BD38" i="7"/>
  <c r="AZ38" i="7"/>
  <c r="AT38" i="7"/>
  <c r="AN38" i="7"/>
  <c r="AH38" i="7"/>
  <c r="AF38" i="7"/>
  <c r="AB38" i="7"/>
  <c r="V38" i="7"/>
  <c r="T38" i="7"/>
  <c r="P38" i="7"/>
  <c r="N38" i="7"/>
  <c r="FJ37" i="7"/>
  <c r="FH37" i="7"/>
  <c r="EX37" i="7"/>
  <c r="EV37" i="7"/>
  <c r="ER37" i="7"/>
  <c r="EL37" i="7"/>
  <c r="EJ37" i="7"/>
  <c r="EF37" i="7"/>
  <c r="DZ37" i="7"/>
  <c r="DT37" i="7"/>
  <c r="DN37" i="7"/>
  <c r="DH37" i="7"/>
  <c r="DF37" i="7"/>
  <c r="DB37" i="7"/>
  <c r="CZ37" i="7"/>
  <c r="CV37" i="7"/>
  <c r="CP37" i="7"/>
  <c r="CJ37" i="7"/>
  <c r="CH37" i="7"/>
  <c r="CD37" i="7"/>
  <c r="CB37" i="7"/>
  <c r="BX37" i="7"/>
  <c r="BR37" i="7"/>
  <c r="BP37" i="7"/>
  <c r="BL37" i="7"/>
  <c r="BJ37" i="7"/>
  <c r="BF37" i="7"/>
  <c r="BD37" i="7"/>
  <c r="AZ37" i="7"/>
  <c r="AT37" i="7"/>
  <c r="AN37" i="7"/>
  <c r="AH37" i="7"/>
  <c r="AB37" i="7"/>
  <c r="FJ36" i="7"/>
  <c r="FH36" i="7"/>
  <c r="EX36" i="7"/>
  <c r="EV36" i="7"/>
  <c r="ER36" i="7"/>
  <c r="EL36" i="7"/>
  <c r="EJ36" i="7"/>
  <c r="EF36" i="7"/>
  <c r="DZ36" i="7"/>
  <c r="DT36" i="7"/>
  <c r="DN36" i="7"/>
  <c r="DH36" i="7"/>
  <c r="DF36" i="7"/>
  <c r="DB36" i="7"/>
  <c r="CZ36" i="7"/>
  <c r="CV36" i="7"/>
  <c r="CP36" i="7"/>
  <c r="CJ36" i="7"/>
  <c r="CH36" i="7"/>
  <c r="CD36" i="7"/>
  <c r="CB36" i="7"/>
  <c r="BX36" i="7"/>
  <c r="BR36" i="7"/>
  <c r="BP36" i="7"/>
  <c r="BL36" i="7"/>
  <c r="BJ36" i="7"/>
  <c r="BF36" i="7"/>
  <c r="BD36" i="7"/>
  <c r="AZ36" i="7"/>
  <c r="AT36" i="7"/>
  <c r="AN36" i="7"/>
  <c r="AH36" i="7"/>
  <c r="AF36" i="7"/>
  <c r="AB36" i="7"/>
  <c r="FJ35" i="7"/>
  <c r="FH35" i="7"/>
  <c r="EX35" i="7"/>
  <c r="EV35" i="7"/>
  <c r="ER35" i="7"/>
  <c r="EL35" i="7"/>
  <c r="EJ35" i="7"/>
  <c r="EF35" i="7"/>
  <c r="DZ35" i="7"/>
  <c r="DX35" i="7"/>
  <c r="DT35" i="7"/>
  <c r="DR35" i="7"/>
  <c r="DN35" i="7"/>
  <c r="DH35" i="7"/>
  <c r="DF35" i="7"/>
  <c r="DB35" i="7"/>
  <c r="CZ35" i="7"/>
  <c r="CV35" i="7"/>
  <c r="CT35" i="7"/>
  <c r="CP35" i="7"/>
  <c r="CJ35" i="7"/>
  <c r="CH35" i="7"/>
  <c r="CD35" i="7"/>
  <c r="CB35" i="7"/>
  <c r="BX35" i="7"/>
  <c r="BR35" i="7"/>
  <c r="BP35" i="7"/>
  <c r="BL35" i="7"/>
  <c r="BJ35" i="7"/>
  <c r="BF35" i="7"/>
  <c r="BD35" i="7"/>
  <c r="AZ35" i="7"/>
  <c r="AT35" i="7"/>
  <c r="AN35" i="7"/>
  <c r="AL35" i="7"/>
  <c r="AH35" i="7"/>
  <c r="AF35" i="7"/>
  <c r="AB35" i="7"/>
  <c r="FJ34" i="7"/>
  <c r="FH34" i="7"/>
  <c r="EX34" i="7"/>
  <c r="EV34" i="7"/>
  <c r="ER34" i="7"/>
  <c r="EL34" i="7"/>
  <c r="EJ34" i="7"/>
  <c r="EF34" i="7"/>
  <c r="DZ34" i="7"/>
  <c r="DX34" i="7"/>
  <c r="DT34" i="7"/>
  <c r="DR34" i="7"/>
  <c r="DN34" i="7"/>
  <c r="DH34" i="7"/>
  <c r="DF34" i="7"/>
  <c r="DB34" i="7"/>
  <c r="CZ34" i="7"/>
  <c r="CV34" i="7"/>
  <c r="CP34" i="7"/>
  <c r="CJ34" i="7"/>
  <c r="CH34" i="7"/>
  <c r="CD34" i="7"/>
  <c r="CB34" i="7"/>
  <c r="BX34" i="7"/>
  <c r="BR34" i="7"/>
  <c r="BP34" i="7"/>
  <c r="BL34" i="7"/>
  <c r="BJ34" i="7"/>
  <c r="BF34" i="7"/>
  <c r="BD34" i="7"/>
  <c r="AZ34" i="7"/>
  <c r="AT34" i="7"/>
  <c r="AN34" i="7"/>
  <c r="AH34" i="7"/>
  <c r="AF34" i="7"/>
  <c r="AB34" i="7"/>
  <c r="FJ32" i="7"/>
  <c r="FH32" i="7"/>
  <c r="EX32" i="7"/>
  <c r="EV32" i="7"/>
  <c r="ER32" i="7"/>
  <c r="EL32" i="7"/>
  <c r="EJ32" i="7"/>
  <c r="EF32" i="7"/>
  <c r="DZ32" i="7"/>
  <c r="DX32" i="7"/>
  <c r="DT32" i="7"/>
  <c r="DR32" i="7"/>
  <c r="DN32" i="7"/>
  <c r="DH32" i="7"/>
  <c r="DF32" i="7"/>
  <c r="DB32" i="7"/>
  <c r="CZ32" i="7"/>
  <c r="CV32" i="7"/>
  <c r="CT32" i="7"/>
  <c r="CP32" i="7"/>
  <c r="CJ32" i="7"/>
  <c r="CH32" i="7"/>
  <c r="CD32" i="7"/>
  <c r="CB32" i="7"/>
  <c r="BX32" i="7"/>
  <c r="BR32" i="7"/>
  <c r="BP32" i="7"/>
  <c r="BL32" i="7"/>
  <c r="BF32" i="7"/>
  <c r="BD32" i="7"/>
  <c r="AZ32" i="7"/>
  <c r="AT32" i="7"/>
  <c r="AN32" i="7"/>
  <c r="AL32" i="7"/>
  <c r="AH32" i="7"/>
  <c r="AF32" i="7"/>
  <c r="AB32" i="7"/>
  <c r="FJ31" i="7"/>
  <c r="FH31" i="7"/>
  <c r="EX31" i="7"/>
  <c r="ER31" i="7"/>
  <c r="EL31" i="7"/>
  <c r="EJ31" i="7"/>
  <c r="EF31" i="7"/>
  <c r="DZ31" i="7"/>
  <c r="DX31" i="7"/>
  <c r="DT31" i="7"/>
  <c r="DR31" i="7"/>
  <c r="DN31" i="7"/>
  <c r="DB31" i="7"/>
  <c r="CZ31" i="7"/>
  <c r="CV31" i="7"/>
  <c r="CT31" i="7"/>
  <c r="CD31" i="7"/>
  <c r="CB31" i="7"/>
  <c r="BR31" i="7"/>
  <c r="BP31" i="7"/>
  <c r="AT31" i="7"/>
  <c r="AN31" i="7"/>
  <c r="AH31" i="7"/>
  <c r="AF31" i="7"/>
  <c r="FJ33" i="7"/>
  <c r="FH33" i="7"/>
  <c r="EX33" i="7"/>
  <c r="EV33" i="7"/>
  <c r="ER33" i="7"/>
  <c r="EL33" i="7"/>
  <c r="EJ33" i="7"/>
  <c r="EF33" i="7"/>
  <c r="DZ33" i="7"/>
  <c r="DX33" i="7"/>
  <c r="DT33" i="7"/>
  <c r="DN33" i="7"/>
  <c r="DH33" i="7"/>
  <c r="DF33" i="7"/>
  <c r="DB33" i="7"/>
  <c r="CZ33" i="7"/>
  <c r="CV33" i="7"/>
  <c r="CP33" i="7"/>
  <c r="CJ33" i="7"/>
  <c r="CH33" i="7"/>
  <c r="CD33" i="7"/>
  <c r="CB33" i="7"/>
  <c r="BX33" i="7"/>
  <c r="BR33" i="7"/>
  <c r="BP33" i="7"/>
  <c r="BL33" i="7"/>
  <c r="BF33" i="7"/>
  <c r="BD33" i="7"/>
  <c r="AZ33" i="7"/>
  <c r="AT33" i="7"/>
  <c r="AN33" i="7"/>
  <c r="AH33" i="7"/>
  <c r="AF33" i="7"/>
  <c r="AB33" i="7"/>
  <c r="EX30" i="7"/>
  <c r="EV30" i="7"/>
  <c r="ER30" i="7"/>
  <c r="EL30" i="7"/>
  <c r="EJ30" i="7"/>
  <c r="EF30" i="7"/>
  <c r="DZ30" i="7"/>
  <c r="DX30" i="7"/>
  <c r="DT30" i="7"/>
  <c r="DR30" i="7"/>
  <c r="DN30" i="7"/>
  <c r="DH30" i="7"/>
  <c r="DF30" i="7"/>
  <c r="DB30" i="7"/>
  <c r="CZ30" i="7"/>
  <c r="CV30" i="7"/>
  <c r="CT30" i="7"/>
  <c r="CP30" i="7"/>
  <c r="CJ30" i="7"/>
  <c r="CH30" i="7"/>
  <c r="CD30" i="7"/>
  <c r="CB30" i="7"/>
  <c r="BX30" i="7"/>
  <c r="BR30" i="7"/>
  <c r="BP30" i="7"/>
  <c r="BL30" i="7"/>
  <c r="BF30" i="7"/>
  <c r="BD30" i="7"/>
  <c r="AZ30" i="7"/>
  <c r="AT30" i="7"/>
  <c r="AN30" i="7"/>
  <c r="AH30" i="7"/>
  <c r="AF30" i="7"/>
  <c r="AB30" i="7"/>
  <c r="FJ27" i="7"/>
  <c r="FH27" i="7"/>
  <c r="EX27" i="7"/>
  <c r="EV27" i="7"/>
  <c r="ER27" i="7"/>
  <c r="EL27" i="7"/>
  <c r="EJ27" i="7"/>
  <c r="EF27" i="7"/>
  <c r="DZ27" i="7"/>
  <c r="DX27" i="7"/>
  <c r="DT27" i="7"/>
  <c r="DR27" i="7"/>
  <c r="DN27" i="7"/>
  <c r="DH27" i="7"/>
  <c r="DF27" i="7"/>
  <c r="DB27" i="7"/>
  <c r="CZ27" i="7"/>
  <c r="CV27" i="7"/>
  <c r="CP27" i="7"/>
  <c r="CJ27" i="7"/>
  <c r="CH27" i="7"/>
  <c r="CD27" i="7"/>
  <c r="CB27" i="7"/>
  <c r="BX27" i="7"/>
  <c r="BR27" i="7"/>
  <c r="BP27" i="7"/>
  <c r="BL27" i="7"/>
  <c r="BF27" i="7"/>
  <c r="BD27" i="7"/>
  <c r="AZ27" i="7"/>
  <c r="AT27" i="7"/>
  <c r="AN27" i="7"/>
  <c r="AH27" i="7"/>
  <c r="AF27" i="7"/>
  <c r="FJ26" i="7"/>
  <c r="FH26" i="7"/>
  <c r="EX26" i="7"/>
  <c r="EV26" i="7"/>
  <c r="ER26" i="7"/>
  <c r="EL26" i="7"/>
  <c r="EJ26" i="7"/>
  <c r="EF26" i="7"/>
  <c r="DZ26" i="7"/>
  <c r="DX26" i="7"/>
  <c r="DT26" i="7"/>
  <c r="DR26" i="7"/>
  <c r="DN26" i="7"/>
  <c r="DH26" i="7"/>
  <c r="DF26" i="7"/>
  <c r="DB26" i="7"/>
  <c r="CZ26" i="7"/>
  <c r="CV26" i="7"/>
  <c r="CT26" i="7"/>
  <c r="CP26" i="7"/>
  <c r="CJ26" i="7"/>
  <c r="CH26" i="7"/>
  <c r="CD26" i="7"/>
  <c r="CB26" i="7"/>
  <c r="BX26" i="7"/>
  <c r="BR26" i="7"/>
  <c r="BP26" i="7"/>
  <c r="BL26" i="7"/>
  <c r="BF26" i="7"/>
  <c r="BD26" i="7"/>
  <c r="AZ26" i="7"/>
  <c r="AT26" i="7"/>
  <c r="AN26" i="7"/>
  <c r="AH26" i="7"/>
  <c r="AF26" i="7"/>
  <c r="FJ25" i="7"/>
  <c r="FH25" i="7"/>
  <c r="EX25" i="7"/>
  <c r="EV25" i="7"/>
  <c r="ER25" i="7"/>
  <c r="EL25" i="7"/>
  <c r="EJ25" i="7"/>
  <c r="EF25" i="7"/>
  <c r="DZ25" i="7"/>
  <c r="DX25" i="7"/>
  <c r="DT25" i="7"/>
  <c r="DR25" i="7"/>
  <c r="DN25" i="7"/>
  <c r="DH25" i="7"/>
  <c r="DF25" i="7"/>
  <c r="DB25" i="7"/>
  <c r="CZ25" i="7"/>
  <c r="CV25" i="7"/>
  <c r="CT25" i="7"/>
  <c r="CP25" i="7"/>
  <c r="CJ25" i="7"/>
  <c r="CH25" i="7"/>
  <c r="CD25" i="7"/>
  <c r="CB25" i="7"/>
  <c r="BX25" i="7"/>
  <c r="BR25" i="7"/>
  <c r="BP25" i="7"/>
  <c r="BL25" i="7"/>
  <c r="BF25" i="7"/>
  <c r="BD25" i="7"/>
  <c r="AZ25" i="7"/>
  <c r="AT25" i="7"/>
  <c r="AN25" i="7"/>
  <c r="AH25" i="7"/>
  <c r="AF25" i="7"/>
  <c r="AB25" i="7"/>
  <c r="FJ28" i="7"/>
  <c r="FH28" i="7"/>
  <c r="EX28" i="7"/>
  <c r="EV28" i="7"/>
  <c r="ER28" i="7"/>
  <c r="EL28" i="7"/>
  <c r="EJ28" i="7"/>
  <c r="EF28" i="7"/>
  <c r="DZ28" i="7"/>
  <c r="DX28" i="7"/>
  <c r="DT28" i="7"/>
  <c r="DR28" i="7"/>
  <c r="DN28" i="7"/>
  <c r="DH28" i="7"/>
  <c r="DF28" i="7"/>
  <c r="DB28" i="7"/>
  <c r="CZ28" i="7"/>
  <c r="CV28" i="7"/>
  <c r="CT28" i="7"/>
  <c r="CP28" i="7"/>
  <c r="CJ28" i="7"/>
  <c r="CH28" i="7"/>
  <c r="CD28" i="7"/>
  <c r="CB28" i="7"/>
  <c r="BX28" i="7"/>
  <c r="BR28" i="7"/>
  <c r="BP28" i="7"/>
  <c r="BL28" i="7"/>
  <c r="BF28" i="7"/>
  <c r="BD28" i="7"/>
  <c r="AZ28" i="7"/>
  <c r="AT28" i="7"/>
  <c r="AN28" i="7"/>
  <c r="AH28" i="7"/>
  <c r="AF28" i="7"/>
  <c r="FJ23" i="7"/>
  <c r="FH23" i="7"/>
  <c r="EX23" i="7"/>
  <c r="EV23" i="7"/>
  <c r="ER23" i="7"/>
  <c r="EL23" i="7"/>
  <c r="EJ23" i="7"/>
  <c r="EF23" i="7"/>
  <c r="DZ23" i="7"/>
  <c r="DX23" i="7"/>
  <c r="DT23" i="7"/>
  <c r="DR23" i="7"/>
  <c r="DN23" i="7"/>
  <c r="DH23" i="7"/>
  <c r="DF23" i="7"/>
  <c r="DB23" i="7"/>
  <c r="CZ23" i="7"/>
  <c r="CV23" i="7"/>
  <c r="CP23" i="7"/>
  <c r="CJ23" i="7"/>
  <c r="CH23" i="7"/>
  <c r="CD23" i="7"/>
  <c r="CB23" i="7"/>
  <c r="BX23" i="7"/>
  <c r="BR23" i="7"/>
  <c r="BP23" i="7"/>
  <c r="BL23" i="7"/>
  <c r="BF23" i="7"/>
  <c r="BD23" i="7"/>
  <c r="AZ23" i="7"/>
  <c r="AT23" i="7"/>
  <c r="AN23" i="7"/>
  <c r="AH23" i="7"/>
  <c r="AB23" i="7"/>
  <c r="FJ22" i="7"/>
  <c r="FH22" i="7"/>
  <c r="EX22" i="7"/>
  <c r="EV22" i="7"/>
  <c r="ER22" i="7"/>
  <c r="EL22" i="7"/>
  <c r="EJ22" i="7"/>
  <c r="EF22" i="7"/>
  <c r="DZ22" i="7"/>
  <c r="DT22" i="7"/>
  <c r="DN22" i="7"/>
  <c r="DH22" i="7"/>
  <c r="DF22" i="7"/>
  <c r="DB22" i="7"/>
  <c r="CZ22" i="7"/>
  <c r="CV22" i="7"/>
  <c r="CP22" i="7"/>
  <c r="CJ22" i="7"/>
  <c r="CH22" i="7"/>
  <c r="CD22" i="7"/>
  <c r="CB22" i="7"/>
  <c r="BX22" i="7"/>
  <c r="BR22" i="7"/>
  <c r="BP22" i="7"/>
  <c r="BL22" i="7"/>
  <c r="BJ22" i="7"/>
  <c r="BF22" i="7"/>
  <c r="BD22" i="7"/>
  <c r="AZ22" i="7"/>
  <c r="AT22" i="7"/>
  <c r="AN22" i="7"/>
  <c r="AH22" i="7"/>
  <c r="AB22" i="7"/>
  <c r="FJ24" i="7"/>
  <c r="FH24" i="7"/>
  <c r="EX24" i="7"/>
  <c r="EV24" i="7"/>
  <c r="ER24" i="7"/>
  <c r="EL24" i="7"/>
  <c r="EJ24" i="7"/>
  <c r="EF24" i="7"/>
  <c r="DZ24" i="7"/>
  <c r="DX24" i="7"/>
  <c r="DT24" i="7"/>
  <c r="DR24" i="7"/>
  <c r="DN24" i="7"/>
  <c r="DH24" i="7"/>
  <c r="DF24" i="7"/>
  <c r="DB24" i="7"/>
  <c r="CZ24" i="7"/>
  <c r="CV24" i="7"/>
  <c r="CP24" i="7"/>
  <c r="CJ24" i="7"/>
  <c r="CD24" i="7"/>
  <c r="CB24" i="7"/>
  <c r="BX24" i="7"/>
  <c r="BR24" i="7"/>
  <c r="BP24" i="7"/>
  <c r="BL24" i="7"/>
  <c r="BF24" i="7"/>
  <c r="BD24" i="7"/>
  <c r="AZ24" i="7"/>
  <c r="AT24" i="7"/>
  <c r="AN24" i="7"/>
  <c r="AH24" i="7"/>
  <c r="AB24" i="7"/>
  <c r="FJ20" i="7"/>
  <c r="FH20" i="7"/>
  <c r="EX20" i="7"/>
  <c r="EV20" i="7"/>
  <c r="ER20" i="7"/>
  <c r="EL20" i="7"/>
  <c r="EJ20" i="7"/>
  <c r="EF20" i="7"/>
  <c r="DZ20" i="7"/>
  <c r="DX20" i="7"/>
  <c r="DT20" i="7"/>
  <c r="DR20" i="7"/>
  <c r="DN20" i="7"/>
  <c r="DH20" i="7"/>
  <c r="DF20" i="7"/>
  <c r="DB20" i="7"/>
  <c r="CZ20" i="7"/>
  <c r="CV20" i="7"/>
  <c r="CP20" i="7"/>
  <c r="CJ20" i="7"/>
  <c r="CH20" i="7"/>
  <c r="CD20" i="7"/>
  <c r="CB20" i="7"/>
  <c r="BX20" i="7"/>
  <c r="BR20" i="7"/>
  <c r="BP20" i="7"/>
  <c r="BL20" i="7"/>
  <c r="BF20" i="7"/>
  <c r="BD20" i="7"/>
  <c r="AZ20" i="7"/>
  <c r="AT20" i="7"/>
  <c r="AN20" i="7"/>
  <c r="AH20" i="7"/>
  <c r="AF20" i="7"/>
  <c r="AB20" i="7"/>
  <c r="FJ19" i="7"/>
  <c r="FH19" i="7"/>
  <c r="EX19" i="7"/>
  <c r="EV19" i="7"/>
  <c r="EL19" i="7"/>
  <c r="EJ19" i="7"/>
  <c r="EF19" i="7"/>
  <c r="DZ19" i="7"/>
  <c r="DN19" i="7"/>
  <c r="DH19" i="7"/>
  <c r="DF19" i="7"/>
  <c r="DB19" i="7"/>
  <c r="CZ19" i="7"/>
  <c r="CV19" i="7"/>
  <c r="CT19" i="7"/>
  <c r="CP19" i="7"/>
  <c r="CJ19" i="7"/>
  <c r="CH19" i="7"/>
  <c r="CD19" i="7"/>
  <c r="CB19" i="7"/>
  <c r="BX19" i="7"/>
  <c r="BR19" i="7"/>
  <c r="BP19" i="7"/>
  <c r="BL19" i="7"/>
  <c r="BF19" i="7"/>
  <c r="BD19" i="7"/>
  <c r="AZ19" i="7"/>
  <c r="AT19" i="7"/>
  <c r="AN19" i="7"/>
  <c r="AH19" i="7"/>
  <c r="FJ21" i="7"/>
  <c r="FH21" i="7"/>
  <c r="EX21" i="7"/>
  <c r="EV21" i="7"/>
  <c r="ER21" i="7"/>
  <c r="EL21" i="7"/>
  <c r="EJ21" i="7"/>
  <c r="EF21" i="7"/>
  <c r="DZ21" i="7"/>
  <c r="DX21" i="7"/>
  <c r="DT21" i="7"/>
  <c r="DR21" i="7"/>
  <c r="DN21" i="7"/>
  <c r="DH21" i="7"/>
  <c r="DF21" i="7"/>
  <c r="DB21" i="7"/>
  <c r="CZ21" i="7"/>
  <c r="CV21" i="7"/>
  <c r="CP21" i="7"/>
  <c r="CJ21" i="7"/>
  <c r="CD21" i="7"/>
  <c r="CB21" i="7"/>
  <c r="BX21" i="7"/>
  <c r="BR21" i="7"/>
  <c r="BL21" i="7"/>
  <c r="BJ21" i="7"/>
  <c r="BF21" i="7"/>
  <c r="AZ21" i="7"/>
  <c r="AT21" i="7"/>
  <c r="AN21" i="7"/>
  <c r="AH21" i="7"/>
  <c r="AB21" i="7"/>
  <c r="FJ18" i="7"/>
  <c r="FH18" i="7"/>
  <c r="EX18" i="7"/>
  <c r="EV18" i="7"/>
  <c r="ER18" i="7"/>
  <c r="EL18" i="7"/>
  <c r="EJ18" i="7"/>
  <c r="EF18" i="7"/>
  <c r="DZ18" i="7"/>
  <c r="DX18" i="7"/>
  <c r="DT18" i="7"/>
  <c r="DN18" i="7"/>
  <c r="DH18" i="7"/>
  <c r="DB18" i="7"/>
  <c r="CZ18" i="7"/>
  <c r="CV18" i="7"/>
  <c r="CP18" i="7"/>
  <c r="CJ18" i="7"/>
  <c r="CH18" i="7"/>
  <c r="CD18" i="7"/>
  <c r="CB18" i="7"/>
  <c r="BX18" i="7"/>
  <c r="BR18" i="7"/>
  <c r="BP18" i="7"/>
  <c r="BL18" i="7"/>
  <c r="BF18" i="7"/>
  <c r="BD18" i="7"/>
  <c r="AZ18" i="7"/>
  <c r="AT18" i="7"/>
  <c r="AN18" i="7"/>
  <c r="AH18" i="7"/>
  <c r="AB18" i="7"/>
  <c r="FJ17" i="7"/>
  <c r="FH17" i="7"/>
  <c r="EX17" i="7"/>
  <c r="EV17" i="7"/>
  <c r="ER17" i="7"/>
  <c r="EL17" i="7"/>
  <c r="EJ17" i="7"/>
  <c r="EF17" i="7"/>
  <c r="DZ17" i="7"/>
  <c r="DX17" i="7"/>
  <c r="DT17" i="7"/>
  <c r="DN17" i="7"/>
  <c r="DH17" i="7"/>
  <c r="DB17" i="7"/>
  <c r="CZ17" i="7"/>
  <c r="CV17" i="7"/>
  <c r="CP17" i="7"/>
  <c r="CJ17" i="7"/>
  <c r="CH17" i="7"/>
  <c r="CD17" i="7"/>
  <c r="CB17" i="7"/>
  <c r="BX17" i="7"/>
  <c r="BR17" i="7"/>
  <c r="BP17" i="7"/>
  <c r="BL17" i="7"/>
  <c r="BJ17" i="7"/>
  <c r="BF17" i="7"/>
  <c r="AZ17" i="7"/>
  <c r="AT17" i="7"/>
  <c r="AN17" i="7"/>
  <c r="AH17" i="7"/>
  <c r="AB17" i="7"/>
  <c r="FJ16" i="7"/>
  <c r="FH16" i="7"/>
  <c r="EX16" i="7"/>
  <c r="EV16" i="7"/>
  <c r="ER16" i="7"/>
  <c r="EL16" i="7"/>
  <c r="EJ16" i="7"/>
  <c r="EF16" i="7"/>
  <c r="DZ16" i="7"/>
  <c r="DF16" i="7"/>
  <c r="DB16" i="7"/>
  <c r="CZ16" i="7"/>
  <c r="CV16" i="7"/>
  <c r="CP16" i="7"/>
  <c r="CJ16" i="7"/>
  <c r="CD16" i="7"/>
  <c r="CB16" i="7"/>
  <c r="BX16" i="7"/>
  <c r="BR16" i="7"/>
  <c r="BL16" i="7"/>
  <c r="BF16" i="7"/>
  <c r="AZ16" i="7"/>
  <c r="AT16" i="7"/>
  <c r="AN16" i="7"/>
  <c r="AH16" i="7"/>
  <c r="AB16" i="7"/>
  <c r="FJ14" i="7"/>
  <c r="FH14" i="7"/>
  <c r="EX14" i="7"/>
  <c r="EV14" i="7"/>
  <c r="ER14" i="7"/>
  <c r="EL14" i="7"/>
  <c r="EJ14" i="7"/>
  <c r="EF14" i="7"/>
  <c r="DZ14" i="7"/>
  <c r="DX14" i="7"/>
  <c r="DT14" i="7"/>
  <c r="DR14" i="7"/>
  <c r="DB14" i="7"/>
  <c r="CZ14" i="7"/>
  <c r="CV14" i="7"/>
  <c r="CT14" i="7"/>
  <c r="CP14" i="7"/>
  <c r="CJ14" i="7"/>
  <c r="CH14" i="7"/>
  <c r="CD14" i="7"/>
  <c r="CB14" i="7"/>
  <c r="BX14" i="7"/>
  <c r="BR14" i="7"/>
  <c r="BL14" i="7"/>
  <c r="BJ14" i="7"/>
  <c r="BF14" i="7"/>
  <c r="AZ14" i="7"/>
  <c r="AT14" i="7"/>
  <c r="AN14" i="7"/>
  <c r="AH14" i="7"/>
  <c r="AB14" i="7"/>
  <c r="FJ12" i="7"/>
  <c r="FH12" i="7"/>
  <c r="EX12" i="7"/>
  <c r="EV12" i="7"/>
  <c r="ER12" i="7"/>
  <c r="EL12" i="7"/>
  <c r="EJ12" i="7"/>
  <c r="EF12" i="7"/>
  <c r="DZ12" i="7"/>
  <c r="DX12" i="7"/>
  <c r="DT12" i="7"/>
  <c r="DN12" i="7"/>
  <c r="DH12" i="7"/>
  <c r="DB12" i="7"/>
  <c r="CZ12" i="7"/>
  <c r="CV12" i="7"/>
  <c r="CP12" i="7"/>
  <c r="CD12" i="7"/>
  <c r="CB12" i="7"/>
  <c r="BX12" i="7"/>
  <c r="BR12" i="7"/>
  <c r="BP12" i="7"/>
  <c r="BL12" i="7"/>
  <c r="BF12" i="7"/>
  <c r="AZ12" i="7"/>
  <c r="AT12" i="7"/>
  <c r="AN12" i="7"/>
  <c r="AH12" i="7"/>
  <c r="AB12" i="7"/>
  <c r="FJ13" i="7"/>
  <c r="FH13" i="7"/>
  <c r="EX13" i="7"/>
  <c r="EV13" i="7"/>
  <c r="ER13" i="7"/>
  <c r="EL13" i="7"/>
  <c r="EJ13" i="7"/>
  <c r="EF13" i="7"/>
  <c r="DZ13" i="7"/>
  <c r="DT13" i="7"/>
  <c r="DH13" i="7"/>
  <c r="DB13" i="7"/>
  <c r="CZ13" i="7"/>
  <c r="CV13" i="7"/>
  <c r="CP13" i="7"/>
  <c r="CJ13" i="7"/>
  <c r="CD13" i="7"/>
  <c r="CB13" i="7"/>
  <c r="BX13" i="7"/>
  <c r="BR13" i="7"/>
  <c r="BP13" i="7"/>
  <c r="BL13" i="7"/>
  <c r="BF13" i="7"/>
  <c r="AZ13" i="7"/>
  <c r="AT13" i="7"/>
  <c r="AN13" i="7"/>
  <c r="AH13" i="7"/>
  <c r="AB13" i="7"/>
  <c r="FJ15" i="7"/>
  <c r="FH15" i="7"/>
  <c r="EX15" i="7"/>
  <c r="EV15" i="7"/>
  <c r="ER15" i="7"/>
  <c r="EL15" i="7"/>
  <c r="EJ15" i="7"/>
  <c r="EF15" i="7"/>
  <c r="DZ15" i="7"/>
  <c r="DX15" i="7"/>
  <c r="DT15" i="7"/>
  <c r="DR15" i="7"/>
  <c r="DF15" i="7"/>
  <c r="DB15" i="7"/>
  <c r="CZ15" i="7"/>
  <c r="CV15" i="7"/>
  <c r="CT15" i="7"/>
  <c r="CP15" i="7"/>
  <c r="CJ15" i="7"/>
  <c r="CH15" i="7"/>
  <c r="CD15" i="7"/>
  <c r="CB15" i="7"/>
  <c r="BX15" i="7"/>
  <c r="BL15" i="7"/>
  <c r="AZ15" i="7"/>
  <c r="AT15" i="7"/>
  <c r="AN15" i="7"/>
  <c r="AL15" i="7"/>
  <c r="AH15" i="7"/>
  <c r="AF15" i="7"/>
  <c r="AB15" i="7"/>
  <c r="DF31" i="7"/>
  <c r="CH31" i="7"/>
  <c r="BP21" i="7"/>
  <c r="BJ31" i="7"/>
  <c r="AL16" i="7"/>
  <c r="AF14" i="7"/>
  <c r="FH105" i="1"/>
  <c r="EX105" i="1"/>
  <c r="EV105" i="1"/>
  <c r="ER105" i="1"/>
  <c r="EP105" i="1"/>
  <c r="EL105" i="1"/>
  <c r="EJ105" i="1"/>
  <c r="EF105" i="1"/>
  <c r="ED105" i="1"/>
  <c r="DZ105" i="1"/>
  <c r="DX105" i="1"/>
  <c r="DT105" i="1"/>
  <c r="DR105" i="1"/>
  <c r="DN105" i="1"/>
  <c r="DL105" i="1"/>
  <c r="DH105" i="1"/>
  <c r="DF105" i="1"/>
  <c r="DB105" i="1"/>
  <c r="CZ105" i="1"/>
  <c r="CV105" i="1"/>
  <c r="CT105" i="1"/>
  <c r="CP105" i="1"/>
  <c r="CN105" i="1"/>
  <c r="CJ105" i="1"/>
  <c r="CH105" i="1"/>
  <c r="CD105" i="1"/>
  <c r="CB105" i="1"/>
  <c r="BX105" i="1"/>
  <c r="BV105" i="1"/>
  <c r="BR105" i="1"/>
  <c r="BP105" i="1"/>
  <c r="BL105" i="1"/>
  <c r="BF105" i="1"/>
  <c r="BD105" i="1"/>
  <c r="AZ105" i="1"/>
  <c r="AX105" i="1"/>
  <c r="AT105" i="1"/>
  <c r="AR105" i="1"/>
  <c r="AN105" i="1"/>
  <c r="AL105" i="1"/>
  <c r="AB105" i="1"/>
  <c r="Z105" i="1"/>
  <c r="V105" i="1"/>
  <c r="P105" i="1"/>
  <c r="N105" i="1"/>
  <c r="C105" i="1"/>
  <c r="FH104" i="1"/>
  <c r="EX104" i="1"/>
  <c r="EV104" i="1"/>
  <c r="ER104" i="1"/>
  <c r="EP104" i="1"/>
  <c r="EL104" i="1"/>
  <c r="EJ104" i="1"/>
  <c r="EF104" i="1"/>
  <c r="ED104" i="1"/>
  <c r="DZ104" i="1"/>
  <c r="DX104" i="1"/>
  <c r="DT104" i="1"/>
  <c r="DR104" i="1"/>
  <c r="DN104" i="1"/>
  <c r="DL104" i="1"/>
  <c r="DH104" i="1"/>
  <c r="DF104" i="1"/>
  <c r="DB104" i="1"/>
  <c r="CZ104" i="1"/>
  <c r="CV104" i="1"/>
  <c r="CT104" i="1"/>
  <c r="CP104" i="1"/>
  <c r="CN104" i="1"/>
  <c r="CJ104" i="1"/>
  <c r="CH104" i="1"/>
  <c r="CD104" i="1"/>
  <c r="CB104" i="1"/>
  <c r="BX104" i="1"/>
  <c r="BV104" i="1"/>
  <c r="BR104" i="1"/>
  <c r="BP104" i="1"/>
  <c r="BL104" i="1"/>
  <c r="BF104" i="1"/>
  <c r="BD104" i="1"/>
  <c r="AZ104" i="1"/>
  <c r="AX104" i="1"/>
  <c r="AT104" i="1"/>
  <c r="AR104" i="1"/>
  <c r="AN104" i="1"/>
  <c r="AL104" i="1"/>
  <c r="AB104" i="1"/>
  <c r="Z104" i="1"/>
  <c r="V104" i="1"/>
  <c r="P104" i="1"/>
  <c r="N104" i="1"/>
  <c r="C104" i="1"/>
  <c r="FH103" i="1"/>
  <c r="EX103" i="1"/>
  <c r="EV103" i="1"/>
  <c r="ER103" i="1"/>
  <c r="EP103" i="1"/>
  <c r="EL103" i="1"/>
  <c r="EJ103" i="1"/>
  <c r="EF103" i="1"/>
  <c r="ED103" i="1"/>
  <c r="DZ103" i="1"/>
  <c r="DX103" i="1"/>
  <c r="DT103" i="1"/>
  <c r="DR103" i="1"/>
  <c r="DN103" i="1"/>
  <c r="DL103" i="1"/>
  <c r="DH103" i="1"/>
  <c r="DF103" i="1"/>
  <c r="DB103" i="1"/>
  <c r="CZ103" i="1"/>
  <c r="CV103" i="1"/>
  <c r="CT103" i="1"/>
  <c r="CP103" i="1"/>
  <c r="CN103" i="1"/>
  <c r="CJ103" i="1"/>
  <c r="CH103" i="1"/>
  <c r="CD103" i="1"/>
  <c r="CB103" i="1"/>
  <c r="BX103" i="1"/>
  <c r="BV103" i="1"/>
  <c r="BR103" i="1"/>
  <c r="BP103" i="1"/>
  <c r="BL103" i="1"/>
  <c r="BF103" i="1"/>
  <c r="BD103" i="1"/>
  <c r="AZ103" i="1"/>
  <c r="AX103" i="1"/>
  <c r="AT103" i="1"/>
  <c r="AR103" i="1"/>
  <c r="AN103" i="1"/>
  <c r="AL103" i="1"/>
  <c r="AB103" i="1"/>
  <c r="Z103" i="1"/>
  <c r="V103" i="1"/>
  <c r="P103" i="1"/>
  <c r="N103" i="1"/>
  <c r="C103" i="1"/>
  <c r="FH102" i="1"/>
  <c r="EX102" i="1"/>
  <c r="EV102" i="1"/>
  <c r="ER102" i="1"/>
  <c r="EP102" i="1"/>
  <c r="EL102" i="1"/>
  <c r="EJ102" i="1"/>
  <c r="EF102" i="1"/>
  <c r="ED102" i="1"/>
  <c r="DZ102" i="1"/>
  <c r="DX102" i="1"/>
  <c r="DT102" i="1"/>
  <c r="DR102" i="1"/>
  <c r="DN102" i="1"/>
  <c r="DL102" i="1"/>
  <c r="DH102" i="1"/>
  <c r="DF102" i="1"/>
  <c r="DB102" i="1"/>
  <c r="CZ102" i="1"/>
  <c r="CV102" i="1"/>
  <c r="CT102" i="1"/>
  <c r="CP102" i="1"/>
  <c r="CN102" i="1"/>
  <c r="CJ102" i="1"/>
  <c r="CH102" i="1"/>
  <c r="CD102" i="1"/>
  <c r="CB102" i="1"/>
  <c r="BX102" i="1"/>
  <c r="BV102" i="1"/>
  <c r="BR102" i="1"/>
  <c r="BP102" i="1"/>
  <c r="BL102" i="1"/>
  <c r="BF102" i="1"/>
  <c r="BD102" i="1"/>
  <c r="AZ102" i="1"/>
  <c r="AX102" i="1"/>
  <c r="AT102" i="1"/>
  <c r="AR102" i="1"/>
  <c r="AN102" i="1"/>
  <c r="AL102" i="1"/>
  <c r="AB102" i="1"/>
  <c r="Z102" i="1"/>
  <c r="V102" i="1"/>
  <c r="P102" i="1"/>
  <c r="N102" i="1"/>
  <c r="C102" i="1"/>
  <c r="FH101" i="1"/>
  <c r="EX101" i="1"/>
  <c r="EV101" i="1"/>
  <c r="ER101" i="1"/>
  <c r="EP101" i="1"/>
  <c r="EL101" i="1"/>
  <c r="EJ101" i="1"/>
  <c r="EF101" i="1"/>
  <c r="ED101" i="1"/>
  <c r="DZ101" i="1"/>
  <c r="DX101" i="1"/>
  <c r="DT101" i="1"/>
  <c r="DR101" i="1"/>
  <c r="DN101" i="1"/>
  <c r="DL101" i="1"/>
  <c r="DH101" i="1"/>
  <c r="DF101" i="1"/>
  <c r="DB101" i="1"/>
  <c r="CZ101" i="1"/>
  <c r="CV101" i="1"/>
  <c r="CT101" i="1"/>
  <c r="CP101" i="1"/>
  <c r="CN101" i="1"/>
  <c r="CJ101" i="1"/>
  <c r="CH101" i="1"/>
  <c r="CD101" i="1"/>
  <c r="CB101" i="1"/>
  <c r="BX101" i="1"/>
  <c r="BV101" i="1"/>
  <c r="BR101" i="1"/>
  <c r="BP101" i="1"/>
  <c r="BL101" i="1"/>
  <c r="BF101" i="1"/>
  <c r="BD101" i="1"/>
  <c r="AZ101" i="1"/>
  <c r="AX101" i="1"/>
  <c r="AT101" i="1"/>
  <c r="AR101" i="1"/>
  <c r="AN101" i="1"/>
  <c r="AL101" i="1"/>
  <c r="AB101" i="1"/>
  <c r="Z101" i="1"/>
  <c r="V101" i="1"/>
  <c r="P101" i="1"/>
  <c r="N101" i="1"/>
  <c r="C101" i="1"/>
  <c r="FH100" i="1"/>
  <c r="EX100" i="1"/>
  <c r="EV100" i="1"/>
  <c r="ER100" i="1"/>
  <c r="EP100" i="1"/>
  <c r="EL100" i="1"/>
  <c r="EJ100" i="1"/>
  <c r="EF100" i="1"/>
  <c r="ED100" i="1"/>
  <c r="DZ100" i="1"/>
  <c r="DX100" i="1"/>
  <c r="DT100" i="1"/>
  <c r="DR100" i="1"/>
  <c r="DN100" i="1"/>
  <c r="DL100" i="1"/>
  <c r="DH100" i="1"/>
  <c r="DF100" i="1"/>
  <c r="DB100" i="1"/>
  <c r="CZ100" i="1"/>
  <c r="CV100" i="1"/>
  <c r="CT100" i="1"/>
  <c r="CP100" i="1"/>
  <c r="CN100" i="1"/>
  <c r="CJ100" i="1"/>
  <c r="CH100" i="1"/>
  <c r="CD100" i="1"/>
  <c r="CB100" i="1"/>
  <c r="BX100" i="1"/>
  <c r="BV100" i="1"/>
  <c r="BR100" i="1"/>
  <c r="BP100" i="1"/>
  <c r="BL100" i="1"/>
  <c r="BF100" i="1"/>
  <c r="BD100" i="1"/>
  <c r="AZ100" i="1"/>
  <c r="AX100" i="1"/>
  <c r="AT100" i="1"/>
  <c r="AR100" i="1"/>
  <c r="AN100" i="1"/>
  <c r="AL100" i="1"/>
  <c r="AB100" i="1"/>
  <c r="Z100" i="1"/>
  <c r="V100" i="1"/>
  <c r="P100" i="1"/>
  <c r="N100" i="1"/>
  <c r="C100" i="1"/>
  <c r="FH99" i="1"/>
  <c r="EX99" i="1"/>
  <c r="EV99" i="1"/>
  <c r="ER99" i="1"/>
  <c r="EP99" i="1"/>
  <c r="EL99" i="1"/>
  <c r="EJ99" i="1"/>
  <c r="EF99" i="1"/>
  <c r="ED99" i="1"/>
  <c r="DZ99" i="1"/>
  <c r="DX99" i="1"/>
  <c r="DT99" i="1"/>
  <c r="DR99" i="1"/>
  <c r="DN99" i="1"/>
  <c r="DL99" i="1"/>
  <c r="DH99" i="1"/>
  <c r="DF99" i="1"/>
  <c r="DB99" i="1"/>
  <c r="CZ99" i="1"/>
  <c r="CV99" i="1"/>
  <c r="CT99" i="1"/>
  <c r="CP99" i="1"/>
  <c r="CN99" i="1"/>
  <c r="CJ99" i="1"/>
  <c r="CH99" i="1"/>
  <c r="CD99" i="1"/>
  <c r="CB99" i="1"/>
  <c r="BX99" i="1"/>
  <c r="BV99" i="1"/>
  <c r="BR99" i="1"/>
  <c r="BP99" i="1"/>
  <c r="BL99" i="1"/>
  <c r="BF99" i="1"/>
  <c r="BD99" i="1"/>
  <c r="AZ99" i="1"/>
  <c r="AX99" i="1"/>
  <c r="AT99" i="1"/>
  <c r="AR99" i="1"/>
  <c r="AN99" i="1"/>
  <c r="AL99" i="1"/>
  <c r="AB99" i="1"/>
  <c r="Z99" i="1"/>
  <c r="V99" i="1"/>
  <c r="P99" i="1"/>
  <c r="N99" i="1"/>
  <c r="C99" i="1"/>
  <c r="FH98" i="1"/>
  <c r="EX98" i="1"/>
  <c r="EV98" i="1"/>
  <c r="ER98" i="1"/>
  <c r="EP98" i="1"/>
  <c r="EL98" i="1"/>
  <c r="EJ98" i="1"/>
  <c r="EF98" i="1"/>
  <c r="ED98" i="1"/>
  <c r="DZ98" i="1"/>
  <c r="DX98" i="1"/>
  <c r="DT98" i="1"/>
  <c r="DR98" i="1"/>
  <c r="DN98" i="1"/>
  <c r="DL98" i="1"/>
  <c r="DH98" i="1"/>
  <c r="DF98" i="1"/>
  <c r="DB98" i="1"/>
  <c r="CZ98" i="1"/>
  <c r="CV98" i="1"/>
  <c r="CT98" i="1"/>
  <c r="CP98" i="1"/>
  <c r="CN98" i="1"/>
  <c r="CJ98" i="1"/>
  <c r="CH98" i="1"/>
  <c r="CD98" i="1"/>
  <c r="CB98" i="1"/>
  <c r="BX98" i="1"/>
  <c r="BV98" i="1"/>
  <c r="BR98" i="1"/>
  <c r="BP98" i="1"/>
  <c r="BL98" i="1"/>
  <c r="BF98" i="1"/>
  <c r="BD98" i="1"/>
  <c r="AZ98" i="1"/>
  <c r="AX98" i="1"/>
  <c r="AT98" i="1"/>
  <c r="AR98" i="1"/>
  <c r="AN98" i="1"/>
  <c r="AL98" i="1"/>
  <c r="AB98" i="1"/>
  <c r="Z98" i="1"/>
  <c r="V98" i="1"/>
  <c r="P98" i="1"/>
  <c r="N98" i="1"/>
  <c r="C98" i="1"/>
  <c r="FH97" i="1"/>
  <c r="EX97" i="1"/>
  <c r="EV97" i="1"/>
  <c r="ER97" i="1"/>
  <c r="EP97" i="1"/>
  <c r="EL97" i="1"/>
  <c r="EJ97" i="1"/>
  <c r="EF97" i="1"/>
  <c r="ED97" i="1"/>
  <c r="DZ97" i="1"/>
  <c r="DX97" i="1"/>
  <c r="DT97" i="1"/>
  <c r="DR97" i="1"/>
  <c r="DN97" i="1"/>
  <c r="DL97" i="1"/>
  <c r="DH97" i="1"/>
  <c r="DF97" i="1"/>
  <c r="DB97" i="1"/>
  <c r="CZ97" i="1"/>
  <c r="CV97" i="1"/>
  <c r="CT97" i="1"/>
  <c r="CP97" i="1"/>
  <c r="CN97" i="1"/>
  <c r="CJ97" i="1"/>
  <c r="CH97" i="1"/>
  <c r="CD97" i="1"/>
  <c r="CB97" i="1"/>
  <c r="BX97" i="1"/>
  <c r="BV97" i="1"/>
  <c r="BR97" i="1"/>
  <c r="BP97" i="1"/>
  <c r="BL97" i="1"/>
  <c r="BF97" i="1"/>
  <c r="BD97" i="1"/>
  <c r="AZ97" i="1"/>
  <c r="AX97" i="1"/>
  <c r="AT97" i="1"/>
  <c r="AR97" i="1"/>
  <c r="AN97" i="1"/>
  <c r="AL97" i="1"/>
  <c r="AB97" i="1"/>
  <c r="Z97" i="1"/>
  <c r="V97" i="1"/>
  <c r="P97" i="1"/>
  <c r="N97" i="1"/>
  <c r="C97" i="1"/>
  <c r="FH96" i="1"/>
  <c r="EX96" i="1"/>
  <c r="EV96" i="1"/>
  <c r="ER96" i="1"/>
  <c r="EP96" i="1"/>
  <c r="EL96" i="1"/>
  <c r="EJ96" i="1"/>
  <c r="EF96" i="1"/>
  <c r="ED96" i="1"/>
  <c r="DZ96" i="1"/>
  <c r="DX96" i="1"/>
  <c r="DT96" i="1"/>
  <c r="DR96" i="1"/>
  <c r="DN96" i="1"/>
  <c r="DL96" i="1"/>
  <c r="DH96" i="1"/>
  <c r="DF96" i="1"/>
  <c r="DB96" i="1"/>
  <c r="CZ96" i="1"/>
  <c r="CV96" i="1"/>
  <c r="CT96" i="1"/>
  <c r="CP96" i="1"/>
  <c r="CN96" i="1"/>
  <c r="CJ96" i="1"/>
  <c r="CH96" i="1"/>
  <c r="CD96" i="1"/>
  <c r="CB96" i="1"/>
  <c r="BX96" i="1"/>
  <c r="BV96" i="1"/>
  <c r="BR96" i="1"/>
  <c r="BP96" i="1"/>
  <c r="BL96" i="1"/>
  <c r="BF96" i="1"/>
  <c r="BD96" i="1"/>
  <c r="AZ96" i="1"/>
  <c r="AX96" i="1"/>
  <c r="AT96" i="1"/>
  <c r="AR96" i="1"/>
  <c r="AN96" i="1"/>
  <c r="AL96" i="1"/>
  <c r="AB96" i="1"/>
  <c r="Z96" i="1"/>
  <c r="V96" i="1"/>
  <c r="P96" i="1"/>
  <c r="N96" i="1"/>
  <c r="C96" i="1"/>
  <c r="FH95" i="1"/>
  <c r="EX95" i="1"/>
  <c r="EV95" i="1"/>
  <c r="ER95" i="1"/>
  <c r="EL95" i="1"/>
  <c r="EJ95" i="1"/>
  <c r="EF95" i="1"/>
  <c r="ED95" i="1"/>
  <c r="DZ95" i="1"/>
  <c r="DX95" i="1"/>
  <c r="DT95" i="1"/>
  <c r="DR95" i="1"/>
  <c r="DN95" i="1"/>
  <c r="DL95" i="1"/>
  <c r="DH95" i="1"/>
  <c r="DF95" i="1"/>
  <c r="DB95" i="1"/>
  <c r="CZ95" i="1"/>
  <c r="CV95" i="1"/>
  <c r="CT95" i="1"/>
  <c r="CP95" i="1"/>
  <c r="CN95" i="1"/>
  <c r="CJ95" i="1"/>
  <c r="CH95" i="1"/>
  <c r="CD95" i="1"/>
  <c r="CB95" i="1"/>
  <c r="BX95" i="1"/>
  <c r="BV95" i="1"/>
  <c r="BR95" i="1"/>
  <c r="BP95" i="1"/>
  <c r="BL95" i="1"/>
  <c r="BF95" i="1"/>
  <c r="BD95" i="1"/>
  <c r="AZ95" i="1"/>
  <c r="AX95" i="1"/>
  <c r="AT95" i="1"/>
  <c r="AR95" i="1"/>
  <c r="AN95" i="1"/>
  <c r="AL95" i="1"/>
  <c r="AB95" i="1"/>
  <c r="Z95" i="1"/>
  <c r="V95" i="1"/>
  <c r="P95" i="1"/>
  <c r="N95" i="1"/>
  <c r="C95" i="1"/>
  <c r="FH94" i="1"/>
  <c r="EX94" i="1"/>
  <c r="EV94" i="1"/>
  <c r="ER94" i="1"/>
  <c r="EL94" i="1"/>
  <c r="EJ94" i="1"/>
  <c r="EF94" i="1"/>
  <c r="ED94" i="1"/>
  <c r="DZ94" i="1"/>
  <c r="DX94" i="1"/>
  <c r="DT94" i="1"/>
  <c r="DR94" i="1"/>
  <c r="DN94" i="1"/>
  <c r="DL94" i="1"/>
  <c r="DH94" i="1"/>
  <c r="DF94" i="1"/>
  <c r="DB94" i="1"/>
  <c r="CZ94" i="1"/>
  <c r="CV94" i="1"/>
  <c r="CT94" i="1"/>
  <c r="CP94" i="1"/>
  <c r="CN94" i="1"/>
  <c r="CJ94" i="1"/>
  <c r="CH94" i="1"/>
  <c r="CD94" i="1"/>
  <c r="CB94" i="1"/>
  <c r="BX94" i="1"/>
  <c r="BV94" i="1"/>
  <c r="BR94" i="1"/>
  <c r="BP94" i="1"/>
  <c r="BL94" i="1"/>
  <c r="BF94" i="1"/>
  <c r="BD94" i="1"/>
  <c r="AZ94" i="1"/>
  <c r="AX94" i="1"/>
  <c r="AT94" i="1"/>
  <c r="AR94" i="1"/>
  <c r="AN94" i="1"/>
  <c r="AL94" i="1"/>
  <c r="AB94" i="1"/>
  <c r="Z94" i="1"/>
  <c r="V94" i="1"/>
  <c r="P94" i="1"/>
  <c r="N94" i="1"/>
  <c r="C94" i="1"/>
  <c r="FH93" i="1"/>
  <c r="EX93" i="1"/>
  <c r="EV93" i="1"/>
  <c r="ER93" i="1"/>
  <c r="EL93" i="1"/>
  <c r="EJ93" i="1"/>
  <c r="EF93" i="1"/>
  <c r="ED93" i="1"/>
  <c r="DZ93" i="1"/>
  <c r="DX93" i="1"/>
  <c r="DT93" i="1"/>
  <c r="DR93" i="1"/>
  <c r="DN93" i="1"/>
  <c r="DL93" i="1"/>
  <c r="DH93" i="1"/>
  <c r="DF93" i="1"/>
  <c r="DB93" i="1"/>
  <c r="CZ93" i="1"/>
  <c r="CV93" i="1"/>
  <c r="CT93" i="1"/>
  <c r="CP93" i="1"/>
  <c r="CN93" i="1"/>
  <c r="CJ93" i="1"/>
  <c r="CH93" i="1"/>
  <c r="CD93" i="1"/>
  <c r="CB93" i="1"/>
  <c r="BX93" i="1"/>
  <c r="BV93" i="1"/>
  <c r="BR93" i="1"/>
  <c r="BP93" i="1"/>
  <c r="BL93" i="1"/>
  <c r="BF93" i="1"/>
  <c r="BD93" i="1"/>
  <c r="AZ93" i="1"/>
  <c r="AX93" i="1"/>
  <c r="AT93" i="1"/>
  <c r="AR93" i="1"/>
  <c r="AN93" i="1"/>
  <c r="AL93" i="1"/>
  <c r="AB93" i="1"/>
  <c r="Z93" i="1"/>
  <c r="V93" i="1"/>
  <c r="P93" i="1"/>
  <c r="N93" i="1"/>
  <c r="C93" i="1"/>
  <c r="FH92" i="1"/>
  <c r="EX92" i="1"/>
  <c r="EV92" i="1"/>
  <c r="ER92" i="1"/>
  <c r="EL92" i="1"/>
  <c r="EJ92" i="1"/>
  <c r="EF92" i="1"/>
  <c r="ED92" i="1"/>
  <c r="DZ92" i="1"/>
  <c r="DX92" i="1"/>
  <c r="DT92" i="1"/>
  <c r="DR92" i="1"/>
  <c r="DN92" i="1"/>
  <c r="DL92" i="1"/>
  <c r="DH92" i="1"/>
  <c r="DF92" i="1"/>
  <c r="DB92" i="1"/>
  <c r="CZ92" i="1"/>
  <c r="CV92" i="1"/>
  <c r="CT92" i="1"/>
  <c r="CP92" i="1"/>
  <c r="CN92" i="1"/>
  <c r="CJ92" i="1"/>
  <c r="CH92" i="1"/>
  <c r="CD92" i="1"/>
  <c r="CB92" i="1"/>
  <c r="BX92" i="1"/>
  <c r="BV92" i="1"/>
  <c r="BR92" i="1"/>
  <c r="BP92" i="1"/>
  <c r="BL92" i="1"/>
  <c r="BF92" i="1"/>
  <c r="BD92" i="1"/>
  <c r="AZ92" i="1"/>
  <c r="AX92" i="1"/>
  <c r="AT92" i="1"/>
  <c r="AR92" i="1"/>
  <c r="AN92" i="1"/>
  <c r="AL92" i="1"/>
  <c r="AB92" i="1"/>
  <c r="Z92" i="1"/>
  <c r="V92" i="1"/>
  <c r="P92" i="1"/>
  <c r="N92" i="1"/>
  <c r="C92" i="1"/>
  <c r="V91" i="1"/>
  <c r="P91" i="1"/>
  <c r="N91" i="1"/>
  <c r="C91" i="1"/>
  <c r="V90" i="1"/>
  <c r="P90" i="1"/>
  <c r="N90" i="1"/>
  <c r="C90" i="1"/>
  <c r="V89" i="1"/>
  <c r="P89" i="1"/>
  <c r="N89" i="1"/>
  <c r="C89" i="1"/>
  <c r="V88" i="1"/>
  <c r="P88" i="1"/>
  <c r="N88" i="1"/>
  <c r="C88" i="1"/>
  <c r="V87" i="1"/>
  <c r="P87" i="1"/>
  <c r="N87" i="1"/>
  <c r="C87" i="1"/>
  <c r="V86" i="1"/>
  <c r="P86" i="1"/>
  <c r="N86" i="1"/>
  <c r="C86" i="1"/>
  <c r="V85" i="1"/>
  <c r="P85" i="1"/>
  <c r="N85" i="1"/>
  <c r="V84" i="1"/>
  <c r="P84" i="1"/>
  <c r="N84" i="1"/>
  <c r="C84" i="1"/>
  <c r="V83" i="1"/>
  <c r="P83" i="1"/>
  <c r="N83" i="1"/>
  <c r="C83" i="1"/>
  <c r="V82" i="1"/>
  <c r="P82" i="1"/>
  <c r="N82" i="1"/>
  <c r="C82" i="1"/>
  <c r="V81" i="1"/>
  <c r="P81" i="1"/>
  <c r="N81" i="1"/>
  <c r="V80" i="1"/>
  <c r="P80" i="1"/>
  <c r="N80" i="1"/>
  <c r="C80" i="1"/>
  <c r="V79" i="1"/>
  <c r="P79" i="1"/>
  <c r="N79" i="1"/>
  <c r="C79" i="1"/>
  <c r="V78" i="1"/>
  <c r="P78" i="1"/>
  <c r="N78" i="1"/>
  <c r="C78" i="1"/>
  <c r="V77" i="1"/>
  <c r="P77" i="1"/>
  <c r="N77" i="1"/>
  <c r="C77" i="1"/>
  <c r="V76" i="1"/>
  <c r="P76" i="1"/>
  <c r="N76" i="1"/>
  <c r="C76" i="1"/>
  <c r="V75" i="1"/>
  <c r="P75" i="1"/>
  <c r="N75" i="1"/>
  <c r="V74" i="1"/>
  <c r="P74" i="1"/>
  <c r="N74" i="1"/>
  <c r="C74" i="1"/>
  <c r="V73" i="1"/>
  <c r="P73" i="1"/>
  <c r="N73" i="1"/>
  <c r="C73" i="1"/>
  <c r="V72" i="1"/>
  <c r="P72" i="1"/>
  <c r="N72" i="1"/>
  <c r="C72" i="1"/>
  <c r="V71" i="1"/>
  <c r="P71" i="1"/>
  <c r="N71" i="1"/>
  <c r="C71" i="1"/>
  <c r="V70" i="1"/>
  <c r="P70" i="1"/>
  <c r="N70" i="1"/>
  <c r="C70" i="1"/>
  <c r="V69" i="1"/>
  <c r="P69" i="1"/>
  <c r="N69" i="1"/>
  <c r="C69" i="1"/>
  <c r="V68" i="1"/>
  <c r="P68" i="1"/>
  <c r="C68" i="1"/>
  <c r="V67" i="1"/>
  <c r="P67" i="1"/>
  <c r="C67" i="1"/>
  <c r="C13" i="1"/>
  <c r="I33" i="1" l="1"/>
  <c r="I18" i="1"/>
  <c r="I21" i="1"/>
  <c r="I14" i="1"/>
  <c r="I15" i="1"/>
  <c r="I19" i="1"/>
  <c r="I24" i="1"/>
  <c r="I25" i="1"/>
  <c r="ES75" i="7"/>
  <c r="FK81" i="7"/>
  <c r="FK85" i="7"/>
  <c r="EM85" i="7"/>
  <c r="EM93" i="7"/>
  <c r="EM107" i="7"/>
  <c r="EM109" i="7"/>
  <c r="I12" i="1"/>
  <c r="I13" i="1"/>
  <c r="ES105" i="1"/>
  <c r="I16" i="1"/>
  <c r="EM77" i="7"/>
  <c r="EA107" i="7"/>
  <c r="EA109" i="7"/>
  <c r="DU97" i="7"/>
  <c r="DC107" i="7"/>
  <c r="DC109" i="7"/>
  <c r="CW91" i="7"/>
  <c r="CW97" i="7"/>
  <c r="I34" i="1"/>
  <c r="BY63" i="7"/>
  <c r="DU63" i="7"/>
  <c r="CW105" i="7"/>
  <c r="BA109" i="7"/>
  <c r="CW109" i="7"/>
  <c r="CW111" i="7"/>
  <c r="EY81" i="7"/>
  <c r="EA85" i="7"/>
  <c r="DF13" i="7"/>
  <c r="DI13" i="7" s="1"/>
  <c r="DF17" i="7"/>
  <c r="EG81" i="7"/>
  <c r="BM87" i="7"/>
  <c r="EG87" i="7"/>
  <c r="EG89" i="7"/>
  <c r="EG91" i="7"/>
  <c r="Q105" i="7"/>
  <c r="BM111" i="7"/>
  <c r="EG111" i="7"/>
  <c r="DF12" i="7"/>
  <c r="DF14" i="7"/>
  <c r="DO12" i="7"/>
  <c r="DF18" i="7"/>
  <c r="DO77" i="7"/>
  <c r="DO85" i="7"/>
  <c r="DO93" i="7"/>
  <c r="DI87" i="7"/>
  <c r="DI105" i="7"/>
  <c r="AO94" i="1"/>
  <c r="CQ85" i="7"/>
  <c r="CQ93" i="7"/>
  <c r="CQ95" i="7"/>
  <c r="CK101" i="7"/>
  <c r="CK105" i="7"/>
  <c r="CK111" i="7"/>
  <c r="DO43" i="7"/>
  <c r="EA43" i="7"/>
  <c r="BD17" i="7"/>
  <c r="BG17" i="7" s="1"/>
  <c r="AC14" i="7"/>
  <c r="BJ16" i="7"/>
  <c r="BM16" i="7" s="1"/>
  <c r="BJ15" i="7"/>
  <c r="BM15" i="7" s="1"/>
  <c r="BJ13" i="7"/>
  <c r="BM13" i="7" s="1"/>
  <c r="BJ12" i="7"/>
  <c r="BM12" i="7" s="1"/>
  <c r="BA95" i="7"/>
  <c r="BA97" i="7"/>
  <c r="AF21" i="7"/>
  <c r="AC15" i="7"/>
  <c r="AC21" i="7"/>
  <c r="CK94" i="1"/>
  <c r="EM43" i="7"/>
  <c r="FK104" i="7"/>
  <c r="ES93" i="1"/>
  <c r="ES101" i="1"/>
  <c r="AU93" i="7"/>
  <c r="AU95" i="7"/>
  <c r="AF13" i="7"/>
  <c r="AI13" i="7" s="1"/>
  <c r="AF12" i="7"/>
  <c r="AI12" i="7" s="1"/>
  <c r="W77" i="7"/>
  <c r="W93" i="7"/>
  <c r="FE93" i="1"/>
  <c r="FE101" i="1"/>
  <c r="FE105" i="1"/>
  <c r="FK94" i="1"/>
  <c r="CH13" i="7"/>
  <c r="CK13" i="7" s="1"/>
  <c r="CH12" i="7"/>
  <c r="CK12" i="7" s="1"/>
  <c r="AF16" i="7"/>
  <c r="AI16" i="7" s="1"/>
  <c r="CH16" i="7"/>
  <c r="CK16" i="7" s="1"/>
  <c r="BY18" i="7"/>
  <c r="AC24" i="7"/>
  <c r="BJ23" i="7"/>
  <c r="BM23" i="7" s="1"/>
  <c r="BY23" i="7"/>
  <c r="AU28" i="7"/>
  <c r="BY25" i="7"/>
  <c r="AU30" i="7"/>
  <c r="AU31" i="7"/>
  <c r="BY34" i="7"/>
  <c r="BY37" i="7"/>
  <c r="DU48" i="7"/>
  <c r="BD14" i="7"/>
  <c r="BG14" i="7" s="1"/>
  <c r="BP14" i="7"/>
  <c r="BS14" i="7" s="1"/>
  <c r="AF17" i="7"/>
  <c r="AI17" i="7" s="1"/>
  <c r="BA21" i="7"/>
  <c r="CH21" i="7"/>
  <c r="CK21" i="7" s="1"/>
  <c r="BJ19" i="7"/>
  <c r="BM19" i="7" s="1"/>
  <c r="AF22" i="7"/>
  <c r="BY28" i="7"/>
  <c r="AL25" i="7"/>
  <c r="AO25" i="7" s="1"/>
  <c r="AU26" i="7"/>
  <c r="BJ27" i="7"/>
  <c r="BM27" i="7" s="1"/>
  <c r="BY27" i="7"/>
  <c r="Q72" i="1"/>
  <c r="Q73" i="1"/>
  <c r="BP15" i="7"/>
  <c r="AC13" i="7"/>
  <c r="AC12" i="7"/>
  <c r="BP16" i="7"/>
  <c r="BS16" i="7" s="1"/>
  <c r="BJ20" i="7"/>
  <c r="BM20" i="7" s="1"/>
  <c r="BY20" i="7"/>
  <c r="AF24" i="7"/>
  <c r="AI24" i="7" s="1"/>
  <c r="BJ24" i="7"/>
  <c r="BM24" i="7" s="1"/>
  <c r="BY24" i="7"/>
  <c r="CH24" i="7"/>
  <c r="CK24" i="7" s="1"/>
  <c r="AL28" i="7"/>
  <c r="AO28" i="7" s="1"/>
  <c r="AL30" i="7"/>
  <c r="AO30" i="7" s="1"/>
  <c r="BJ30" i="7"/>
  <c r="BM30" i="7" s="1"/>
  <c r="BY30" i="7"/>
  <c r="AL31" i="7"/>
  <c r="BY32" i="7"/>
  <c r="BY35" i="7"/>
  <c r="DO46" i="7"/>
  <c r="EA46" i="7"/>
  <c r="FK50" i="7"/>
  <c r="EA54" i="7"/>
  <c r="EA58" i="7"/>
  <c r="EY58" i="7"/>
  <c r="EA103" i="7"/>
  <c r="EY103" i="7"/>
  <c r="W97" i="1"/>
  <c r="BS97" i="1"/>
  <c r="CQ97" i="1"/>
  <c r="BD31" i="7"/>
  <c r="BA14" i="7"/>
  <c r="BD21" i="7"/>
  <c r="BG21" i="7" s="1"/>
  <c r="AL26" i="7"/>
  <c r="AO26" i="7" s="1"/>
  <c r="BJ26" i="7"/>
  <c r="BM26" i="7" s="1"/>
  <c r="DO108" i="7"/>
  <c r="FK108" i="7"/>
  <c r="BY12" i="7"/>
  <c r="BJ18" i="7"/>
  <c r="BM18" i="7" s="1"/>
  <c r="BJ28" i="7"/>
  <c r="BM28" i="7" s="1"/>
  <c r="BJ33" i="7"/>
  <c r="BJ25" i="7"/>
  <c r="BM25" i="7" s="1"/>
  <c r="BJ32" i="7"/>
  <c r="BM32" i="7" s="1"/>
  <c r="CE85" i="7"/>
  <c r="BS93" i="7"/>
  <c r="BS95" i="7"/>
  <c r="BG86" i="7"/>
  <c r="AO111" i="7"/>
  <c r="AI63" i="7"/>
  <c r="AI89" i="7"/>
  <c r="AI103" i="7"/>
  <c r="AI54" i="7"/>
  <c r="AI58" i="7"/>
  <c r="AC34" i="7"/>
  <c r="W95" i="7"/>
  <c r="W108" i="7"/>
  <c r="Q65" i="7"/>
  <c r="Q81" i="7"/>
  <c r="Q89" i="7"/>
  <c r="Q101" i="1"/>
  <c r="W72" i="1"/>
  <c r="Q72" i="7"/>
  <c r="AI25" i="7"/>
  <c r="AI52" i="7"/>
  <c r="AO56" i="7"/>
  <c r="AO65" i="7"/>
  <c r="EY18" i="7"/>
  <c r="EY25" i="7"/>
  <c r="EY48" i="7"/>
  <c r="EY52" i="7"/>
  <c r="EY56" i="7"/>
  <c r="ES88" i="7"/>
  <c r="ES97" i="7"/>
  <c r="EM16" i="7"/>
  <c r="EM18" i="7"/>
  <c r="EM42" i="7"/>
  <c r="EG64" i="7"/>
  <c r="EG35" i="7"/>
  <c r="EG36" i="7"/>
  <c r="EG58" i="7"/>
  <c r="EA57" i="7"/>
  <c r="DO95" i="7"/>
  <c r="DO52" i="7"/>
  <c r="DI92" i="7"/>
  <c r="DC25" i="7"/>
  <c r="DC36" i="7"/>
  <c r="CQ39" i="7"/>
  <c r="CK35" i="7"/>
  <c r="CK58" i="7"/>
  <c r="BS54" i="7"/>
  <c r="BS38" i="7"/>
  <c r="BG44" i="7"/>
  <c r="BG27" i="7"/>
  <c r="W58" i="7"/>
  <c r="Q48" i="7"/>
  <c r="Q56" i="7"/>
  <c r="AO15" i="7"/>
  <c r="AC22" i="7"/>
  <c r="AC25" i="7"/>
  <c r="BA27" i="7"/>
  <c r="BA39" i="7"/>
  <c r="W42" i="7"/>
  <c r="AI43" i="7"/>
  <c r="AI47" i="7"/>
  <c r="DC47" i="7"/>
  <c r="EA47" i="7"/>
  <c r="BG50" i="7"/>
  <c r="EY50" i="7"/>
  <c r="EA51" i="7"/>
  <c r="Q53" i="7"/>
  <c r="DI57" i="7"/>
  <c r="AU59" i="7"/>
  <c r="AO61" i="7"/>
  <c r="BM61" i="7"/>
  <c r="W66" i="7"/>
  <c r="BS66" i="7"/>
  <c r="CE66" i="7"/>
  <c r="DC66" i="7"/>
  <c r="Q68" i="7"/>
  <c r="BA68" i="7"/>
  <c r="BY68" i="7"/>
  <c r="CK68" i="7"/>
  <c r="DU68" i="7"/>
  <c r="W70" i="7"/>
  <c r="AU70" i="7"/>
  <c r="DC70" i="7"/>
  <c r="EA70" i="7"/>
  <c r="FK70" i="7"/>
  <c r="W74" i="7"/>
  <c r="BS74" i="7"/>
  <c r="AO79" i="7"/>
  <c r="AI82" i="7"/>
  <c r="DU83" i="7"/>
  <c r="ES83" i="7"/>
  <c r="Q91" i="7"/>
  <c r="W101" i="7"/>
  <c r="AC103" i="7"/>
  <c r="BM103" i="7"/>
  <c r="AI106" i="7"/>
  <c r="W110" i="7"/>
  <c r="CE110" i="7"/>
  <c r="CK19" i="7"/>
  <c r="ES24" i="7"/>
  <c r="EG23" i="7"/>
  <c r="BM34" i="7"/>
  <c r="CK34" i="7"/>
  <c r="AI38" i="7"/>
  <c r="W45" i="7"/>
  <c r="AU45" i="7"/>
  <c r="CK47" i="7"/>
  <c r="EG47" i="7"/>
  <c r="CQ49" i="7"/>
  <c r="EY49" i="7"/>
  <c r="CQ53" i="7"/>
  <c r="CK55" i="7"/>
  <c r="W57" i="7"/>
  <c r="AI57" i="7"/>
  <c r="AU57" i="7"/>
  <c r="Q59" i="7"/>
  <c r="EG59" i="7"/>
  <c r="DC63" i="7"/>
  <c r="AI64" i="7"/>
  <c r="BG64" i="7"/>
  <c r="DC67" i="7"/>
  <c r="W76" i="7"/>
  <c r="CQ76" i="7"/>
  <c r="BM78" i="7"/>
  <c r="EG78" i="7"/>
  <c r="EA80" i="7"/>
  <c r="BG83" i="7"/>
  <c r="CW85" i="7"/>
  <c r="EA88" i="7"/>
  <c r="EY88" i="7"/>
  <c r="Q90" i="7"/>
  <c r="AO90" i="7"/>
  <c r="BA90" i="7"/>
  <c r="BM90" i="7"/>
  <c r="CW90" i="7"/>
  <c r="EA91" i="7"/>
  <c r="CQ92" i="7"/>
  <c r="BM94" i="7"/>
  <c r="BY94" i="7"/>
  <c r="DI94" i="7"/>
  <c r="EG94" i="7"/>
  <c r="EY100" i="7"/>
  <c r="CW102" i="7"/>
  <c r="ES102" i="7"/>
  <c r="BS21" i="7"/>
  <c r="BS22" i="7"/>
  <c r="BS35" i="7"/>
  <c r="BS37" i="7"/>
  <c r="BS45" i="7"/>
  <c r="BS57" i="7"/>
  <c r="BS76" i="7"/>
  <c r="BS96" i="7"/>
  <c r="CE16" i="7"/>
  <c r="CE27" i="7"/>
  <c r="CE52" i="7"/>
  <c r="CE49" i="7"/>
  <c r="CE88" i="7"/>
  <c r="DC81" i="7"/>
  <c r="DC52" i="7"/>
  <c r="DC65" i="7"/>
  <c r="DC84" i="7"/>
  <c r="DC88" i="7"/>
  <c r="DO66" i="7"/>
  <c r="DO96" i="7"/>
  <c r="EM95" i="7"/>
  <c r="EM45" i="7"/>
  <c r="EM80" i="7"/>
  <c r="EM96" i="7"/>
  <c r="FK42" i="7"/>
  <c r="FK110" i="7"/>
  <c r="FK52" i="7"/>
  <c r="FK79" i="7"/>
  <c r="FK111" i="7"/>
  <c r="FK49" i="7"/>
  <c r="FK53" i="7"/>
  <c r="FK96" i="7"/>
  <c r="FK100" i="7"/>
  <c r="FK35" i="7"/>
  <c r="FK12" i="7"/>
  <c r="FK15" i="7"/>
  <c r="EY46" i="7"/>
  <c r="EY47" i="7"/>
  <c r="EY51" i="7"/>
  <c r="EY63" i="7"/>
  <c r="EY91" i="7"/>
  <c r="ES12" i="7"/>
  <c r="EM62" i="7"/>
  <c r="EM13" i="7"/>
  <c r="EM98" i="7"/>
  <c r="EM102" i="7"/>
  <c r="EM105" i="7"/>
  <c r="EM20" i="7"/>
  <c r="EM33" i="7"/>
  <c r="EM35" i="7"/>
  <c r="EM36" i="7"/>
  <c r="EG12" i="7"/>
  <c r="EG75" i="7"/>
  <c r="EG15" i="7"/>
  <c r="EG49" i="7"/>
  <c r="EG57" i="7"/>
  <c r="EG68" i="7"/>
  <c r="EG67" i="7"/>
  <c r="EA25" i="7"/>
  <c r="EA90" i="7"/>
  <c r="EA87" i="7"/>
  <c r="EA81" i="7"/>
  <c r="EA89" i="7"/>
  <c r="DU65" i="7"/>
  <c r="DO59" i="7"/>
  <c r="DO45" i="7"/>
  <c r="DO20" i="7"/>
  <c r="DO35" i="7"/>
  <c r="DO102" i="7"/>
  <c r="DO100" i="7"/>
  <c r="DI101" i="7"/>
  <c r="DI35" i="7"/>
  <c r="DI41" i="7"/>
  <c r="DI84" i="7"/>
  <c r="DI23" i="7"/>
  <c r="DI89" i="7"/>
  <c r="DI67" i="7"/>
  <c r="DC85" i="7"/>
  <c r="DC103" i="7"/>
  <c r="DC106" i="7"/>
  <c r="DC110" i="7"/>
  <c r="DC13" i="7"/>
  <c r="DC44" i="7"/>
  <c r="DC46" i="7"/>
  <c r="DC54" i="7"/>
  <c r="DC80" i="7"/>
  <c r="DC87" i="7"/>
  <c r="DC99" i="7"/>
  <c r="CW45" i="7"/>
  <c r="CW71" i="7"/>
  <c r="CW88" i="7"/>
  <c r="CQ41" i="7"/>
  <c r="CQ43" i="7"/>
  <c r="CQ81" i="7"/>
  <c r="CK56" i="7"/>
  <c r="CK15" i="7"/>
  <c r="CK49" i="7"/>
  <c r="CK63" i="7"/>
  <c r="CE57" i="7"/>
  <c r="CE44" i="7"/>
  <c r="CE64" i="7"/>
  <c r="CE13" i="7"/>
  <c r="CE41" i="7"/>
  <c r="CE43" i="7"/>
  <c r="CE47" i="7"/>
  <c r="CE58" i="7"/>
  <c r="CE62" i="7"/>
  <c r="CE65" i="7"/>
  <c r="CE84" i="7"/>
  <c r="CE91" i="7"/>
  <c r="CE53" i="7"/>
  <c r="CE63" i="7"/>
  <c r="CE82" i="7"/>
  <c r="CE68" i="7"/>
  <c r="CE83" i="7"/>
  <c r="BS41" i="7"/>
  <c r="BS77" i="7"/>
  <c r="BS84" i="7"/>
  <c r="BM40" i="7"/>
  <c r="BM53" i="7"/>
  <c r="BM75" i="7"/>
  <c r="BM89" i="7"/>
  <c r="BM65" i="7"/>
  <c r="BG57" i="7"/>
  <c r="BG106" i="7"/>
  <c r="BG107" i="7"/>
  <c r="BG47" i="7"/>
  <c r="AU77" i="7"/>
  <c r="AO35" i="7"/>
  <c r="AO53" i="7"/>
  <c r="AO89" i="7"/>
  <c r="AI66" i="7"/>
  <c r="AI46" i="7"/>
  <c r="AI65" i="7"/>
  <c r="AI86" i="7"/>
  <c r="AC88" i="7"/>
  <c r="W59" i="7"/>
  <c r="W84" i="7"/>
  <c r="W96" i="7"/>
  <c r="W82" i="7"/>
  <c r="W88" i="7"/>
  <c r="W39" i="7"/>
  <c r="Q40" i="7"/>
  <c r="Q66" i="7"/>
  <c r="Q87" i="7"/>
  <c r="Q97" i="7"/>
  <c r="Q61" i="7"/>
  <c r="Q79" i="7"/>
  <c r="Q104" i="7"/>
  <c r="Q58" i="7"/>
  <c r="Q99" i="7"/>
  <c r="Q88" i="1"/>
  <c r="Q89" i="1"/>
  <c r="BA101" i="1"/>
  <c r="CW93" i="1"/>
  <c r="CW101" i="1"/>
  <c r="CW105" i="1"/>
  <c r="BY93" i="1"/>
  <c r="BY101" i="1"/>
  <c r="DC93" i="1"/>
  <c r="CE101" i="1"/>
  <c r="W74" i="1"/>
  <c r="W75" i="1"/>
  <c r="W78" i="1"/>
  <c r="W80" i="1"/>
  <c r="FK104" i="1"/>
  <c r="EG96" i="1"/>
  <c r="EG93" i="1"/>
  <c r="EG105" i="1"/>
  <c r="EG94" i="1"/>
  <c r="EG98" i="1"/>
  <c r="EA101" i="1"/>
  <c r="DU101" i="1"/>
  <c r="DI105" i="1"/>
  <c r="DI103" i="1"/>
  <c r="DC101" i="1"/>
  <c r="DC95" i="1"/>
  <c r="CE93" i="1"/>
  <c r="CE95" i="1"/>
  <c r="BY105" i="1"/>
  <c r="BS100" i="1"/>
  <c r="BS104" i="1"/>
  <c r="W100" i="1"/>
  <c r="W104" i="1"/>
  <c r="W76" i="1"/>
  <c r="Q93" i="1"/>
  <c r="Q96" i="1"/>
  <c r="Q105" i="1"/>
  <c r="Q76" i="1"/>
  <c r="Q83" i="1"/>
  <c r="Q85" i="1"/>
  <c r="ES82" i="7"/>
  <c r="EG40" i="7"/>
  <c r="BS12" i="7"/>
  <c r="BY14" i="7"/>
  <c r="CW14" i="7"/>
  <c r="FK16" i="7"/>
  <c r="ES20" i="7"/>
  <c r="BY22" i="7"/>
  <c r="DO33" i="7"/>
  <c r="FK37" i="7"/>
  <c r="ES49" i="7"/>
  <c r="DC83" i="7"/>
  <c r="FK109" i="7"/>
  <c r="Q75" i="1"/>
  <c r="W79" i="1"/>
  <c r="Q86" i="1"/>
  <c r="Q92" i="1"/>
  <c r="CK92" i="1"/>
  <c r="DI92" i="1"/>
  <c r="EG92" i="1"/>
  <c r="W94" i="1"/>
  <c r="BS94" i="1"/>
  <c r="CQ94" i="1"/>
  <c r="DO94" i="1"/>
  <c r="Q95" i="1"/>
  <c r="EG95" i="1"/>
  <c r="ES95" i="1"/>
  <c r="AO98" i="1"/>
  <c r="CK98" i="1"/>
  <c r="W67" i="1"/>
  <c r="W70" i="1"/>
  <c r="W71" i="1"/>
  <c r="Q77" i="1"/>
  <c r="Q78" i="1"/>
  <c r="W81" i="1"/>
  <c r="W82" i="1"/>
  <c r="Q90" i="1"/>
  <c r="DO92" i="1"/>
  <c r="CK96" i="1"/>
  <c r="CE97" i="1"/>
  <c r="DC97" i="1"/>
  <c r="W98" i="1"/>
  <c r="BS98" i="1"/>
  <c r="CQ98" i="1"/>
  <c r="DO98" i="1"/>
  <c r="Q99" i="1"/>
  <c r="DI99" i="1"/>
  <c r="DU99" i="1"/>
  <c r="ES99" i="1"/>
  <c r="W101" i="1"/>
  <c r="BS101" i="1"/>
  <c r="CQ101" i="1"/>
  <c r="DO101" i="1"/>
  <c r="EM101" i="1"/>
  <c r="Q103" i="1"/>
  <c r="CE104" i="1"/>
  <c r="CW15" i="7"/>
  <c r="FK13" i="7"/>
  <c r="FK14" i="7"/>
  <c r="Q63" i="7"/>
  <c r="W69" i="1"/>
  <c r="W77" i="1"/>
  <c r="W84" i="1"/>
  <c r="W87" i="1"/>
  <c r="Q91" i="1"/>
  <c r="W93" i="1"/>
  <c r="FK93" i="1"/>
  <c r="W96" i="1"/>
  <c r="BS96" i="1"/>
  <c r="CQ96" i="1"/>
  <c r="DO96" i="1"/>
  <c r="Q97" i="1"/>
  <c r="BA97" i="1"/>
  <c r="BY97" i="1"/>
  <c r="CW97" i="1"/>
  <c r="EG97" i="1"/>
  <c r="ES97" i="1"/>
  <c r="FE97" i="1"/>
  <c r="FK98" i="1"/>
  <c r="Q100" i="1"/>
  <c r="CK100" i="1"/>
  <c r="FK102" i="1"/>
  <c r="CK104" i="1"/>
  <c r="CW104" i="1"/>
  <c r="DU104" i="1"/>
  <c r="EG104" i="1"/>
  <c r="FE104" i="1"/>
  <c r="AI15" i="7"/>
  <c r="CE15" i="7"/>
  <c r="EM15" i="7"/>
  <c r="BY13" i="7"/>
  <c r="EG21" i="7"/>
  <c r="CQ19" i="7"/>
  <c r="CE20" i="7"/>
  <c r="BA26" i="7"/>
  <c r="CW26" i="7"/>
  <c r="AI30" i="7"/>
  <c r="CE30" i="7"/>
  <c r="EY30" i="7"/>
  <c r="AI33" i="7"/>
  <c r="BA33" i="7"/>
  <c r="EA33" i="7"/>
  <c r="EA41" i="7"/>
  <c r="EM41" i="7"/>
  <c r="ES42" i="7"/>
  <c r="BA43" i="7"/>
  <c r="CE45" i="7"/>
  <c r="CW47" i="7"/>
  <c r="BG56" i="7"/>
  <c r="CE56" i="7"/>
  <c r="DC56" i="7"/>
  <c r="AC57" i="7"/>
  <c r="AI49" i="7"/>
  <c r="AC50" i="7"/>
  <c r="ES50" i="7"/>
  <c r="AI51" i="7"/>
  <c r="DC51" i="7"/>
  <c r="AC53" i="7"/>
  <c r="BY53" i="7"/>
  <c r="EA56" i="7"/>
  <c r="CE98" i="7"/>
  <c r="DC98" i="7"/>
  <c r="AO99" i="7"/>
  <c r="DI99" i="7"/>
  <c r="EM100" i="7"/>
  <c r="Q101" i="7"/>
  <c r="W103" i="7"/>
  <c r="BS103" i="7"/>
  <c r="DO103" i="7"/>
  <c r="EM103" i="7"/>
  <c r="CW108" i="7"/>
  <c r="BY16" i="7"/>
  <c r="DC17" i="7"/>
  <c r="DU28" i="7"/>
  <c r="ES28" i="7"/>
  <c r="BS26" i="7"/>
  <c r="DU27" i="7"/>
  <c r="BA30" i="7"/>
  <c r="CW30" i="7"/>
  <c r="BS33" i="7"/>
  <c r="EY33" i="7"/>
  <c r="FK33" i="7"/>
  <c r="AO32" i="7"/>
  <c r="CK32" i="7"/>
  <c r="DI32" i="7"/>
  <c r="EG32" i="7"/>
  <c r="AI35" i="7"/>
  <c r="BG35" i="7"/>
  <c r="AC36" i="7"/>
  <c r="BS36" i="7"/>
  <c r="FK36" i="7"/>
  <c r="CE37" i="7"/>
  <c r="DO37" i="7"/>
  <c r="W38" i="7"/>
  <c r="DC38" i="7"/>
  <c r="EA38" i="7"/>
  <c r="EY38" i="7"/>
  <c r="CE40" i="7"/>
  <c r="AI41" i="7"/>
  <c r="BM41" i="7"/>
  <c r="ES41" i="7"/>
  <c r="CE42" i="7"/>
  <c r="CQ42" i="7"/>
  <c r="ES43" i="7"/>
  <c r="Q44" i="7"/>
  <c r="CK44" i="7"/>
  <c r="CW44" i="7"/>
  <c r="EM44" i="7"/>
  <c r="EY44" i="7"/>
  <c r="FK44" i="7"/>
  <c r="Q46" i="7"/>
  <c r="W48" i="7"/>
  <c r="BS48" i="7"/>
  <c r="CE48" i="7"/>
  <c r="AO49" i="7"/>
  <c r="BA49" i="7"/>
  <c r="BM49" i="7"/>
  <c r="DC49" i="7"/>
  <c r="W50" i="7"/>
  <c r="DC50" i="7"/>
  <c r="AI55" i="7"/>
  <c r="BG55" i="7"/>
  <c r="CE55" i="7"/>
  <c r="DC55" i="7"/>
  <c r="DO55" i="7"/>
  <c r="EM55" i="7"/>
  <c r="BA67" i="7"/>
  <c r="BY67" i="7"/>
  <c r="DU67" i="7"/>
  <c r="W69" i="7"/>
  <c r="AU69" i="7"/>
  <c r="DC69" i="7"/>
  <c r="EA69" i="7"/>
  <c r="EY69" i="7"/>
  <c r="Q71" i="7"/>
  <c r="Q74" i="7"/>
  <c r="W85" i="7"/>
  <c r="AI85" i="7"/>
  <c r="AO91" i="7"/>
  <c r="CE92" i="7"/>
  <c r="FK55" i="7"/>
  <c r="EG56" i="7"/>
  <c r="ES58" i="7"/>
  <c r="AI59" i="7"/>
  <c r="W60" i="7"/>
  <c r="AU60" i="7"/>
  <c r="DC60" i="7"/>
  <c r="EM60" i="7"/>
  <c r="AO62" i="7"/>
  <c r="W63" i="7"/>
  <c r="CQ64" i="7"/>
  <c r="EM64" i="7"/>
  <c r="FK64" i="7"/>
  <c r="BG65" i="7"/>
  <c r="CQ65" i="7"/>
  <c r="DO65" i="7"/>
  <c r="EM65" i="7"/>
  <c r="FK65" i="7"/>
  <c r="DO67" i="7"/>
  <c r="EY67" i="7"/>
  <c r="FK67" i="7"/>
  <c r="Q69" i="7"/>
  <c r="DI69" i="7"/>
  <c r="EG69" i="7"/>
  <c r="AO71" i="7"/>
  <c r="EG71" i="7"/>
  <c r="EG72" i="7"/>
  <c r="ES72" i="7"/>
  <c r="CQ74" i="7"/>
  <c r="DO74" i="7"/>
  <c r="EM74" i="7"/>
  <c r="EG76" i="7"/>
  <c r="W78" i="7"/>
  <c r="BS78" i="7"/>
  <c r="CQ78" i="7"/>
  <c r="DO78" i="7"/>
  <c r="EM78" i="7"/>
  <c r="FK78" i="7"/>
  <c r="BY79" i="7"/>
  <c r="CW79" i="7"/>
  <c r="DU79" i="7"/>
  <c r="ES79" i="7"/>
  <c r="AI80" i="7"/>
  <c r="BS82" i="7"/>
  <c r="DC82" i="7"/>
  <c r="EY82" i="7"/>
  <c r="CK83" i="7"/>
  <c r="DI83" i="7"/>
  <c r="EG83" i="7"/>
  <c r="BG85" i="7"/>
  <c r="EG90" i="7"/>
  <c r="AU91" i="7"/>
  <c r="BS91" i="7"/>
  <c r="DO91" i="7"/>
  <c r="CE96" i="7"/>
  <c r="DC96" i="7"/>
  <c r="EY96" i="7"/>
  <c r="AO97" i="7"/>
  <c r="DI97" i="7"/>
  <c r="Q98" i="7"/>
  <c r="BS99" i="7"/>
  <c r="DO99" i="7"/>
  <c r="EM99" i="7"/>
  <c r="AI101" i="7"/>
  <c r="DC101" i="7"/>
  <c r="EA101" i="7"/>
  <c r="EM101" i="7"/>
  <c r="FK103" i="7"/>
  <c r="EM104" i="7"/>
  <c r="EY104" i="7"/>
  <c r="W107" i="7"/>
  <c r="AU107" i="7"/>
  <c r="DC108" i="7"/>
  <c r="EA108" i="7"/>
  <c r="DO110" i="7"/>
  <c r="EG62" i="7"/>
  <c r="BS63" i="7"/>
  <c r="CQ63" i="7"/>
  <c r="DO63" i="7"/>
  <c r="EG66" i="7"/>
  <c r="ES66" i="7"/>
  <c r="EA68" i="7"/>
  <c r="Q70" i="7"/>
  <c r="AO70" i="7"/>
  <c r="BM70" i="7"/>
  <c r="FK71" i="7"/>
  <c r="DI73" i="7"/>
  <c r="EG73" i="7"/>
  <c r="EM75" i="7"/>
  <c r="Q77" i="7"/>
  <c r="DI77" i="7"/>
  <c r="EG77" i="7"/>
  <c r="Q80" i="7"/>
  <c r="BM80" i="7"/>
  <c r="AI81" i="7"/>
  <c r="DO81" i="7"/>
  <c r="W83" i="7"/>
  <c r="BS83" i="7"/>
  <c r="DO84" i="7"/>
  <c r="EM84" i="7"/>
  <c r="FK84" i="7"/>
  <c r="CE86" i="7"/>
  <c r="CQ86" i="7"/>
  <c r="DO86" i="7"/>
  <c r="EA86" i="7"/>
  <c r="EY86" i="7"/>
  <c r="Q88" i="7"/>
  <c r="AO88" i="7"/>
  <c r="EG88" i="7"/>
  <c r="FK91" i="7"/>
  <c r="Q93" i="7"/>
  <c r="BM93" i="7"/>
  <c r="DI93" i="7"/>
  <c r="EG93" i="7"/>
  <c r="FK94" i="7"/>
  <c r="Q95" i="7"/>
  <c r="Q96" i="7"/>
  <c r="FK97" i="7"/>
  <c r="W100" i="7"/>
  <c r="AU100" i="7"/>
  <c r="AI102" i="7"/>
  <c r="BG102" i="7"/>
  <c r="AI105" i="7"/>
  <c r="EY105" i="7"/>
  <c r="BM107" i="7"/>
  <c r="DI107" i="7"/>
  <c r="Q110" i="7"/>
  <c r="BY110" i="7"/>
  <c r="DI110" i="7"/>
  <c r="EG110" i="7"/>
  <c r="CE111" i="7"/>
  <c r="Q70" i="1"/>
  <c r="Q82" i="1"/>
  <c r="W68" i="1"/>
  <c r="Q74" i="1"/>
  <c r="AU12" i="7"/>
  <c r="AU19" i="7"/>
  <c r="AU17" i="7"/>
  <c r="Q71" i="1"/>
  <c r="W73" i="1"/>
  <c r="Q79" i="1"/>
  <c r="Q84" i="1"/>
  <c r="ES92" i="1"/>
  <c r="FE94" i="1"/>
  <c r="FK95" i="1"/>
  <c r="ES96" i="1"/>
  <c r="FE98" i="1"/>
  <c r="FK99" i="1"/>
  <c r="CW100" i="1"/>
  <c r="DU100" i="1"/>
  <c r="ES100" i="1"/>
  <c r="BA103" i="1"/>
  <c r="BY103" i="1"/>
  <c r="CW103" i="1"/>
  <c r="DU103" i="1"/>
  <c r="ES103" i="1"/>
  <c r="EM105" i="1"/>
  <c r="ES15" i="7"/>
  <c r="CE12" i="7"/>
  <c r="CK17" i="7"/>
  <c r="CE18" i="7"/>
  <c r="CE21" i="7"/>
  <c r="BG19" i="7"/>
  <c r="AL20" i="7"/>
  <c r="AO20" i="7" s="1"/>
  <c r="CE24" i="7"/>
  <c r="DI26" i="7"/>
  <c r="EG26" i="7"/>
  <c r="DC27" i="7"/>
  <c r="EA27" i="7"/>
  <c r="EY27" i="7"/>
  <c r="CW31" i="7"/>
  <c r="DI34" i="7"/>
  <c r="EG34" i="7"/>
  <c r="AI36" i="7"/>
  <c r="BM36" i="7"/>
  <c r="CK36" i="7"/>
  <c r="BA38" i="7"/>
  <c r="BY38" i="7"/>
  <c r="Q39" i="7"/>
  <c r="DO39" i="7"/>
  <c r="ES39" i="7"/>
  <c r="CQ40" i="7"/>
  <c r="BG41" i="7"/>
  <c r="DC41" i="7"/>
  <c r="CK43" i="7"/>
  <c r="Q45" i="7"/>
  <c r="AO45" i="7"/>
  <c r="EG45" i="7"/>
  <c r="AU46" i="7"/>
  <c r="BS46" i="7"/>
  <c r="BA47" i="7"/>
  <c r="BG48" i="7"/>
  <c r="ES48" i="7"/>
  <c r="EA49" i="7"/>
  <c r="Q50" i="7"/>
  <c r="DO51" i="7"/>
  <c r="CE92" i="1"/>
  <c r="CE96" i="1"/>
  <c r="DC96" i="1"/>
  <c r="CE100" i="1"/>
  <c r="EY15" i="7"/>
  <c r="DC14" i="7"/>
  <c r="EA14" i="7"/>
  <c r="EY14" i="7"/>
  <c r="DO17" i="7"/>
  <c r="FK18" i="7"/>
  <c r="AI21" i="7"/>
  <c r="BM21" i="7"/>
  <c r="DU20" i="7"/>
  <c r="BM22" i="7"/>
  <c r="CK22" i="7"/>
  <c r="EM22" i="7"/>
  <c r="FK22" i="7"/>
  <c r="AC23" i="7"/>
  <c r="CK23" i="7"/>
  <c r="DI27" i="7"/>
  <c r="EG27" i="7"/>
  <c r="ES33" i="7"/>
  <c r="BA32" i="7"/>
  <c r="AL34" i="7"/>
  <c r="AO34" i="7" s="1"/>
  <c r="BA35" i="7"/>
  <c r="DU35" i="7"/>
  <c r="DO36" i="7"/>
  <c r="ES36" i="7"/>
  <c r="BG38" i="7"/>
  <c r="CE38" i="7"/>
  <c r="EY39" i="7"/>
  <c r="EY41" i="7"/>
  <c r="DC48" i="7"/>
  <c r="BS93" i="1"/>
  <c r="CQ93" i="1"/>
  <c r="DO93" i="1"/>
  <c r="DO97" i="1"/>
  <c r="CT13" i="7"/>
  <c r="CW13" i="7" s="1"/>
  <c r="DR13" i="7"/>
  <c r="DU13" i="7" s="1"/>
  <c r="AL12" i="7"/>
  <c r="AO12" i="7" s="1"/>
  <c r="EM12" i="7"/>
  <c r="AL24" i="7"/>
  <c r="AO24" i="7" s="1"/>
  <c r="DI25" i="7"/>
  <c r="EG25" i="7"/>
  <c r="AI27" i="7"/>
  <c r="ES30" i="7"/>
  <c r="CE35" i="7"/>
  <c r="DC35" i="7"/>
  <c r="EA35" i="7"/>
  <c r="EY35" i="7"/>
  <c r="EY36" i="7"/>
  <c r="DC37" i="7"/>
  <c r="DI38" i="7"/>
  <c r="EG38" i="7"/>
  <c r="BG40" i="7"/>
  <c r="DC40" i="7"/>
  <c r="EG41" i="7"/>
  <c r="BA46" i="7"/>
  <c r="DI48" i="7"/>
  <c r="EA48" i="7"/>
  <c r="W49" i="7"/>
  <c r="Q80" i="1"/>
  <c r="Q81" i="1"/>
  <c r="FE92" i="1"/>
  <c r="ES94" i="1"/>
  <c r="DI96" i="1"/>
  <c r="FE96" i="1"/>
  <c r="FK97" i="1"/>
  <c r="ES98" i="1"/>
  <c r="CE99" i="1"/>
  <c r="DC99" i="1"/>
  <c r="FE100" i="1"/>
  <c r="FE103" i="1"/>
  <c r="AO16" i="7"/>
  <c r="CP31" i="7"/>
  <c r="CQ31" i="7" s="1"/>
  <c r="AI14" i="7"/>
  <c r="BM14" i="7"/>
  <c r="CK14" i="7"/>
  <c r="DC16" i="7"/>
  <c r="EA17" i="7"/>
  <c r="DO21" i="7"/>
  <c r="EM21" i="7"/>
  <c r="DC20" i="7"/>
  <c r="EA20" i="7"/>
  <c r="EY20" i="7"/>
  <c r="DU26" i="7"/>
  <c r="DO27" i="7"/>
  <c r="EM27" i="7"/>
  <c r="FK27" i="7"/>
  <c r="DU34" i="7"/>
  <c r="ES34" i="7"/>
  <c r="EM37" i="7"/>
  <c r="BG42" i="7"/>
  <c r="DC42" i="7"/>
  <c r="BG94" i="1"/>
  <c r="CE94" i="1"/>
  <c r="DC94" i="1"/>
  <c r="DI95" i="1"/>
  <c r="BG98" i="1"/>
  <c r="CE98" i="1"/>
  <c r="DC98" i="1"/>
  <c r="EM14" i="7"/>
  <c r="CE17" i="7"/>
  <c r="EG17" i="7"/>
  <c r="EA18" i="7"/>
  <c r="BY21" i="7"/>
  <c r="DU24" i="7"/>
  <c r="DU23" i="7"/>
  <c r="CK28" i="7"/>
  <c r="DI28" i="7"/>
  <c r="EG28" i="7"/>
  <c r="BS25" i="7"/>
  <c r="DO25" i="7"/>
  <c r="EM25" i="7"/>
  <c r="FK25" i="7"/>
  <c r="AI26" i="7"/>
  <c r="BG26" i="7"/>
  <c r="CE26" i="7"/>
  <c r="DC26" i="7"/>
  <c r="EA26" i="7"/>
  <c r="EY26" i="7"/>
  <c r="BS27" i="7"/>
  <c r="DC33" i="7"/>
  <c r="DU31" i="7"/>
  <c r="BG36" i="7"/>
  <c r="CE36" i="7"/>
  <c r="BM37" i="7"/>
  <c r="CK37" i="7"/>
  <c r="AI39" i="7"/>
  <c r="FK39" i="7"/>
  <c r="AI42" i="7"/>
  <c r="BG43" i="7"/>
  <c r="DC43" i="7"/>
  <c r="EY43" i="7"/>
  <c r="DC45" i="7"/>
  <c r="EA45" i="7"/>
  <c r="EY45" i="7"/>
  <c r="W47" i="7"/>
  <c r="BS47" i="7"/>
  <c r="EM47" i="7"/>
  <c r="EM48" i="7"/>
  <c r="FK48" i="7"/>
  <c r="BY49" i="7"/>
  <c r="BY92" i="1"/>
  <c r="Q94" i="1"/>
  <c r="W95" i="1"/>
  <c r="BS95" i="1"/>
  <c r="CQ95" i="1"/>
  <c r="DO95" i="1"/>
  <c r="Q98" i="1"/>
  <c r="W99" i="1"/>
  <c r="BS99" i="1"/>
  <c r="CQ99" i="1"/>
  <c r="Q102" i="1"/>
  <c r="EG102" i="1"/>
  <c r="FE102" i="1"/>
  <c r="CJ31" i="7"/>
  <c r="CK31" i="7" s="1"/>
  <c r="EY12" i="7"/>
  <c r="DI17" i="7"/>
  <c r="DC21" i="7"/>
  <c r="EA21" i="7"/>
  <c r="CE19" i="7"/>
  <c r="DC19" i="7"/>
  <c r="EM19" i="7"/>
  <c r="DC24" i="7"/>
  <c r="EG22" i="7"/>
  <c r="CW25" i="7"/>
  <c r="BG33" i="7"/>
  <c r="CE33" i="7"/>
  <c r="EY37" i="7"/>
  <c r="BM39" i="7"/>
  <c r="CK39" i="7"/>
  <c r="BS40" i="7"/>
  <c r="EG43" i="7"/>
  <c r="W44" i="7"/>
  <c r="CQ44" i="7"/>
  <c r="DO44" i="7"/>
  <c r="ES44" i="7"/>
  <c r="W46" i="7"/>
  <c r="FK47" i="7"/>
  <c r="CW48" i="7"/>
  <c r="BG49" i="7"/>
  <c r="CE50" i="7"/>
  <c r="W56" i="7"/>
  <c r="AU56" i="7"/>
  <c r="CQ56" i="7"/>
  <c r="CQ58" i="7"/>
  <c r="DO58" i="7"/>
  <c r="BY59" i="7"/>
  <c r="CW59" i="7"/>
  <c r="AI60" i="7"/>
  <c r="EM61" i="7"/>
  <c r="CW62" i="7"/>
  <c r="EA64" i="7"/>
  <c r="EY64" i="7"/>
  <c r="Q67" i="7"/>
  <c r="CK67" i="7"/>
  <c r="EY70" i="7"/>
  <c r="BM72" i="7"/>
  <c r="ES73" i="7"/>
  <c r="Q75" i="7"/>
  <c r="BY80" i="7"/>
  <c r="CW80" i="7"/>
  <c r="BG81" i="7"/>
  <c r="CE81" i="7"/>
  <c r="EY85" i="7"/>
  <c r="AO86" i="7"/>
  <c r="BM86" i="7"/>
  <c r="BY109" i="7"/>
  <c r="DO109" i="7"/>
  <c r="EM110" i="7"/>
  <c r="BM50" i="7"/>
  <c r="EG50" i="7"/>
  <c r="W51" i="7"/>
  <c r="AU51" i="7"/>
  <c r="BS51" i="7"/>
  <c r="AI53" i="7"/>
  <c r="Q54" i="7"/>
  <c r="DO56" i="7"/>
  <c r="EM57" i="7"/>
  <c r="FK57" i="7"/>
  <c r="FK58" i="7"/>
  <c r="Q60" i="7"/>
  <c r="EG60" i="7"/>
  <c r="AI62" i="7"/>
  <c r="ES62" i="7"/>
  <c r="EA63" i="7"/>
  <c r="Q64" i="7"/>
  <c r="AO64" i="7"/>
  <c r="BM64" i="7"/>
  <c r="EA65" i="7"/>
  <c r="EY65" i="7"/>
  <c r="EY66" i="7"/>
  <c r="W68" i="7"/>
  <c r="AU68" i="7"/>
  <c r="BS68" i="7"/>
  <c r="DO68" i="7"/>
  <c r="FK68" i="7"/>
  <c r="BA69" i="7"/>
  <c r="BY69" i="7"/>
  <c r="CW69" i="7"/>
  <c r="ES69" i="7"/>
  <c r="BG70" i="7"/>
  <c r="EM72" i="7"/>
  <c r="W75" i="7"/>
  <c r="AU75" i="7"/>
  <c r="BS75" i="7"/>
  <c r="CQ75" i="7"/>
  <c r="DO75" i="7"/>
  <c r="ES76" i="7"/>
  <c r="Q78" i="7"/>
  <c r="ES80" i="7"/>
  <c r="EY84" i="7"/>
  <c r="AO85" i="7"/>
  <c r="W86" i="7"/>
  <c r="EG86" i="7"/>
  <c r="W87" i="7"/>
  <c r="BS87" i="7"/>
  <c r="CQ87" i="7"/>
  <c r="DC89" i="7"/>
  <c r="CE90" i="7"/>
  <c r="DC91" i="7"/>
  <c r="AO92" i="7"/>
  <c r="BM92" i="7"/>
  <c r="CK92" i="7"/>
  <c r="FK93" i="7"/>
  <c r="BG95" i="7"/>
  <c r="CE95" i="7"/>
  <c r="DC95" i="7"/>
  <c r="BM96" i="7"/>
  <c r="DI96" i="7"/>
  <c r="EA98" i="7"/>
  <c r="BS100" i="7"/>
  <c r="W102" i="7"/>
  <c r="BS102" i="7"/>
  <c r="Q106" i="7"/>
  <c r="BM106" i="7"/>
  <c r="DI106" i="7"/>
  <c r="BA108" i="7"/>
  <c r="BY108" i="7"/>
  <c r="EM108" i="7"/>
  <c r="DC53" i="7"/>
  <c r="EA53" i="7"/>
  <c r="EY53" i="7"/>
  <c r="BM54" i="7"/>
  <c r="DI54" i="7"/>
  <c r="W55" i="7"/>
  <c r="CQ55" i="7"/>
  <c r="FK56" i="7"/>
  <c r="EA59" i="7"/>
  <c r="ES61" i="7"/>
  <c r="EA62" i="7"/>
  <c r="CK64" i="7"/>
  <c r="W67" i="7"/>
  <c r="CQ67" i="7"/>
  <c r="AI73" i="7"/>
  <c r="CE73" i="7"/>
  <c r="EG74" i="7"/>
  <c r="CE80" i="7"/>
  <c r="EY89" i="7"/>
  <c r="DI90" i="7"/>
  <c r="DI91" i="7"/>
  <c r="CE94" i="7"/>
  <c r="DC94" i="7"/>
  <c r="EY94" i="7"/>
  <c r="AO95" i="7"/>
  <c r="BM95" i="7"/>
  <c r="BS101" i="7"/>
  <c r="DO101" i="7"/>
  <c r="FK102" i="7"/>
  <c r="BS107" i="7"/>
  <c r="DO107" i="7"/>
  <c r="FK107" i="7"/>
  <c r="DU108" i="7"/>
  <c r="DO54" i="7"/>
  <c r="ES57" i="7"/>
  <c r="BG58" i="7"/>
  <c r="BM63" i="7"/>
  <c r="DI63" i="7"/>
  <c r="DI65" i="7"/>
  <c r="AO77" i="7"/>
  <c r="BM77" i="7"/>
  <c r="BG88" i="7"/>
  <c r="CK98" i="7"/>
  <c r="DI98" i="7"/>
  <c r="FK99" i="7"/>
  <c r="FK101" i="7"/>
  <c r="W106" i="7"/>
  <c r="AU106" i="7"/>
  <c r="BS106" i="7"/>
  <c r="DO106" i="7"/>
  <c r="EM106" i="7"/>
  <c r="Q111" i="7"/>
  <c r="DO49" i="7"/>
  <c r="CW50" i="7"/>
  <c r="CE51" i="7"/>
  <c r="EM54" i="7"/>
  <c r="FK54" i="7"/>
  <c r="Q57" i="7"/>
  <c r="AO57" i="7"/>
  <c r="BM57" i="7"/>
  <c r="DC57" i="7"/>
  <c r="BM58" i="7"/>
  <c r="DC58" i="7"/>
  <c r="CK59" i="7"/>
  <c r="CW60" i="7"/>
  <c r="ES60" i="7"/>
  <c r="EY61" i="7"/>
  <c r="BA66" i="7"/>
  <c r="BY66" i="7"/>
  <c r="FK66" i="7"/>
  <c r="EY68" i="7"/>
  <c r="Q73" i="7"/>
  <c r="EG82" i="7"/>
  <c r="AU89" i="7"/>
  <c r="BS89" i="7"/>
  <c r="CQ89" i="7"/>
  <c r="EM90" i="7"/>
  <c r="FK90" i="7"/>
  <c r="AC91" i="7"/>
  <c r="EM91" i="7"/>
  <c r="AC92" i="7"/>
  <c r="BY92" i="7"/>
  <c r="CE93" i="7"/>
  <c r="DC93" i="7"/>
  <c r="FK98" i="7"/>
  <c r="ES99" i="7"/>
  <c r="DU101" i="7"/>
  <c r="ES101" i="7"/>
  <c r="DC102" i="7"/>
  <c r="EA102" i="7"/>
  <c r="W105" i="7"/>
  <c r="BS105" i="7"/>
  <c r="FK106" i="7"/>
  <c r="DU107" i="7"/>
  <c r="CK61" i="7"/>
  <c r="DI61" i="7"/>
  <c r="EG61" i="7"/>
  <c r="CQ62" i="7"/>
  <c r="CW64" i="7"/>
  <c r="DU64" i="7"/>
  <c r="BA65" i="7"/>
  <c r="DU66" i="7"/>
  <c r="AI67" i="7"/>
  <c r="BG67" i="7"/>
  <c r="CE67" i="7"/>
  <c r="DC68" i="7"/>
  <c r="BM69" i="7"/>
  <c r="CK69" i="7"/>
  <c r="CW70" i="7"/>
  <c r="DO73" i="7"/>
  <c r="EM73" i="7"/>
  <c r="ES74" i="7"/>
  <c r="Q76" i="7"/>
  <c r="BS80" i="7"/>
  <c r="DO80" i="7"/>
  <c r="DO83" i="7"/>
  <c r="EM83" i="7"/>
  <c r="FK83" i="7"/>
  <c r="ES86" i="7"/>
  <c r="CW95" i="7"/>
  <c r="DU95" i="7"/>
  <c r="ES95" i="7"/>
  <c r="BM108" i="7"/>
  <c r="DI108" i="7"/>
  <c r="EA50" i="7"/>
  <c r="Q51" i="7"/>
  <c r="CK51" i="7"/>
  <c r="W52" i="7"/>
  <c r="DU54" i="7"/>
  <c r="BS69" i="7"/>
  <c r="EM69" i="7"/>
  <c r="FK69" i="7"/>
  <c r="DO76" i="7"/>
  <c r="EM76" i="7"/>
  <c r="DU77" i="7"/>
  <c r="ES77" i="7"/>
  <c r="FK80" i="7"/>
  <c r="DO82" i="7"/>
  <c r="EM82" i="7"/>
  <c r="FK82" i="7"/>
  <c r="BS88" i="7"/>
  <c r="CQ88" i="7"/>
  <c r="FK89" i="7"/>
  <c r="AI91" i="7"/>
  <c r="DC92" i="7"/>
  <c r="BY98" i="7"/>
  <c r="CW98" i="7"/>
  <c r="AI99" i="7"/>
  <c r="BG99" i="7"/>
  <c r="Q100" i="7"/>
  <c r="AO100" i="7"/>
  <c r="AO102" i="7"/>
  <c r="FK105" i="7"/>
  <c r="EA106" i="7"/>
  <c r="DU111" i="7"/>
  <c r="AC37" i="7"/>
  <c r="AC40" i="7"/>
  <c r="AC18" i="7"/>
  <c r="AC33" i="7"/>
  <c r="DX44" i="7"/>
  <c r="EA44" i="7" s="1"/>
  <c r="DX39" i="7"/>
  <c r="EA39" i="7" s="1"/>
  <c r="DX22" i="7"/>
  <c r="EA22" i="7" s="1"/>
  <c r="DX40" i="7"/>
  <c r="EA40" i="7" s="1"/>
  <c r="DX37" i="7"/>
  <c r="EA37" i="7" s="1"/>
  <c r="DX16" i="7"/>
  <c r="EA16" i="7" s="1"/>
  <c r="DX19" i="7"/>
  <c r="EA19" i="7" s="1"/>
  <c r="DX36" i="7"/>
  <c r="EA36" i="7" s="1"/>
  <c r="DX42" i="7"/>
  <c r="EA42" i="7" s="1"/>
  <c r="DX13" i="7"/>
  <c r="EA13" i="7" s="1"/>
  <c r="EV31" i="7"/>
  <c r="EY31" i="7" s="1"/>
  <c r="EV40" i="7"/>
  <c r="EY40" i="7" s="1"/>
  <c r="W83" i="1"/>
  <c r="BA94" i="1"/>
  <c r="BY94" i="1"/>
  <c r="CW94" i="1"/>
  <c r="BA98" i="1"/>
  <c r="BY98" i="1"/>
  <c r="CW98" i="1"/>
  <c r="CE103" i="1"/>
  <c r="DC103" i="1"/>
  <c r="EA103" i="1"/>
  <c r="AF23" i="7"/>
  <c r="AI23" i="7" s="1"/>
  <c r="AF37" i="7"/>
  <c r="AI37" i="7" s="1"/>
  <c r="AF40" i="7"/>
  <c r="AI40" i="7" s="1"/>
  <c r="AF18" i="7"/>
  <c r="AI18" i="7" s="1"/>
  <c r="CE105" i="1"/>
  <c r="DC105" i="1"/>
  <c r="AF19" i="7"/>
  <c r="AI19" i="7" s="1"/>
  <c r="Q87" i="1"/>
  <c r="FK92" i="1"/>
  <c r="FE95" i="1"/>
  <c r="FK96" i="1"/>
  <c r="FE99" i="1"/>
  <c r="FK100" i="1"/>
  <c r="BY96" i="1"/>
  <c r="CW96" i="1"/>
  <c r="BY100" i="1"/>
  <c r="DC104" i="1"/>
  <c r="CT43" i="7"/>
  <c r="CW43" i="7" s="1"/>
  <c r="CT42" i="7"/>
  <c r="CW42" i="7" s="1"/>
  <c r="CT34" i="7"/>
  <c r="CW34" i="7" s="1"/>
  <c r="CT22" i="7"/>
  <c r="CW22" i="7" s="1"/>
  <c r="CT12" i="7"/>
  <c r="CW12" i="7" s="1"/>
  <c r="CT37" i="7"/>
  <c r="CW37" i="7" s="1"/>
  <c r="CT41" i="7"/>
  <c r="CW41" i="7" s="1"/>
  <c r="CT40" i="7"/>
  <c r="CW40" i="7" s="1"/>
  <c r="CT38" i="7"/>
  <c r="CW38" i="7" s="1"/>
  <c r="CT17" i="7"/>
  <c r="CW17" i="7" s="1"/>
  <c r="CT36" i="7"/>
  <c r="CW36" i="7" s="1"/>
  <c r="CT27" i="7"/>
  <c r="CW27" i="7" s="1"/>
  <c r="CT18" i="7"/>
  <c r="CW18" i="7" s="1"/>
  <c r="CT33" i="7"/>
  <c r="CW33" i="7" s="1"/>
  <c r="CT16" i="7"/>
  <c r="CW16" i="7" s="1"/>
  <c r="CT39" i="7"/>
  <c r="CW39" i="7" s="1"/>
  <c r="CT20" i="7"/>
  <c r="CW20" i="7" s="1"/>
  <c r="CT23" i="7"/>
  <c r="CW23" i="7" s="1"/>
  <c r="CT24" i="7"/>
  <c r="CW24" i="7" s="1"/>
  <c r="CT21" i="7"/>
  <c r="CW21" i="7" s="1"/>
  <c r="DR22" i="7"/>
  <c r="DU22" i="7" s="1"/>
  <c r="DR40" i="7"/>
  <c r="DR37" i="7"/>
  <c r="DU37" i="7" s="1"/>
  <c r="DR19" i="7"/>
  <c r="DR17" i="7"/>
  <c r="DU17" i="7" s="1"/>
  <c r="DR36" i="7"/>
  <c r="DU36" i="7" s="1"/>
  <c r="DR42" i="7"/>
  <c r="DR18" i="7"/>
  <c r="DU18" i="7" s="1"/>
  <c r="DR33" i="7"/>
  <c r="DU33" i="7" s="1"/>
  <c r="DR16" i="7"/>
  <c r="DR39" i="7"/>
  <c r="DU39" i="7" s="1"/>
  <c r="DR44" i="7"/>
  <c r="DU44" i="7" s="1"/>
  <c r="ES37" i="7"/>
  <c r="ES31" i="7"/>
  <c r="BA95" i="1"/>
  <c r="BY95" i="1"/>
  <c r="CW95" i="1"/>
  <c r="BA99" i="1"/>
  <c r="BY99" i="1"/>
  <c r="CW99" i="1"/>
  <c r="Q104" i="1"/>
  <c r="W85" i="1"/>
  <c r="CW92" i="1"/>
  <c r="EM92" i="1"/>
  <c r="EM93" i="1"/>
  <c r="EM94" i="1"/>
  <c r="EM95" i="1"/>
  <c r="EM96" i="1"/>
  <c r="EM97" i="1"/>
  <c r="EM98" i="1"/>
  <c r="DO99" i="1"/>
  <c r="EM99" i="1"/>
  <c r="CQ100" i="1"/>
  <c r="DO100" i="1"/>
  <c r="EM100" i="1"/>
  <c r="FK101" i="1"/>
  <c r="BA102" i="1"/>
  <c r="BY102" i="1"/>
  <c r="CW102" i="1"/>
  <c r="DU102" i="1"/>
  <c r="FK105" i="1"/>
  <c r="BY19" i="7"/>
  <c r="BR15" i="7"/>
  <c r="BA15" i="7"/>
  <c r="BY15" i="7"/>
  <c r="ES13" i="7"/>
  <c r="CQ14" i="7"/>
  <c r="EG16" i="7"/>
  <c r="BS17" i="7"/>
  <c r="CQ17" i="7"/>
  <c r="ES17" i="7"/>
  <c r="DC18" i="7"/>
  <c r="FK21" i="7"/>
  <c r="AU22" i="7"/>
  <c r="DO22" i="7"/>
  <c r="CW32" i="7"/>
  <c r="AL37" i="7"/>
  <c r="AO37" i="7" s="1"/>
  <c r="DO38" i="7"/>
  <c r="EM38" i="7"/>
  <c r="FK38" i="7"/>
  <c r="Q43" i="7"/>
  <c r="AO43" i="7"/>
  <c r="BM43" i="7"/>
  <c r="DO19" i="7"/>
  <c r="DO24" i="7"/>
  <c r="DO26" i="7"/>
  <c r="EM26" i="7"/>
  <c r="FK26" i="7"/>
  <c r="BS30" i="7"/>
  <c r="W86" i="1"/>
  <c r="DC92" i="1"/>
  <c r="BG102" i="1"/>
  <c r="CE102" i="1"/>
  <c r="DC102" i="1"/>
  <c r="EA102" i="1"/>
  <c r="EG103" i="1"/>
  <c r="BL31" i="7"/>
  <c r="BM31" i="7" s="1"/>
  <c r="EG33" i="7"/>
  <c r="EG42" i="7"/>
  <c r="EG18" i="7"/>
  <c r="EG19" i="7"/>
  <c r="EG13" i="7"/>
  <c r="BS19" i="7"/>
  <c r="BA24" i="7"/>
  <c r="ES23" i="7"/>
  <c r="AL41" i="7"/>
  <c r="AO41" i="7" s="1"/>
  <c r="AL38" i="7"/>
  <c r="AO38" i="7" s="1"/>
  <c r="AL33" i="7"/>
  <c r="AO33" i="7" s="1"/>
  <c r="AL40" i="7"/>
  <c r="AO40" i="7" s="1"/>
  <c r="AL23" i="7"/>
  <c r="AO23" i="7" s="1"/>
  <c r="AL39" i="7"/>
  <c r="AO39" i="7" s="1"/>
  <c r="AL36" i="7"/>
  <c r="AO36" i="7" s="1"/>
  <c r="AL27" i="7"/>
  <c r="AO27" i="7" s="1"/>
  <c r="AL18" i="7"/>
  <c r="AO18" i="7" s="1"/>
  <c r="AL13" i="7"/>
  <c r="AO13" i="7" s="1"/>
  <c r="AL19" i="7"/>
  <c r="AO19" i="7" s="1"/>
  <c r="AL17" i="7"/>
  <c r="AO17" i="7" s="1"/>
  <c r="AU39" i="7"/>
  <c r="AU36" i="7"/>
  <c r="AU27" i="7"/>
  <c r="AU24" i="7"/>
  <c r="AU34" i="7"/>
  <c r="AU42" i="7"/>
  <c r="AU37" i="7"/>
  <c r="AU21" i="7"/>
  <c r="AU16" i="7"/>
  <c r="AU14" i="7"/>
  <c r="AU41" i="7"/>
  <c r="AU38" i="7"/>
  <c r="AU33" i="7"/>
  <c r="AU40" i="7"/>
  <c r="AU23" i="7"/>
  <c r="AU20" i="7"/>
  <c r="AU13" i="7"/>
  <c r="EG37" i="7"/>
  <c r="W88" i="1"/>
  <c r="W89" i="1"/>
  <c r="W90" i="1"/>
  <c r="W91" i="1"/>
  <c r="W92" i="1"/>
  <c r="BS92" i="1"/>
  <c r="EY92" i="1"/>
  <c r="CK93" i="1"/>
  <c r="EY93" i="1"/>
  <c r="EY94" i="1"/>
  <c r="EY95" i="1"/>
  <c r="EY96" i="1"/>
  <c r="CK97" i="1"/>
  <c r="DI97" i="1"/>
  <c r="EY97" i="1"/>
  <c r="DI98" i="1"/>
  <c r="EY98" i="1"/>
  <c r="EY99" i="1"/>
  <c r="DC100" i="1"/>
  <c r="EA100" i="1"/>
  <c r="EY100" i="1"/>
  <c r="CK101" i="1"/>
  <c r="EG101" i="1"/>
  <c r="AO102" i="1"/>
  <c r="CK102" i="1"/>
  <c r="DI102" i="1"/>
  <c r="W103" i="1"/>
  <c r="BS103" i="1"/>
  <c r="CQ103" i="1"/>
  <c r="DO103" i="1"/>
  <c r="EM103" i="1"/>
  <c r="CQ104" i="1"/>
  <c r="DO104" i="1"/>
  <c r="W105" i="1"/>
  <c r="BS105" i="1"/>
  <c r="CQ105" i="1"/>
  <c r="EM17" i="7"/>
  <c r="AU18" i="7"/>
  <c r="AL21" i="7"/>
  <c r="AO21" i="7" s="1"/>
  <c r="BA20" i="7"/>
  <c r="FK20" i="7"/>
  <c r="BY39" i="7"/>
  <c r="BM42" i="7"/>
  <c r="AI44" i="7"/>
  <c r="CQ92" i="1"/>
  <c r="EG99" i="1"/>
  <c r="EG100" i="1"/>
  <c r="W102" i="1"/>
  <c r="BS102" i="1"/>
  <c r="CQ102" i="1"/>
  <c r="DO102" i="1"/>
  <c r="EM102" i="1"/>
  <c r="FK103" i="1"/>
  <c r="BY104" i="1"/>
  <c r="EM104" i="1"/>
  <c r="DO105" i="1"/>
  <c r="BA13" i="7"/>
  <c r="DC12" i="7"/>
  <c r="EA12" i="7"/>
  <c r="AL14" i="7"/>
  <c r="AO14" i="7" s="1"/>
  <c r="AL22" i="7"/>
  <c r="AO22" i="7" s="1"/>
  <c r="DI37" i="7"/>
  <c r="BA40" i="7"/>
  <c r="AL42" i="7"/>
  <c r="AO42" i="7" s="1"/>
  <c r="EA52" i="7"/>
  <c r="DC62" i="7"/>
  <c r="CE14" i="7"/>
  <c r="DU14" i="7"/>
  <c r="EY16" i="7"/>
  <c r="ES18" i="7"/>
  <c r="EY21" i="7"/>
  <c r="BS20" i="7"/>
  <c r="CQ20" i="7"/>
  <c r="BS24" i="7"/>
  <c r="CQ24" i="7"/>
  <c r="EG24" i="7"/>
  <c r="AI22" i="7"/>
  <c r="CE22" i="7"/>
  <c r="DC22" i="7"/>
  <c r="EY22" i="7"/>
  <c r="BS23" i="7"/>
  <c r="DO23" i="7"/>
  <c r="EM23" i="7"/>
  <c r="FK23" i="7"/>
  <c r="AI28" i="7"/>
  <c r="BG28" i="7"/>
  <c r="CE28" i="7"/>
  <c r="DC28" i="7"/>
  <c r="EA28" i="7"/>
  <c r="EY28" i="7"/>
  <c r="ES27" i="7"/>
  <c r="DI30" i="7"/>
  <c r="EG30" i="7"/>
  <c r="EG31" i="7"/>
  <c r="BS32" i="7"/>
  <c r="DO32" i="7"/>
  <c r="EM32" i="7"/>
  <c r="FK32" i="7"/>
  <c r="AI34" i="7"/>
  <c r="BG34" i="7"/>
  <c r="CE34" i="7"/>
  <c r="DC34" i="7"/>
  <c r="EA34" i="7"/>
  <c r="EY34" i="7"/>
  <c r="BY36" i="7"/>
  <c r="BS39" i="7"/>
  <c r="EM39" i="7"/>
  <c r="W41" i="7"/>
  <c r="Q42" i="7"/>
  <c r="FK43" i="7"/>
  <c r="AI45" i="7"/>
  <c r="CE46" i="7"/>
  <c r="Q62" i="7"/>
  <c r="EG63" i="7"/>
  <c r="DC15" i="7"/>
  <c r="EA15" i="7"/>
  <c r="EY13" i="7"/>
  <c r="EG14" i="7"/>
  <c r="CQ16" i="7"/>
  <c r="BA17" i="7"/>
  <c r="BY17" i="7"/>
  <c r="FK17" i="7"/>
  <c r="CK18" i="7"/>
  <c r="DI18" i="7"/>
  <c r="BA19" i="7"/>
  <c r="CW19" i="7"/>
  <c r="FK19" i="7"/>
  <c r="AI20" i="7"/>
  <c r="BG20" i="7"/>
  <c r="BG24" i="7"/>
  <c r="EM24" i="7"/>
  <c r="FK24" i="7"/>
  <c r="BG23" i="7"/>
  <c r="CE23" i="7"/>
  <c r="DC23" i="7"/>
  <c r="EA23" i="7"/>
  <c r="EY23" i="7"/>
  <c r="BA25" i="7"/>
  <c r="BY26" i="7"/>
  <c r="ES26" i="7"/>
  <c r="DO30" i="7"/>
  <c r="EM30" i="7"/>
  <c r="BY33" i="7"/>
  <c r="BS31" i="7"/>
  <c r="DO31" i="7"/>
  <c r="EM31" i="7"/>
  <c r="FK31" i="7"/>
  <c r="AI32" i="7"/>
  <c r="CE32" i="7"/>
  <c r="DC32" i="7"/>
  <c r="EA32" i="7"/>
  <c r="EY32" i="7"/>
  <c r="CW35" i="7"/>
  <c r="ES35" i="7"/>
  <c r="AC38" i="7"/>
  <c r="DU38" i="7"/>
  <c r="BG39" i="7"/>
  <c r="CE39" i="7"/>
  <c r="DC39" i="7"/>
  <c r="DO40" i="7"/>
  <c r="EM40" i="7"/>
  <c r="FK40" i="7"/>
  <c r="DO41" i="7"/>
  <c r="BS42" i="7"/>
  <c r="DI42" i="7"/>
  <c r="EY42" i="7"/>
  <c r="W43" i="7"/>
  <c r="BS43" i="7"/>
  <c r="DI43" i="7"/>
  <c r="CE54" i="7"/>
  <c r="BM44" i="7"/>
  <c r="AI48" i="7"/>
  <c r="BS28" i="7"/>
  <c r="DO28" i="7"/>
  <c r="EM28" i="7"/>
  <c r="FK28" i="7"/>
  <c r="DU30" i="7"/>
  <c r="BS34" i="7"/>
  <c r="DO34" i="7"/>
  <c r="EM34" i="7"/>
  <c r="FK34" i="7"/>
  <c r="FK41" i="7"/>
  <c r="BA42" i="7"/>
  <c r="DO42" i="7"/>
  <c r="BS13" i="7"/>
  <c r="CQ13" i="7"/>
  <c r="DU12" i="7"/>
  <c r="ES16" i="7"/>
  <c r="EY17" i="7"/>
  <c r="BS18" i="7"/>
  <c r="CQ18" i="7"/>
  <c r="DO18" i="7"/>
  <c r="DU21" i="7"/>
  <c r="ES21" i="7"/>
  <c r="EY19" i="7"/>
  <c r="EG20" i="7"/>
  <c r="EA24" i="7"/>
  <c r="EY24" i="7"/>
  <c r="ES22" i="7"/>
  <c r="CW28" i="7"/>
  <c r="CE25" i="7"/>
  <c r="DU25" i="7"/>
  <c r="ES25" i="7"/>
  <c r="DC30" i="7"/>
  <c r="EA30" i="7"/>
  <c r="BM33" i="7"/>
  <c r="AI31" i="7"/>
  <c r="CE31" i="7"/>
  <c r="DC31" i="7"/>
  <c r="EA31" i="7"/>
  <c r="Q38" i="7"/>
  <c r="BM38" i="7"/>
  <c r="EG39" i="7"/>
  <c r="W40" i="7"/>
  <c r="Q41" i="7"/>
  <c r="FK45" i="7"/>
  <c r="DC64" i="7"/>
  <c r="CE70" i="7"/>
  <c r="BG51" i="7"/>
  <c r="DU51" i="7"/>
  <c r="CE59" i="7"/>
  <c r="DC59" i="7"/>
  <c r="CE60" i="7"/>
  <c r="BG66" i="7"/>
  <c r="CE69" i="7"/>
  <c r="AO46" i="7"/>
  <c r="ES46" i="7"/>
  <c r="Q47" i="7"/>
  <c r="BM47" i="7"/>
  <c r="DU47" i="7"/>
  <c r="ES47" i="7"/>
  <c r="BY48" i="7"/>
  <c r="DO48" i="7"/>
  <c r="EG48" i="7"/>
  <c r="BS49" i="7"/>
  <c r="DI49" i="7"/>
  <c r="AO51" i="7"/>
  <c r="BM51" i="7"/>
  <c r="ES51" i="7"/>
  <c r="Q52" i="7"/>
  <c r="AO52" i="7"/>
  <c r="BM52" i="7"/>
  <c r="ES52" i="7"/>
  <c r="BG53" i="7"/>
  <c r="ES53" i="7"/>
  <c r="BY55" i="7"/>
  <c r="AI56" i="7"/>
  <c r="EM56" i="7"/>
  <c r="DO57" i="7"/>
  <c r="BS58" i="7"/>
  <c r="DI58" i="7"/>
  <c r="AO59" i="7"/>
  <c r="BM59" i="7"/>
  <c r="DI59" i="7"/>
  <c r="EY59" i="7"/>
  <c r="AO60" i="7"/>
  <c r="BM60" i="7"/>
  <c r="CK60" i="7"/>
  <c r="EY60" i="7"/>
  <c r="CE61" i="7"/>
  <c r="DC61" i="7"/>
  <c r="FK62" i="7"/>
  <c r="BS65" i="7"/>
  <c r="EG65" i="7"/>
  <c r="BM66" i="7"/>
  <c r="EA66" i="7"/>
  <c r="CW67" i="7"/>
  <c r="EM67" i="7"/>
  <c r="DI68" i="7"/>
  <c r="AI70" i="7"/>
  <c r="DU70" i="7"/>
  <c r="BY72" i="7"/>
  <c r="CW72" i="7"/>
  <c r="DU72" i="7"/>
  <c r="FK72" i="7"/>
  <c r="BA73" i="7"/>
  <c r="W79" i="7"/>
  <c r="AU79" i="7"/>
  <c r="BS79" i="7"/>
  <c r="CQ79" i="7"/>
  <c r="DO79" i="7"/>
  <c r="EM79" i="7"/>
  <c r="DC86" i="7"/>
  <c r="DI46" i="7"/>
  <c r="DI51" i="7"/>
  <c r="AU52" i="7"/>
  <c r="BS52" i="7"/>
  <c r="DI52" i="7"/>
  <c r="CK53" i="7"/>
  <c r="ES54" i="7"/>
  <c r="Q55" i="7"/>
  <c r="ES55" i="7"/>
  <c r="DU56" i="7"/>
  <c r="CQ60" i="7"/>
  <c r="DI60" i="7"/>
  <c r="BM62" i="7"/>
  <c r="DI66" i="7"/>
  <c r="ES67" i="7"/>
  <c r="AI71" i="7"/>
  <c r="CE71" i="7"/>
  <c r="DC71" i="7"/>
  <c r="EA71" i="7"/>
  <c r="AI72" i="7"/>
  <c r="BM76" i="7"/>
  <c r="CK76" i="7"/>
  <c r="DI76" i="7"/>
  <c r="EA84" i="7"/>
  <c r="CE89" i="7"/>
  <c r="BS44" i="7"/>
  <c r="DI44" i="7"/>
  <c r="EG44" i="7"/>
  <c r="EG46" i="7"/>
  <c r="CQ47" i="7"/>
  <c r="DI47" i="7"/>
  <c r="AO48" i="7"/>
  <c r="CW49" i="7"/>
  <c r="EM49" i="7"/>
  <c r="EM50" i="7"/>
  <c r="CQ51" i="7"/>
  <c r="EG51" i="7"/>
  <c r="EG52" i="7"/>
  <c r="W53" i="7"/>
  <c r="AU53" i="7"/>
  <c r="BS53" i="7"/>
  <c r="EG53" i="7"/>
  <c r="W54" i="7"/>
  <c r="CK54" i="7"/>
  <c r="EY54" i="7"/>
  <c r="AO55" i="7"/>
  <c r="BM55" i="7"/>
  <c r="EA55" i="7"/>
  <c r="EY55" i="7"/>
  <c r="BM56" i="7"/>
  <c r="EM58" i="7"/>
  <c r="EM59" i="7"/>
  <c r="DO60" i="7"/>
  <c r="W61" i="7"/>
  <c r="BS61" i="7"/>
  <c r="CQ61" i="7"/>
  <c r="DO61" i="7"/>
  <c r="W62" i="7"/>
  <c r="AU62" i="7"/>
  <c r="BS62" i="7"/>
  <c r="EY62" i="7"/>
  <c r="CW63" i="7"/>
  <c r="EM63" i="7"/>
  <c r="W64" i="7"/>
  <c r="BS64" i="7"/>
  <c r="DI64" i="7"/>
  <c r="CW65" i="7"/>
  <c r="AO67" i="7"/>
  <c r="BM67" i="7"/>
  <c r="EA67" i="7"/>
  <c r="AI68" i="7"/>
  <c r="CW68" i="7"/>
  <c r="EM68" i="7"/>
  <c r="DO69" i="7"/>
  <c r="BM71" i="7"/>
  <c r="CK71" i="7"/>
  <c r="DI71" i="7"/>
  <c r="EY71" i="7"/>
  <c r="CE72" i="7"/>
  <c r="DC72" i="7"/>
  <c r="BM74" i="7"/>
  <c r="DI74" i="7"/>
  <c r="AO75" i="7"/>
  <c r="DI75" i="7"/>
  <c r="EY83" i="7"/>
  <c r="Q92" i="7"/>
  <c r="BS70" i="7"/>
  <c r="DI70" i="7"/>
  <c r="EG70" i="7"/>
  <c r="CW46" i="7"/>
  <c r="EM46" i="7"/>
  <c r="FK46" i="7"/>
  <c r="BY47" i="7"/>
  <c r="DO47" i="7"/>
  <c r="Q49" i="7"/>
  <c r="DU49" i="7"/>
  <c r="AI50" i="7"/>
  <c r="EM51" i="7"/>
  <c r="FK51" i="7"/>
  <c r="EM52" i="7"/>
  <c r="DO53" i="7"/>
  <c r="EM53" i="7"/>
  <c r="CQ54" i="7"/>
  <c r="EG54" i="7"/>
  <c r="AU55" i="7"/>
  <c r="BS55" i="7"/>
  <c r="EG55" i="7"/>
  <c r="BS56" i="7"/>
  <c r="DI56" i="7"/>
  <c r="EY57" i="7"/>
  <c r="AO58" i="7"/>
  <c r="DU58" i="7"/>
  <c r="DU59" i="7"/>
  <c r="ES59" i="7"/>
  <c r="DU60" i="7"/>
  <c r="FK60" i="7"/>
  <c r="CW61" i="7"/>
  <c r="FK61" i="7"/>
  <c r="BA62" i="7"/>
  <c r="BY62" i="7"/>
  <c r="DO62" i="7"/>
  <c r="ES63" i="7"/>
  <c r="FK63" i="7"/>
  <c r="BY64" i="7"/>
  <c r="DO64" i="7"/>
  <c r="W65" i="7"/>
  <c r="CW66" i="7"/>
  <c r="EM66" i="7"/>
  <c r="AU67" i="7"/>
  <c r="BS67" i="7"/>
  <c r="AO68" i="7"/>
  <c r="BM68" i="7"/>
  <c r="ES68" i="7"/>
  <c r="DU69" i="7"/>
  <c r="CQ70" i="7"/>
  <c r="W71" i="7"/>
  <c r="AU71" i="7"/>
  <c r="BS71" i="7"/>
  <c r="CQ71" i="7"/>
  <c r="DO71" i="7"/>
  <c r="W72" i="7"/>
  <c r="CK72" i="7"/>
  <c r="DI72" i="7"/>
  <c r="AO73" i="7"/>
  <c r="BM73" i="7"/>
  <c r="BY70" i="7"/>
  <c r="DO70" i="7"/>
  <c r="EM70" i="7"/>
  <c r="EM71" i="7"/>
  <c r="BS72" i="7"/>
  <c r="CQ72" i="7"/>
  <c r="DO72" i="7"/>
  <c r="W73" i="7"/>
  <c r="AU73" i="7"/>
  <c r="BS73" i="7"/>
  <c r="EG80" i="7"/>
  <c r="CE87" i="7"/>
  <c r="Q94" i="7"/>
  <c r="BA80" i="7"/>
  <c r="EY92" i="7"/>
  <c r="CK94" i="7"/>
  <c r="BM100" i="7"/>
  <c r="BM105" i="7"/>
  <c r="AO106" i="7"/>
  <c r="DC111" i="7"/>
  <c r="BY73" i="7"/>
  <c r="CW73" i="7"/>
  <c r="DU73" i="7"/>
  <c r="FK73" i="7"/>
  <c r="BA74" i="7"/>
  <c r="BY74" i="7"/>
  <c r="CW74" i="7"/>
  <c r="DU74" i="7"/>
  <c r="FK74" i="7"/>
  <c r="BY75" i="7"/>
  <c r="CW75" i="7"/>
  <c r="DU75" i="7"/>
  <c r="FK75" i="7"/>
  <c r="BY76" i="7"/>
  <c r="CW76" i="7"/>
  <c r="DU76" i="7"/>
  <c r="FK76" i="7"/>
  <c r="BA77" i="7"/>
  <c r="BY77" i="7"/>
  <c r="CW77" i="7"/>
  <c r="FK77" i="7"/>
  <c r="BA78" i="7"/>
  <c r="BY78" i="7"/>
  <c r="CW78" i="7"/>
  <c r="DU78" i="7"/>
  <c r="BY81" i="7"/>
  <c r="EM81" i="7"/>
  <c r="CQ82" i="7"/>
  <c r="CQ84" i="7"/>
  <c r="EG84" i="7"/>
  <c r="AU85" i="7"/>
  <c r="BS85" i="7"/>
  <c r="EG85" i="7"/>
  <c r="BS86" i="7"/>
  <c r="DI86" i="7"/>
  <c r="CK87" i="7"/>
  <c r="EY87" i="7"/>
  <c r="W89" i="7"/>
  <c r="AI90" i="7"/>
  <c r="BA91" i="7"/>
  <c r="BY91" i="7"/>
  <c r="W92" i="7"/>
  <c r="BS92" i="7"/>
  <c r="EG92" i="7"/>
  <c r="AO93" i="7"/>
  <c r="W94" i="7"/>
  <c r="BS94" i="7"/>
  <c r="CQ94" i="7"/>
  <c r="DO94" i="7"/>
  <c r="EM94" i="7"/>
  <c r="FK95" i="7"/>
  <c r="BY96" i="7"/>
  <c r="CW96" i="7"/>
  <c r="DU96" i="7"/>
  <c r="BY99" i="7"/>
  <c r="CW99" i="7"/>
  <c r="DU99" i="7"/>
  <c r="EY101" i="7"/>
  <c r="Q102" i="7"/>
  <c r="BM102" i="7"/>
  <c r="EY102" i="7"/>
  <c r="Q103" i="7"/>
  <c r="CK103" i="7"/>
  <c r="BS108" i="7"/>
  <c r="W109" i="7"/>
  <c r="BS109" i="7"/>
  <c r="BS110" i="7"/>
  <c r="W111" i="7"/>
  <c r="BS111" i="7"/>
  <c r="AI79" i="7"/>
  <c r="CE79" i="7"/>
  <c r="DC79" i="7"/>
  <c r="BY83" i="7"/>
  <c r="AC84" i="7"/>
  <c r="DC90" i="7"/>
  <c r="DO92" i="7"/>
  <c r="EM92" i="7"/>
  <c r="CW94" i="7"/>
  <c r="DU94" i="7"/>
  <c r="ES94" i="7"/>
  <c r="CE97" i="7"/>
  <c r="DC97" i="7"/>
  <c r="EY97" i="7"/>
  <c r="BM98" i="7"/>
  <c r="EY98" i="7"/>
  <c r="CE99" i="7"/>
  <c r="EA99" i="7"/>
  <c r="EG101" i="7"/>
  <c r="AU102" i="7"/>
  <c r="EG102" i="7"/>
  <c r="AU103" i="7"/>
  <c r="W104" i="7"/>
  <c r="BS104" i="7"/>
  <c r="DO104" i="7"/>
  <c r="BY105" i="7"/>
  <c r="DO105" i="7"/>
  <c r="BY106" i="7"/>
  <c r="CW106" i="7"/>
  <c r="AC107" i="7"/>
  <c r="BA107" i="7"/>
  <c r="CW107" i="7"/>
  <c r="DU109" i="7"/>
  <c r="CW110" i="7"/>
  <c r="CQ111" i="7"/>
  <c r="DO111" i="7"/>
  <c r="DC73" i="7"/>
  <c r="AI74" i="7"/>
  <c r="BG74" i="7"/>
  <c r="CE74" i="7"/>
  <c r="DC74" i="7"/>
  <c r="AI75" i="7"/>
  <c r="CE75" i="7"/>
  <c r="DC75" i="7"/>
  <c r="AI76" i="7"/>
  <c r="CE76" i="7"/>
  <c r="DC76" i="7"/>
  <c r="AI77" i="7"/>
  <c r="CE77" i="7"/>
  <c r="DC77" i="7"/>
  <c r="AI78" i="7"/>
  <c r="BG78" i="7"/>
  <c r="CE78" i="7"/>
  <c r="DC78" i="7"/>
  <c r="EY78" i="7"/>
  <c r="BM79" i="7"/>
  <c r="EG79" i="7"/>
  <c r="W80" i="7"/>
  <c r="CK80" i="7"/>
  <c r="EY80" i="7"/>
  <c r="BM81" i="7"/>
  <c r="BG82" i="7"/>
  <c r="CW82" i="7"/>
  <c r="AI83" i="7"/>
  <c r="AI84" i="7"/>
  <c r="EM86" i="7"/>
  <c r="DO87" i="7"/>
  <c r="DO88" i="7"/>
  <c r="EM88" i="7"/>
  <c r="FK88" i="7"/>
  <c r="DO89" i="7"/>
  <c r="CK90" i="7"/>
  <c r="EY90" i="7"/>
  <c r="BG91" i="7"/>
  <c r="FK92" i="7"/>
  <c r="BA93" i="7"/>
  <c r="CW93" i="7"/>
  <c r="DU93" i="7"/>
  <c r="ES93" i="7"/>
  <c r="BM97" i="7"/>
  <c r="EG97" i="7"/>
  <c r="EY99" i="7"/>
  <c r="BY100" i="7"/>
  <c r="CW100" i="7"/>
  <c r="CW104" i="7"/>
  <c r="DU104" i="7"/>
  <c r="DU105" i="7"/>
  <c r="ES106" i="7"/>
  <c r="AI107" i="7"/>
  <c r="ES107" i="7"/>
  <c r="AI108" i="7"/>
  <c r="BG108" i="7"/>
  <c r="ES108" i="7"/>
  <c r="AI109" i="7"/>
  <c r="BG109" i="7"/>
  <c r="ES109" i="7"/>
  <c r="AI110" i="7"/>
  <c r="BG110" i="7"/>
  <c r="DU110" i="7"/>
  <c r="ES110" i="7"/>
  <c r="BY111" i="7"/>
  <c r="EM111" i="7"/>
  <c r="DI80" i="7"/>
  <c r="W81" i="7"/>
  <c r="Q82" i="7"/>
  <c r="FK86" i="7"/>
  <c r="EM87" i="7"/>
  <c r="FK87" i="7"/>
  <c r="EM89" i="7"/>
  <c r="W90" i="7"/>
  <c r="AU90" i="7"/>
  <c r="BS90" i="7"/>
  <c r="BM91" i="7"/>
  <c r="BG92" i="7"/>
  <c r="DU92" i="7"/>
  <c r="EG96" i="7"/>
  <c r="W98" i="7"/>
  <c r="BS98" i="7"/>
  <c r="CQ98" i="7"/>
  <c r="DU100" i="7"/>
  <c r="BY102" i="7"/>
  <c r="BY103" i="7"/>
  <c r="CW103" i="7"/>
  <c r="DU103" i="7"/>
  <c r="BS81" i="7"/>
  <c r="DI81" i="7"/>
  <c r="EA82" i="7"/>
  <c r="Q83" i="7"/>
  <c r="AO83" i="7"/>
  <c r="BM83" i="7"/>
  <c r="EA83" i="7"/>
  <c r="Q84" i="7"/>
  <c r="BM84" i="7"/>
  <c r="Q85" i="7"/>
  <c r="Q86" i="7"/>
  <c r="AI87" i="7"/>
  <c r="BG87" i="7"/>
  <c r="AI88" i="7"/>
  <c r="BG89" i="7"/>
  <c r="DO90" i="7"/>
  <c r="W91" i="7"/>
  <c r="DI95" i="7"/>
  <c r="EG95" i="7"/>
  <c r="W97" i="7"/>
  <c r="AU97" i="7"/>
  <c r="BS97" i="7"/>
  <c r="CQ97" i="7"/>
  <c r="DO97" i="7"/>
  <c r="EM97" i="7"/>
  <c r="DO98" i="7"/>
  <c r="W99" i="7"/>
  <c r="AU99" i="7"/>
  <c r="DC100" i="7"/>
  <c r="ES100" i="7"/>
  <c r="AC101" i="7"/>
  <c r="BY101" i="7"/>
  <c r="CW101" i="7"/>
  <c r="DU102" i="7"/>
  <c r="ES103" i="7"/>
  <c r="AI104" i="7"/>
  <c r="BG104" i="7"/>
  <c r="DC104" i="7"/>
  <c r="EA104" i="7"/>
  <c r="DC105" i="7"/>
  <c r="EA105" i="7"/>
  <c r="EY106" i="7"/>
  <c r="Q107" i="7"/>
  <c r="EY107" i="7"/>
  <c r="Q108" i="7"/>
  <c r="CK108" i="7"/>
  <c r="EY108" i="7"/>
  <c r="Q109" i="7"/>
  <c r="EY109" i="7"/>
  <c r="AO110" i="7"/>
  <c r="BM110" i="7"/>
  <c r="EA110" i="7"/>
  <c r="EY110" i="7"/>
  <c r="ES111" i="7"/>
  <c r="ES14" i="7"/>
  <c r="ES32" i="7"/>
  <c r="ES38" i="7"/>
  <c r="ES45" i="7"/>
  <c r="ES64" i="7"/>
  <c r="ES65" i="7"/>
  <c r="ES70" i="7"/>
  <c r="ES71" i="7"/>
  <c r="ES78" i="7"/>
  <c r="ES90" i="7"/>
  <c r="ES92" i="7"/>
  <c r="ES96" i="7"/>
  <c r="ES98" i="7"/>
  <c r="ES104" i="7"/>
  <c r="ES105" i="7"/>
  <c r="ES81" i="7"/>
  <c r="ES87" i="7"/>
  <c r="ES89" i="7"/>
  <c r="ES56" i="7"/>
  <c r="ES84" i="7"/>
  <c r="ES85" i="7"/>
  <c r="ES102" i="1"/>
  <c r="ES104" i="1"/>
  <c r="EY103" i="1"/>
  <c r="EY102" i="1"/>
  <c r="EY104" i="1"/>
  <c r="EY101" i="1"/>
  <c r="EY105" i="1"/>
  <c r="EY79" i="7"/>
  <c r="EY95" i="7"/>
  <c r="EY111" i="7"/>
  <c r="EY72" i="7"/>
  <c r="EY73" i="7"/>
  <c r="EY74" i="7"/>
  <c r="EY75" i="7"/>
  <c r="EY76" i="7"/>
  <c r="EY77" i="7"/>
  <c r="EY93" i="7"/>
  <c r="EG106" i="7"/>
  <c r="EG107" i="7"/>
  <c r="EG108" i="7"/>
  <c r="EG109" i="7"/>
  <c r="EG98" i="7"/>
  <c r="EG104" i="7"/>
  <c r="EG105" i="7"/>
  <c r="EG99" i="7"/>
  <c r="EG100" i="7"/>
  <c r="EG103" i="7"/>
  <c r="EA104" i="1"/>
  <c r="EA92" i="1"/>
  <c r="EA93" i="1"/>
  <c r="EA94" i="1"/>
  <c r="EA95" i="1"/>
  <c r="EA96" i="1"/>
  <c r="EA97" i="1"/>
  <c r="EA98" i="1"/>
  <c r="EA105" i="1"/>
  <c r="EA99" i="1"/>
  <c r="DU92" i="1"/>
  <c r="DU93" i="1"/>
  <c r="DU94" i="1"/>
  <c r="DU95" i="1"/>
  <c r="DU96" i="1"/>
  <c r="DU97" i="1"/>
  <c r="DU98" i="1"/>
  <c r="DU105" i="1"/>
  <c r="EA60" i="7"/>
  <c r="EA72" i="7"/>
  <c r="EA73" i="7"/>
  <c r="EA74" i="7"/>
  <c r="EA75" i="7"/>
  <c r="EA76" i="7"/>
  <c r="EA61" i="7"/>
  <c r="EA77" i="7"/>
  <c r="EA78" i="7"/>
  <c r="EA79" i="7"/>
  <c r="EA111" i="7"/>
  <c r="EA92" i="7"/>
  <c r="EA93" i="7"/>
  <c r="EA94" i="7"/>
  <c r="EA95" i="7"/>
  <c r="EA96" i="7"/>
  <c r="EA97" i="7"/>
  <c r="DU15" i="7"/>
  <c r="DU32" i="7"/>
  <c r="DU62" i="7"/>
  <c r="DU71" i="7"/>
  <c r="DU80" i="7"/>
  <c r="DU91" i="7"/>
  <c r="DU106" i="7"/>
  <c r="DU41" i="7"/>
  <c r="DU43" i="7"/>
  <c r="DU46" i="7"/>
  <c r="DU52" i="7"/>
  <c r="DU57" i="7"/>
  <c r="DU81" i="7"/>
  <c r="DU84" i="7"/>
  <c r="DU86" i="7"/>
  <c r="DU89" i="7"/>
  <c r="DU45" i="7"/>
  <c r="DU50" i="7"/>
  <c r="DU53" i="7"/>
  <c r="DU55" i="7"/>
  <c r="DU87" i="7"/>
  <c r="DU82" i="7"/>
  <c r="DU85" i="7"/>
  <c r="DU88" i="7"/>
  <c r="DI12" i="7"/>
  <c r="DI22" i="7"/>
  <c r="DI33" i="7"/>
  <c r="DI36" i="7"/>
  <c r="DI40" i="7"/>
  <c r="DI45" i="7"/>
  <c r="DI50" i="7"/>
  <c r="DI53" i="7"/>
  <c r="DI55" i="7"/>
  <c r="DI62" i="7"/>
  <c r="DI78" i="7"/>
  <c r="DI79" i="7"/>
  <c r="DI82" i="7"/>
  <c r="DI85" i="7"/>
  <c r="DI88" i="7"/>
  <c r="DI102" i="7"/>
  <c r="DI103" i="7"/>
  <c r="DI104" i="7"/>
  <c r="DI109" i="7"/>
  <c r="DI111" i="7"/>
  <c r="DI100" i="7"/>
  <c r="DI104" i="1"/>
  <c r="DI93" i="1"/>
  <c r="DI94" i="1"/>
  <c r="DI100" i="1"/>
  <c r="DI101" i="1"/>
  <c r="CW51" i="7"/>
  <c r="CW54" i="7"/>
  <c r="CW56" i="7"/>
  <c r="CW58" i="7"/>
  <c r="CW52" i="7"/>
  <c r="CW57" i="7"/>
  <c r="CW83" i="7"/>
  <c r="CW53" i="7"/>
  <c r="CW55" i="7"/>
  <c r="CW81" i="7"/>
  <c r="CW84" i="7"/>
  <c r="CW86" i="7"/>
  <c r="CW89" i="7"/>
  <c r="CW87" i="7"/>
  <c r="CQ12" i="7"/>
  <c r="CQ15" i="7"/>
  <c r="CQ21" i="7"/>
  <c r="CQ45" i="7"/>
  <c r="CQ46" i="7"/>
  <c r="CQ48" i="7"/>
  <c r="CQ50" i="7"/>
  <c r="CQ52" i="7"/>
  <c r="CQ57" i="7"/>
  <c r="CQ59" i="7"/>
  <c r="CQ66" i="7"/>
  <c r="CQ68" i="7"/>
  <c r="CQ69" i="7"/>
  <c r="CQ73" i="7"/>
  <c r="CQ77" i="7"/>
  <c r="CQ80" i="7"/>
  <c r="CQ83" i="7"/>
  <c r="CQ90" i="7"/>
  <c r="CQ91" i="7"/>
  <c r="CQ96" i="7"/>
  <c r="CQ99" i="7"/>
  <c r="CQ100" i="7"/>
  <c r="CQ38" i="7"/>
  <c r="CQ101" i="7"/>
  <c r="CQ22" i="7"/>
  <c r="CQ23" i="7"/>
  <c r="CQ28" i="7"/>
  <c r="CQ102" i="7"/>
  <c r="CQ106" i="7"/>
  <c r="CQ109" i="7"/>
  <c r="CQ26" i="7"/>
  <c r="CQ33" i="7"/>
  <c r="CQ103" i="7"/>
  <c r="CQ32" i="7"/>
  <c r="CQ34" i="7"/>
  <c r="CQ35" i="7"/>
  <c r="CQ36" i="7"/>
  <c r="CQ37" i="7"/>
  <c r="CQ104" i="7"/>
  <c r="CQ107" i="7"/>
  <c r="CQ110" i="7"/>
  <c r="CQ25" i="7"/>
  <c r="CQ27" i="7"/>
  <c r="CQ30" i="7"/>
  <c r="CQ105" i="7"/>
  <c r="CQ108" i="7"/>
  <c r="CK62" i="7"/>
  <c r="CK70" i="7"/>
  <c r="CK73" i="7"/>
  <c r="CK77" i="7"/>
  <c r="CK95" i="7"/>
  <c r="CK65" i="7"/>
  <c r="CK74" i="7"/>
  <c r="CK78" i="7"/>
  <c r="CK91" i="7"/>
  <c r="CK96" i="7"/>
  <c r="CK99" i="7"/>
  <c r="CK66" i="7"/>
  <c r="CK75" i="7"/>
  <c r="CK79" i="7"/>
  <c r="CK93" i="7"/>
  <c r="CK97" i="7"/>
  <c r="CK100" i="7"/>
  <c r="CK25" i="7"/>
  <c r="CK26" i="7"/>
  <c r="CK27" i="7"/>
  <c r="CK30" i="7"/>
  <c r="CK33" i="7"/>
  <c r="CK40" i="7"/>
  <c r="CK41" i="7"/>
  <c r="CK42" i="7"/>
  <c r="CK82" i="7"/>
  <c r="CK85" i="7"/>
  <c r="CK88" i="7"/>
  <c r="CK104" i="7"/>
  <c r="CK107" i="7"/>
  <c r="CK110" i="7"/>
  <c r="CK20" i="7"/>
  <c r="CK38" i="7"/>
  <c r="CK45" i="7"/>
  <c r="CK46" i="7"/>
  <c r="CK48" i="7"/>
  <c r="CK50" i="7"/>
  <c r="CK52" i="7"/>
  <c r="CK57" i="7"/>
  <c r="CK81" i="7"/>
  <c r="CK84" i="7"/>
  <c r="CK86" i="7"/>
  <c r="CK89" i="7"/>
  <c r="CK102" i="7"/>
  <c r="CK106" i="7"/>
  <c r="CK109" i="7"/>
  <c r="CK99" i="1"/>
  <c r="CK105" i="1"/>
  <c r="CK95" i="1"/>
  <c r="CK103" i="1"/>
  <c r="BY60" i="7"/>
  <c r="BY65" i="7"/>
  <c r="BY71" i="7"/>
  <c r="BY93" i="7"/>
  <c r="BY95" i="7"/>
  <c r="BY97" i="7"/>
  <c r="BY104" i="7"/>
  <c r="BY107" i="7"/>
  <c r="BY45" i="7"/>
  <c r="BY46" i="7"/>
  <c r="BY84" i="7"/>
  <c r="BY86" i="7"/>
  <c r="BY89" i="7"/>
  <c r="BY43" i="7"/>
  <c r="BY44" i="7"/>
  <c r="BY51" i="7"/>
  <c r="BY54" i="7"/>
  <c r="BY56" i="7"/>
  <c r="BY58" i="7"/>
  <c r="BY87" i="7"/>
  <c r="BY40" i="7"/>
  <c r="BY41" i="7"/>
  <c r="BY42" i="7"/>
  <c r="BY50" i="7"/>
  <c r="BY52" i="7"/>
  <c r="BY57" i="7"/>
  <c r="BY82" i="7"/>
  <c r="BY85" i="7"/>
  <c r="BY88" i="7"/>
  <c r="BM92" i="1"/>
  <c r="BM94" i="1"/>
  <c r="BM96" i="1"/>
  <c r="BM98" i="1"/>
  <c r="BM100" i="1"/>
  <c r="BM102" i="1"/>
  <c r="BM104" i="1"/>
  <c r="BM93" i="1"/>
  <c r="BM95" i="1"/>
  <c r="BM97" i="1"/>
  <c r="BM99" i="1"/>
  <c r="BM101" i="1"/>
  <c r="BM103" i="1"/>
  <c r="BM105" i="1"/>
  <c r="BM17" i="7"/>
  <c r="BM35" i="7"/>
  <c r="BM45" i="7"/>
  <c r="BM46" i="7"/>
  <c r="BM48" i="7"/>
  <c r="BM82" i="7"/>
  <c r="BM85" i="7"/>
  <c r="BM88" i="7"/>
  <c r="BM101" i="7"/>
  <c r="BM104" i="7"/>
  <c r="BM109" i="7"/>
  <c r="BM99" i="7"/>
  <c r="BG18" i="7"/>
  <c r="BG22" i="7"/>
  <c r="BG25" i="7"/>
  <c r="BG30" i="7"/>
  <c r="BG32" i="7"/>
  <c r="BG37" i="7"/>
  <c r="BG45" i="7"/>
  <c r="BG46" i="7"/>
  <c r="BG52" i="7"/>
  <c r="BG54" i="7"/>
  <c r="BG62" i="7"/>
  <c r="BG63" i="7"/>
  <c r="BG68" i="7"/>
  <c r="BG80" i="7"/>
  <c r="BG84" i="7"/>
  <c r="BG100" i="7"/>
  <c r="BG101" i="7"/>
  <c r="BG103" i="7"/>
  <c r="BG105" i="7"/>
  <c r="BG69" i="7"/>
  <c r="BG73" i="7"/>
  <c r="BG77" i="7"/>
  <c r="BG94" i="7"/>
  <c r="BG98" i="7"/>
  <c r="BG60" i="7"/>
  <c r="BG61" i="7"/>
  <c r="BG72" i="7"/>
  <c r="BG76" i="7"/>
  <c r="BG90" i="7"/>
  <c r="BG93" i="7"/>
  <c r="BG97" i="7"/>
  <c r="BG59" i="7"/>
  <c r="BG71" i="7"/>
  <c r="BG75" i="7"/>
  <c r="BG79" i="7"/>
  <c r="BG96" i="7"/>
  <c r="BG111" i="7"/>
  <c r="AU95" i="1"/>
  <c r="AU99" i="1"/>
  <c r="AU103" i="1"/>
  <c r="BG93" i="1"/>
  <c r="BG97" i="1"/>
  <c r="BG101" i="1"/>
  <c r="BG105" i="1"/>
  <c r="BG92" i="1"/>
  <c r="BG96" i="1"/>
  <c r="BG100" i="1"/>
  <c r="BG104" i="1"/>
  <c r="BG95" i="1"/>
  <c r="BG99" i="1"/>
  <c r="BG103" i="1"/>
  <c r="BA93" i="1"/>
  <c r="BA105" i="1"/>
  <c r="BA92" i="1"/>
  <c r="BA96" i="1"/>
  <c r="BA100" i="1"/>
  <c r="BA104" i="1"/>
  <c r="BA16" i="7"/>
  <c r="BA28" i="7"/>
  <c r="BA36" i="7"/>
  <c r="BA48" i="7"/>
  <c r="BA50" i="7"/>
  <c r="BA59" i="7"/>
  <c r="BA70" i="7"/>
  <c r="BA71" i="7"/>
  <c r="BA75" i="7"/>
  <c r="BA79" i="7"/>
  <c r="BA96" i="7"/>
  <c r="BA102" i="7"/>
  <c r="BA104" i="7"/>
  <c r="BA106" i="7"/>
  <c r="BA110" i="7"/>
  <c r="BA111" i="7"/>
  <c r="BA23" i="7"/>
  <c r="BA22" i="7"/>
  <c r="BA41" i="7"/>
  <c r="BA52" i="7"/>
  <c r="BA55" i="7"/>
  <c r="BA57" i="7"/>
  <c r="BA37" i="7"/>
  <c r="BA89" i="7"/>
  <c r="BA12" i="7"/>
  <c r="BA18" i="7"/>
  <c r="BA34" i="7"/>
  <c r="BA44" i="7"/>
  <c r="BA45" i="7"/>
  <c r="BA60" i="7"/>
  <c r="BA61" i="7"/>
  <c r="BA63" i="7"/>
  <c r="BA64" i="7"/>
  <c r="BA72" i="7"/>
  <c r="BA76" i="7"/>
  <c r="BA94" i="7"/>
  <c r="BA98" i="7"/>
  <c r="BA100" i="7"/>
  <c r="BA101" i="7"/>
  <c r="BA103" i="7"/>
  <c r="BA105" i="7"/>
  <c r="BA54" i="7"/>
  <c r="BA83" i="7"/>
  <c r="BA86" i="7"/>
  <c r="BA88" i="7"/>
  <c r="BA51" i="7"/>
  <c r="BA53" i="7"/>
  <c r="BA56" i="7"/>
  <c r="BA85" i="7"/>
  <c r="BA58" i="7"/>
  <c r="BA81" i="7"/>
  <c r="BA82" i="7"/>
  <c r="BA84" i="7"/>
  <c r="BA87" i="7"/>
  <c r="AU94" i="1"/>
  <c r="AU98" i="1"/>
  <c r="AU102" i="1"/>
  <c r="AO93" i="1"/>
  <c r="AO97" i="1"/>
  <c r="AO101" i="1"/>
  <c r="AO105" i="1"/>
  <c r="AO92" i="1"/>
  <c r="AO96" i="1"/>
  <c r="AO100" i="1"/>
  <c r="AO104" i="1"/>
  <c r="AO95" i="1"/>
  <c r="AO99" i="1"/>
  <c r="AO103" i="1"/>
  <c r="AU15" i="7"/>
  <c r="AU44" i="7"/>
  <c r="AU47" i="7"/>
  <c r="AU50" i="7"/>
  <c r="AU54" i="7"/>
  <c r="AU65" i="7"/>
  <c r="AU66" i="7"/>
  <c r="AU74" i="7"/>
  <c r="AU78" i="7"/>
  <c r="AU83" i="7"/>
  <c r="AU86" i="7"/>
  <c r="AU88" i="7"/>
  <c r="AU96" i="7"/>
  <c r="AU105" i="7"/>
  <c r="AU108" i="7"/>
  <c r="AU111" i="7"/>
  <c r="AU43" i="7"/>
  <c r="AU48" i="7"/>
  <c r="AU49" i="7"/>
  <c r="AU58" i="7"/>
  <c r="AU61" i="7"/>
  <c r="AU63" i="7"/>
  <c r="AU64" i="7"/>
  <c r="AU72" i="7"/>
  <c r="AU76" i="7"/>
  <c r="AU80" i="7"/>
  <c r="AU81" i="7"/>
  <c r="AU82" i="7"/>
  <c r="AU84" i="7"/>
  <c r="AU87" i="7"/>
  <c r="AU92" i="7"/>
  <c r="AU94" i="7"/>
  <c r="AU98" i="7"/>
  <c r="AU101" i="7"/>
  <c r="AU104" i="7"/>
  <c r="AU109" i="7"/>
  <c r="AU32" i="7"/>
  <c r="AU35" i="7"/>
  <c r="AU25" i="7"/>
  <c r="AU110" i="7"/>
  <c r="AO66" i="7"/>
  <c r="AO72" i="7"/>
  <c r="AO76" i="7"/>
  <c r="AO94" i="7"/>
  <c r="AO98" i="7"/>
  <c r="AO63" i="7"/>
  <c r="AO69" i="7"/>
  <c r="AO74" i="7"/>
  <c r="AO78" i="7"/>
  <c r="AO96" i="7"/>
  <c r="AO101" i="7"/>
  <c r="AO105" i="7"/>
  <c r="AO109" i="7"/>
  <c r="AO104" i="7"/>
  <c r="AO108" i="7"/>
  <c r="AO31" i="7"/>
  <c r="AO44" i="7"/>
  <c r="AO47" i="7"/>
  <c r="AO50" i="7"/>
  <c r="AO54" i="7"/>
  <c r="AO80" i="7"/>
  <c r="AO81" i="7"/>
  <c r="AO82" i="7"/>
  <c r="AO84" i="7"/>
  <c r="AO87" i="7"/>
  <c r="AO103" i="7"/>
  <c r="AO107" i="7"/>
  <c r="AU92" i="1"/>
  <c r="AU96" i="1"/>
  <c r="AU100" i="1"/>
  <c r="AU104" i="1"/>
  <c r="AU93" i="1"/>
  <c r="AU97" i="1"/>
  <c r="AU101" i="1"/>
  <c r="AU105" i="1"/>
  <c r="AI61" i="7"/>
  <c r="AI93" i="7"/>
  <c r="AI94" i="7"/>
  <c r="AI95" i="7"/>
  <c r="AI96" i="7"/>
  <c r="AI97" i="7"/>
  <c r="AI98" i="7"/>
  <c r="AI111" i="7"/>
  <c r="AI69" i="7"/>
  <c r="AI92" i="7"/>
  <c r="AC64" i="7"/>
  <c r="AC66" i="7"/>
  <c r="AC68" i="7"/>
  <c r="AC16" i="7"/>
  <c r="AC30" i="7"/>
  <c r="AC42" i="7"/>
  <c r="AC44" i="7"/>
  <c r="AC46" i="7"/>
  <c r="AC48" i="7"/>
  <c r="AC49" i="7"/>
  <c r="AC52" i="7"/>
  <c r="AC56" i="7"/>
  <c r="AC83" i="7"/>
  <c r="AC87" i="7"/>
  <c r="AC102" i="7"/>
  <c r="AC106" i="7"/>
  <c r="AC17" i="7"/>
  <c r="AC32" i="7"/>
  <c r="AC35" i="7"/>
  <c r="AC39" i="7"/>
  <c r="AC51" i="7"/>
  <c r="AC55" i="7"/>
  <c r="AC59" i="7"/>
  <c r="AC60" i="7"/>
  <c r="AC80" i="7"/>
  <c r="AC81" i="7"/>
  <c r="AC82" i="7"/>
  <c r="AC86" i="7"/>
  <c r="AC105" i="7"/>
  <c r="AC109" i="7"/>
  <c r="AC20" i="7"/>
  <c r="AC41" i="7"/>
  <c r="AC43" i="7"/>
  <c r="AC45" i="7"/>
  <c r="AC47" i="7"/>
  <c r="AC54" i="7"/>
  <c r="AC58" i="7"/>
  <c r="AC85" i="7"/>
  <c r="AC89" i="7"/>
  <c r="AC104" i="7"/>
  <c r="AC108" i="7"/>
  <c r="AC70" i="7"/>
  <c r="AC63" i="7"/>
  <c r="AC65" i="7"/>
  <c r="AC67" i="7"/>
  <c r="AC69" i="7"/>
  <c r="AC100" i="7"/>
  <c r="AC71" i="7"/>
  <c r="AC72" i="7"/>
  <c r="AC73" i="7"/>
  <c r="AC74" i="7"/>
  <c r="AC75" i="7"/>
  <c r="AC76" i="7"/>
  <c r="AC77" i="7"/>
  <c r="AC78" i="7"/>
  <c r="AC79" i="7"/>
  <c r="AC93" i="7"/>
  <c r="AC94" i="7"/>
  <c r="AC95" i="7"/>
  <c r="AC96" i="7"/>
  <c r="AC97" i="7"/>
  <c r="AC98" i="7"/>
  <c r="AC99" i="7"/>
  <c r="AC110" i="7"/>
  <c r="AC111" i="7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DI21" i="7"/>
  <c r="DI19" i="7"/>
  <c r="DI20" i="7"/>
  <c r="DI24" i="7"/>
  <c r="AZ31" i="7"/>
  <c r="BA31" i="7" s="1"/>
  <c r="BX31" i="7"/>
  <c r="BS50" i="7"/>
  <c r="DO50" i="7"/>
  <c r="DI39" i="7"/>
  <c r="BS59" i="7"/>
  <c r="FK59" i="7"/>
  <c r="BS60" i="7"/>
  <c r="AC61" i="7"/>
  <c r="BY61" i="7"/>
  <c r="DU61" i="7"/>
  <c r="AC62" i="7"/>
  <c r="ES91" i="7"/>
  <c r="AC90" i="7"/>
  <c r="BY90" i="7"/>
  <c r="DU90" i="7"/>
  <c r="BA92" i="7"/>
  <c r="CW92" i="7"/>
  <c r="DU98" i="7"/>
  <c r="BA99" i="7"/>
  <c r="AI100" i="7"/>
  <c r="CE100" i="7"/>
  <c r="EA100" i="7"/>
  <c r="CE101" i="7"/>
  <c r="CE102" i="7"/>
  <c r="CE103" i="7"/>
  <c r="CE104" i="7"/>
  <c r="CE105" i="7"/>
  <c r="CE106" i="7"/>
  <c r="CE107" i="7"/>
  <c r="CE108" i="7"/>
  <c r="CE109" i="7"/>
  <c r="F21" i="7" l="1"/>
  <c r="DH31" i="7"/>
  <c r="DI31" i="7" s="1"/>
  <c r="DH15" i="7"/>
  <c r="DI15" i="7" s="1"/>
  <c r="DH14" i="7"/>
  <c r="DI14" i="7" s="1"/>
  <c r="DH16" i="7"/>
  <c r="DI16" i="7" s="1"/>
  <c r="DN14" i="7"/>
  <c r="DO14" i="7" s="1"/>
  <c r="DN16" i="7"/>
  <c r="DO16" i="7" s="1"/>
  <c r="DN13" i="7"/>
  <c r="DO13" i="7" s="1"/>
  <c r="DN15" i="7"/>
  <c r="DO15" i="7" s="1"/>
  <c r="F35" i="7"/>
  <c r="G35" i="7"/>
  <c r="H35" i="7"/>
  <c r="H32" i="7"/>
  <c r="F32" i="7"/>
  <c r="G32" i="7"/>
  <c r="H34" i="7"/>
  <c r="F34" i="7"/>
  <c r="G34" i="7"/>
  <c r="BD16" i="7"/>
  <c r="BG16" i="7" s="1"/>
  <c r="BD12" i="7"/>
  <c r="BG12" i="7" s="1"/>
  <c r="H12" i="7" s="1"/>
  <c r="BD15" i="7"/>
  <c r="BD13" i="7"/>
  <c r="BG13" i="7" s="1"/>
  <c r="BS15" i="7"/>
  <c r="BF31" i="7"/>
  <c r="BG31" i="7" s="1"/>
  <c r="BF15" i="7"/>
  <c r="F89" i="1"/>
  <c r="F88" i="1"/>
  <c r="G83" i="1"/>
  <c r="F83" i="1"/>
  <c r="H88" i="1"/>
  <c r="H89" i="1"/>
  <c r="G88" i="1"/>
  <c r="H83" i="1"/>
  <c r="G89" i="1"/>
  <c r="F84" i="1"/>
  <c r="G84" i="1"/>
  <c r="H84" i="1"/>
  <c r="F86" i="1"/>
  <c r="G86" i="1"/>
  <c r="H86" i="1"/>
  <c r="F87" i="1"/>
  <c r="G87" i="1"/>
  <c r="H87" i="1"/>
  <c r="F90" i="1"/>
  <c r="G90" i="1"/>
  <c r="H90" i="1"/>
  <c r="F85" i="1"/>
  <c r="G85" i="1"/>
  <c r="H85" i="1"/>
  <c r="G63" i="7"/>
  <c r="H94" i="7"/>
  <c r="F67" i="7"/>
  <c r="G102" i="7"/>
  <c r="G78" i="1"/>
  <c r="H111" i="7"/>
  <c r="G69" i="1"/>
  <c r="H38" i="7"/>
  <c r="H23" i="7"/>
  <c r="BY31" i="7"/>
  <c r="G67" i="7"/>
  <c r="F66" i="1"/>
  <c r="F66" i="7"/>
  <c r="F63" i="1"/>
  <c r="F97" i="7"/>
  <c r="H27" i="7"/>
  <c r="G77" i="1"/>
  <c r="F64" i="7"/>
  <c r="G103" i="1"/>
  <c r="G60" i="7"/>
  <c r="G44" i="7"/>
  <c r="H47" i="7"/>
  <c r="H36" i="7"/>
  <c r="H77" i="1"/>
  <c r="G47" i="7"/>
  <c r="F47" i="7"/>
  <c r="G23" i="7"/>
  <c r="AB31" i="7"/>
  <c r="AC31" i="7" s="1"/>
  <c r="AB19" i="7"/>
  <c r="AC19" i="7" s="1"/>
  <c r="G17" i="7"/>
  <c r="G50" i="7"/>
  <c r="G66" i="1"/>
  <c r="G64" i="7"/>
  <c r="H70" i="7"/>
  <c r="H66" i="1"/>
  <c r="H63" i="1"/>
  <c r="F75" i="7"/>
  <c r="F18" i="7"/>
  <c r="F65" i="1"/>
  <c r="G71" i="1"/>
  <c r="G51" i="7"/>
  <c r="H64" i="1"/>
  <c r="DT40" i="7"/>
  <c r="DU40" i="7" s="1"/>
  <c r="DT16" i="7"/>
  <c r="DU16" i="7" s="1"/>
  <c r="DT42" i="7"/>
  <c r="DU42" i="7" s="1"/>
  <c r="H42" i="7" s="1"/>
  <c r="DT19" i="7"/>
  <c r="DU19" i="7" s="1"/>
  <c r="H67" i="7"/>
  <c r="H66" i="7"/>
  <c r="F69" i="1"/>
  <c r="G68" i="7"/>
  <c r="F95" i="7"/>
  <c r="H18" i="7"/>
  <c r="H30" i="7"/>
  <c r="G41" i="7"/>
  <c r="F68" i="1"/>
  <c r="F91" i="7"/>
  <c r="G72" i="7"/>
  <c r="F102" i="7"/>
  <c r="G106" i="7"/>
  <c r="ER40" i="7"/>
  <c r="ES40" i="7" s="1"/>
  <c r="ER19" i="7"/>
  <c r="ES19" i="7" s="1"/>
  <c r="F77" i="1"/>
  <c r="G65" i="7"/>
  <c r="F56" i="7"/>
  <c r="H59" i="7"/>
  <c r="H78" i="1"/>
  <c r="H63" i="7"/>
  <c r="G73" i="1"/>
  <c r="H93" i="7"/>
  <c r="F69" i="7"/>
  <c r="H58" i="7"/>
  <c r="G91" i="1"/>
  <c r="F73" i="1"/>
  <c r="F90" i="7"/>
  <c r="F70" i="7"/>
  <c r="F38" i="7"/>
  <c r="H91" i="7"/>
  <c r="G91" i="7"/>
  <c r="H73" i="1"/>
  <c r="G64" i="1"/>
  <c r="F64" i="1"/>
  <c r="F91" i="1"/>
  <c r="H102" i="1"/>
  <c r="G101" i="1"/>
  <c r="H92" i="1"/>
  <c r="G92" i="1"/>
  <c r="G95" i="1"/>
  <c r="H72" i="1"/>
  <c r="F79" i="7"/>
  <c r="G74" i="7"/>
  <c r="F73" i="7"/>
  <c r="H50" i="7"/>
  <c r="H86" i="7"/>
  <c r="F55" i="7"/>
  <c r="F87" i="7"/>
  <c r="G89" i="7"/>
  <c r="H89" i="7"/>
  <c r="G86" i="7"/>
  <c r="G57" i="7"/>
  <c r="G46" i="7"/>
  <c r="H53" i="7"/>
  <c r="F82" i="7"/>
  <c r="F62" i="7"/>
  <c r="G104" i="7"/>
  <c r="G39" i="7"/>
  <c r="F70" i="1"/>
  <c r="H80" i="1"/>
  <c r="F80" i="1"/>
  <c r="F72" i="1"/>
  <c r="G72" i="1"/>
  <c r="F58" i="7"/>
  <c r="G53" i="7"/>
  <c r="F39" i="7"/>
  <c r="G69" i="7"/>
  <c r="G28" i="7"/>
  <c r="G36" i="7"/>
  <c r="G83" i="7"/>
  <c r="H110" i="7"/>
  <c r="H46" i="7"/>
  <c r="G30" i="7"/>
  <c r="G22" i="7"/>
  <c r="F23" i="7"/>
  <c r="F25" i="7"/>
  <c r="F37" i="7"/>
  <c r="H41" i="7"/>
  <c r="G12" i="7"/>
  <c r="H74" i="7"/>
  <c r="F88" i="7"/>
  <c r="H102" i="7"/>
  <c r="G26" i="7"/>
  <c r="H82" i="7"/>
  <c r="F33" i="7"/>
  <c r="G73" i="7"/>
  <c r="G52" i="7"/>
  <c r="G38" i="7"/>
  <c r="H106" i="7"/>
  <c r="F46" i="7"/>
  <c r="F30" i="7"/>
  <c r="F27" i="7"/>
  <c r="G99" i="1"/>
  <c r="G71" i="7"/>
  <c r="H84" i="7"/>
  <c r="G97" i="7"/>
  <c r="G82" i="7"/>
  <c r="H44" i="7"/>
  <c r="F43" i="7"/>
  <c r="F51" i="7"/>
  <c r="H57" i="7"/>
  <c r="F86" i="7"/>
  <c r="G79" i="1"/>
  <c r="F75" i="1"/>
  <c r="F82" i="1"/>
  <c r="G75" i="1"/>
  <c r="H98" i="1"/>
  <c r="H94" i="1"/>
  <c r="F94" i="1"/>
  <c r="H95" i="1"/>
  <c r="H75" i="1"/>
  <c r="H103" i="1"/>
  <c r="F99" i="1"/>
  <c r="H101" i="7"/>
  <c r="G85" i="7"/>
  <c r="G45" i="7"/>
  <c r="G54" i="7"/>
  <c r="F22" i="7"/>
  <c r="F103" i="7"/>
  <c r="H37" i="7"/>
  <c r="F60" i="7"/>
  <c r="H22" i="7"/>
  <c r="F68" i="7"/>
  <c r="H52" i="7"/>
  <c r="F111" i="7"/>
  <c r="G111" i="7"/>
  <c r="F93" i="7"/>
  <c r="H77" i="7"/>
  <c r="H73" i="7"/>
  <c r="G70" i="1"/>
  <c r="H99" i="1"/>
  <c r="F71" i="1"/>
  <c r="G102" i="1"/>
  <c r="H71" i="1"/>
  <c r="F100" i="1"/>
  <c r="G96" i="1"/>
  <c r="H91" i="1"/>
  <c r="F103" i="1"/>
  <c r="H76" i="1"/>
  <c r="F95" i="1"/>
  <c r="G100" i="1"/>
  <c r="F76" i="1"/>
  <c r="G76" i="1"/>
  <c r="H81" i="1"/>
  <c r="F67" i="1"/>
  <c r="G65" i="1"/>
  <c r="H65" i="1"/>
  <c r="G74" i="1"/>
  <c r="G80" i="1"/>
  <c r="H70" i="1"/>
  <c r="G84" i="7"/>
  <c r="F89" i="7"/>
  <c r="G61" i="7"/>
  <c r="F57" i="7"/>
  <c r="G48" i="7"/>
  <c r="F76" i="7"/>
  <c r="F52" i="7"/>
  <c r="F84" i="7"/>
  <c r="H64" i="7"/>
  <c r="F85" i="7"/>
  <c r="H45" i="7"/>
  <c r="G18" i="7"/>
  <c r="F44" i="7"/>
  <c r="H88" i="7"/>
  <c r="G88" i="7"/>
  <c r="F53" i="7"/>
  <c r="F83" i="7"/>
  <c r="F92" i="7"/>
  <c r="H69" i="1"/>
  <c r="F105" i="1"/>
  <c r="H68" i="1"/>
  <c r="H96" i="1"/>
  <c r="H93" i="1"/>
  <c r="H100" i="1"/>
  <c r="G21" i="7"/>
  <c r="H104" i="1"/>
  <c r="F96" i="1"/>
  <c r="F97" i="1"/>
  <c r="F104" i="1"/>
  <c r="G33" i="7"/>
  <c r="H54" i="7"/>
  <c r="F104" i="7"/>
  <c r="H25" i="7"/>
  <c r="G37" i="7"/>
  <c r="H33" i="7"/>
  <c r="G25" i="7"/>
  <c r="F54" i="7"/>
  <c r="H78" i="7"/>
  <c r="H81" i="7"/>
  <c r="H49" i="7"/>
  <c r="G27" i="7"/>
  <c r="F12" i="7"/>
  <c r="F107" i="7"/>
  <c r="F50" i="7"/>
  <c r="F36" i="7"/>
  <c r="G108" i="7"/>
  <c r="G80" i="7"/>
  <c r="G109" i="7"/>
  <c r="F101" i="7"/>
  <c r="H97" i="1"/>
  <c r="F98" i="7"/>
  <c r="G94" i="7"/>
  <c r="H92" i="7"/>
  <c r="G92" i="7"/>
  <c r="G96" i="7"/>
  <c r="H85" i="7"/>
  <c r="G49" i="7"/>
  <c r="F45" i="7"/>
  <c r="H87" i="7"/>
  <c r="G70" i="7"/>
  <c r="G66" i="7"/>
  <c r="H76" i="7"/>
  <c r="H69" i="7"/>
  <c r="G55" i="7"/>
  <c r="F49" i="7"/>
  <c r="G81" i="7"/>
  <c r="H68" i="7"/>
  <c r="G87" i="7"/>
  <c r="F81" i="7"/>
  <c r="F108" i="7"/>
  <c r="F110" i="7"/>
  <c r="H72" i="7"/>
  <c r="H55" i="7"/>
  <c r="F48" i="7"/>
  <c r="H43" i="7"/>
  <c r="G105" i="7"/>
  <c r="F80" i="7"/>
  <c r="F106" i="7"/>
  <c r="H99" i="7"/>
  <c r="H79" i="7"/>
  <c r="H71" i="7"/>
  <c r="F63" i="7"/>
  <c r="H56" i="7"/>
  <c r="H39" i="7"/>
  <c r="G43" i="7"/>
  <c r="G58" i="7"/>
  <c r="F41" i="7"/>
  <c r="H48" i="7"/>
  <c r="F26" i="7"/>
  <c r="F28" i="7"/>
  <c r="F17" i="7"/>
  <c r="H83" i="7"/>
  <c r="H75" i="7"/>
  <c r="H51" i="7"/>
  <c r="H17" i="7"/>
  <c r="H108" i="7"/>
  <c r="H104" i="7"/>
  <c r="G62" i="7"/>
  <c r="F74" i="7"/>
  <c r="F65" i="7"/>
  <c r="H65" i="7"/>
  <c r="G56" i="7"/>
  <c r="H26" i="7"/>
  <c r="H28" i="7"/>
  <c r="H80" i="7"/>
  <c r="G93" i="7"/>
  <c r="F100" i="7"/>
  <c r="H98" i="7"/>
  <c r="G98" i="7"/>
  <c r="G78" i="7"/>
  <c r="F78" i="7"/>
  <c r="F94" i="7"/>
  <c r="H97" i="7"/>
  <c r="G77" i="7"/>
  <c r="F77" i="7"/>
  <c r="H62" i="7"/>
  <c r="F72" i="7"/>
  <c r="G76" i="7"/>
  <c r="F71" i="7"/>
  <c r="F96" i="7"/>
  <c r="G110" i="7"/>
  <c r="H95" i="7"/>
  <c r="G79" i="7"/>
  <c r="G75" i="7"/>
  <c r="G95" i="7"/>
  <c r="H96" i="7"/>
  <c r="H90" i="7"/>
  <c r="F61" i="7"/>
  <c r="G105" i="1"/>
  <c r="H79" i="1"/>
  <c r="H82" i="1"/>
  <c r="G68" i="1"/>
  <c r="G63" i="1"/>
  <c r="H105" i="1"/>
  <c r="G93" i="1"/>
  <c r="F79" i="1"/>
  <c r="G104" i="1"/>
  <c r="F92" i="1"/>
  <c r="G81" i="1"/>
  <c r="F93" i="1"/>
  <c r="H101" i="1"/>
  <c r="F78" i="1"/>
  <c r="G94" i="1"/>
  <c r="F74" i="1"/>
  <c r="H74" i="1"/>
  <c r="H67" i="1"/>
  <c r="F102" i="1"/>
  <c r="G98" i="1"/>
  <c r="G67" i="1"/>
  <c r="F101" i="1"/>
  <c r="G97" i="1"/>
  <c r="F98" i="1"/>
  <c r="H107" i="7"/>
  <c r="G101" i="7"/>
  <c r="H100" i="7"/>
  <c r="H103" i="7"/>
  <c r="G100" i="7"/>
  <c r="H109" i="7"/>
  <c r="H105" i="7"/>
  <c r="H61" i="7"/>
  <c r="G59" i="7"/>
  <c r="F109" i="7"/>
  <c r="G107" i="7"/>
  <c r="F105" i="7"/>
  <c r="G103" i="7"/>
  <c r="G99" i="7"/>
  <c r="H60" i="7"/>
  <c r="H21" i="7"/>
  <c r="F81" i="1"/>
  <c r="F24" i="7"/>
  <c r="H24" i="7"/>
  <c r="G24" i="7"/>
  <c r="F20" i="7"/>
  <c r="H20" i="7"/>
  <c r="G20" i="7"/>
  <c r="F99" i="7"/>
  <c r="G90" i="7"/>
  <c r="F59" i="7"/>
  <c r="G82" i="1"/>
  <c r="BG15" i="7" l="1"/>
  <c r="H14" i="7"/>
  <c r="G14" i="7"/>
  <c r="F14" i="7"/>
  <c r="F16" i="7"/>
  <c r="G13" i="7"/>
  <c r="G31" i="7"/>
  <c r="I36" i="7"/>
  <c r="I30" i="7"/>
  <c r="I25" i="7"/>
  <c r="I32" i="7"/>
  <c r="I23" i="7"/>
  <c r="I22" i="7"/>
  <c r="I35" i="7"/>
  <c r="I18" i="7"/>
  <c r="I12" i="7"/>
  <c r="I24" i="7"/>
  <c r="I21" i="7"/>
  <c r="I28" i="7"/>
  <c r="I34" i="7"/>
  <c r="F31" i="7"/>
  <c r="I17" i="7"/>
  <c r="I26" i="7"/>
  <c r="I20" i="7"/>
  <c r="I33" i="7"/>
  <c r="H31" i="7"/>
  <c r="I27" i="7"/>
  <c r="H13" i="7"/>
  <c r="F13" i="7"/>
  <c r="F15" i="7"/>
  <c r="G15" i="7"/>
  <c r="H15" i="7"/>
  <c r="G42" i="7"/>
  <c r="H19" i="7"/>
  <c r="I73" i="7"/>
  <c r="F42" i="7"/>
  <c r="G19" i="7"/>
  <c r="I50" i="7"/>
  <c r="I66" i="7"/>
  <c r="F19" i="7"/>
  <c r="I47" i="7"/>
  <c r="I67" i="7"/>
  <c r="I89" i="1"/>
  <c r="I78" i="1"/>
  <c r="I88" i="1"/>
  <c r="I83" i="1"/>
  <c r="I63" i="1"/>
  <c r="I86" i="1"/>
  <c r="I77" i="1"/>
  <c r="I85" i="1"/>
  <c r="I87" i="1"/>
  <c r="I90" i="1"/>
  <c r="I84" i="1"/>
  <c r="H16" i="7"/>
  <c r="I96" i="1"/>
  <c r="I64" i="7"/>
  <c r="F40" i="7"/>
  <c r="I91" i="7"/>
  <c r="I85" i="7"/>
  <c r="I102" i="7"/>
  <c r="I73" i="1"/>
  <c r="I91" i="1"/>
  <c r="I69" i="1"/>
  <c r="I66" i="1"/>
  <c r="I63" i="7"/>
  <c r="G40" i="7"/>
  <c r="H40" i="7"/>
  <c r="G16" i="7"/>
  <c r="I64" i="1"/>
  <c r="I70" i="7"/>
  <c r="I38" i="7"/>
  <c r="I92" i="1"/>
  <c r="I95" i="1"/>
  <c r="I82" i="7"/>
  <c r="I72" i="1"/>
  <c r="I80" i="1"/>
  <c r="I58" i="7"/>
  <c r="I46" i="7"/>
  <c r="I39" i="7"/>
  <c r="I86" i="7"/>
  <c r="I89" i="7"/>
  <c r="I51" i="7"/>
  <c r="I37" i="7"/>
  <c r="I103" i="1"/>
  <c r="I53" i="7"/>
  <c r="I84" i="7"/>
  <c r="I69" i="7"/>
  <c r="I74" i="7"/>
  <c r="I44" i="7"/>
  <c r="I41" i="7"/>
  <c r="I60" i="7"/>
  <c r="I97" i="7"/>
  <c r="I57" i="7"/>
  <c r="I106" i="7"/>
  <c r="I75" i="1"/>
  <c r="I71" i="1"/>
  <c r="I102" i="1"/>
  <c r="I70" i="1"/>
  <c r="I94" i="1"/>
  <c r="I99" i="1"/>
  <c r="I54" i="7"/>
  <c r="I111" i="7"/>
  <c r="I101" i="7"/>
  <c r="I52" i="7"/>
  <c r="I68" i="7"/>
  <c r="I83" i="7"/>
  <c r="I94" i="7"/>
  <c r="I88" i="7"/>
  <c r="I93" i="7"/>
  <c r="I100" i="1"/>
  <c r="I104" i="1"/>
  <c r="I76" i="1"/>
  <c r="I82" i="1"/>
  <c r="I65" i="1"/>
  <c r="I72" i="7"/>
  <c r="I55" i="7"/>
  <c r="I81" i="7"/>
  <c r="I45" i="7"/>
  <c r="I68" i="1"/>
  <c r="I97" i="1"/>
  <c r="I93" i="1"/>
  <c r="I101" i="1"/>
  <c r="I105" i="1"/>
  <c r="I79" i="1"/>
  <c r="I104" i="7"/>
  <c r="I92" i="7"/>
  <c r="I59" i="7"/>
  <c r="I103" i="7"/>
  <c r="I49" i="7"/>
  <c r="I56" i="7"/>
  <c r="I78" i="7"/>
  <c r="I98" i="1"/>
  <c r="I67" i="1"/>
  <c r="I74" i="1"/>
  <c r="I110" i="7"/>
  <c r="I98" i="7"/>
  <c r="I43" i="7"/>
  <c r="I48" i="7"/>
  <c r="I108" i="7"/>
  <c r="I87" i="7"/>
  <c r="I77" i="7"/>
  <c r="I65" i="7"/>
  <c r="I95" i="7"/>
  <c r="I76" i="7"/>
  <c r="I62" i="7"/>
  <c r="I75" i="7"/>
  <c r="I80" i="7"/>
  <c r="I71" i="7"/>
  <c r="I79" i="7"/>
  <c r="I96" i="7"/>
  <c r="I90" i="7"/>
  <c r="I61" i="7"/>
  <c r="I99" i="7"/>
  <c r="I100" i="7"/>
  <c r="I107" i="7"/>
  <c r="I81" i="1"/>
  <c r="I109" i="7"/>
  <c r="I105" i="7"/>
  <c r="J63" i="1" l="1"/>
  <c r="J39" i="1"/>
  <c r="J60" i="1"/>
  <c r="J48" i="1"/>
  <c r="J17" i="1"/>
  <c r="J13" i="1"/>
  <c r="J29" i="1"/>
  <c r="J46" i="1"/>
  <c r="J51" i="1"/>
  <c r="J42" i="1"/>
  <c r="J56" i="1"/>
  <c r="J47" i="1"/>
  <c r="J57" i="1"/>
  <c r="J40" i="1"/>
  <c r="J18" i="1"/>
  <c r="J36" i="1"/>
  <c r="J38" i="1"/>
  <c r="J32" i="1"/>
  <c r="J49" i="1"/>
  <c r="J22" i="1"/>
  <c r="J41" i="1"/>
  <c r="J23" i="1"/>
  <c r="J59" i="1"/>
  <c r="J15" i="1"/>
  <c r="J43" i="1"/>
  <c r="J16" i="1"/>
  <c r="J45" i="1"/>
  <c r="J26" i="1"/>
  <c r="J44" i="1"/>
  <c r="J35" i="1"/>
  <c r="J30" i="1"/>
  <c r="J31" i="1"/>
  <c r="J50" i="1"/>
  <c r="J34" i="1"/>
  <c r="J37" i="1"/>
  <c r="J27" i="1"/>
  <c r="J58" i="1"/>
  <c r="J33" i="1"/>
  <c r="J24" i="1"/>
  <c r="J12" i="1"/>
  <c r="J55" i="1"/>
  <c r="J21" i="1"/>
  <c r="J62" i="1"/>
  <c r="J14" i="1"/>
  <c r="J20" i="1"/>
  <c r="J54" i="1"/>
  <c r="J25" i="1"/>
  <c r="J19" i="1"/>
  <c r="J61" i="1"/>
  <c r="J52" i="1"/>
  <c r="J28" i="1"/>
  <c r="J53" i="1"/>
  <c r="I14" i="7"/>
  <c r="I16" i="7"/>
  <c r="I13" i="7"/>
  <c r="I19" i="7"/>
  <c r="I31" i="7"/>
  <c r="I15" i="7"/>
  <c r="I42" i="7"/>
  <c r="I40" i="7"/>
  <c r="J29" i="7" l="1"/>
  <c r="J28" i="7"/>
  <c r="J31" i="7"/>
  <c r="J24" i="7"/>
  <c r="J20" i="7"/>
  <c r="J34" i="7"/>
  <c r="J14" i="7"/>
  <c r="J35" i="7"/>
  <c r="J22" i="7"/>
  <c r="J13" i="7"/>
  <c r="J16" i="7"/>
  <c r="J18" i="7"/>
  <c r="J27" i="7"/>
  <c r="J23" i="7"/>
  <c r="J21" i="7"/>
  <c r="J12" i="7"/>
  <c r="J17" i="7"/>
  <c r="J30" i="7"/>
  <c r="J32" i="7"/>
  <c r="J33" i="7"/>
  <c r="J25" i="7"/>
  <c r="J26" i="7"/>
  <c r="J19" i="7"/>
  <c r="J92" i="7"/>
  <c r="J78" i="7"/>
  <c r="J15" i="7"/>
  <c r="J41" i="7"/>
  <c r="J56" i="7"/>
  <c r="J108" i="7"/>
  <c r="J96" i="7"/>
  <c r="J102" i="7"/>
  <c r="J51" i="7"/>
  <c r="J52" i="7"/>
  <c r="J82" i="7"/>
  <c r="J75" i="7"/>
  <c r="J87" i="7"/>
  <c r="J105" i="7"/>
  <c r="J50" i="7"/>
  <c r="J65" i="7"/>
  <c r="J86" i="7"/>
  <c r="J97" i="7"/>
  <c r="J84" i="7"/>
  <c r="J107" i="7"/>
  <c r="J95" i="7"/>
  <c r="J38" i="7"/>
  <c r="J39" i="7"/>
  <c r="J53" i="7"/>
  <c r="J83" i="7"/>
  <c r="J68" i="7"/>
  <c r="J81" i="7"/>
  <c r="J90" i="7"/>
  <c r="J36" i="7"/>
  <c r="J100" i="7"/>
  <c r="J48" i="7"/>
  <c r="J49" i="7"/>
  <c r="J37" i="7"/>
  <c r="J66" i="7"/>
  <c r="J101" i="7"/>
  <c r="J67" i="7"/>
  <c r="J62" i="7"/>
  <c r="J73" i="7"/>
  <c r="J44" i="7"/>
  <c r="J71" i="7"/>
  <c r="J57" i="7"/>
  <c r="J70" i="7"/>
  <c r="J106" i="7"/>
  <c r="J94" i="7"/>
  <c r="J110" i="7"/>
  <c r="J77" i="7"/>
  <c r="J60" i="7"/>
  <c r="J79" i="7"/>
  <c r="J109" i="7"/>
  <c r="J76" i="7"/>
  <c r="J93" i="7"/>
  <c r="J40" i="7"/>
  <c r="J85" i="7"/>
  <c r="J104" i="7"/>
  <c r="J91" i="7"/>
  <c r="J88" i="7"/>
  <c r="J69" i="7"/>
  <c r="J64" i="7"/>
  <c r="J43" i="7"/>
  <c r="J59" i="7"/>
  <c r="J58" i="7"/>
  <c r="J80" i="7"/>
  <c r="J89" i="7"/>
  <c r="J54" i="7"/>
  <c r="J55" i="7"/>
  <c r="J103" i="7"/>
  <c r="J46" i="7"/>
  <c r="J42" i="7"/>
  <c r="J47" i="7"/>
  <c r="J63" i="7"/>
  <c r="J61" i="7"/>
  <c r="J74" i="7"/>
  <c r="J45" i="7"/>
  <c r="J98" i="7"/>
  <c r="J111" i="7"/>
  <c r="J72" i="7"/>
  <c r="J99" i="7"/>
  <c r="J82" i="1"/>
  <c r="J98" i="1"/>
  <c r="J96" i="1"/>
  <c r="J67" i="1"/>
  <c r="J85" i="1"/>
  <c r="J66" i="1"/>
  <c r="J102" i="1"/>
  <c r="J71" i="1"/>
  <c r="J88" i="1"/>
  <c r="J80" i="1"/>
  <c r="J81" i="1"/>
  <c r="J86" i="1"/>
  <c r="J103" i="1"/>
  <c r="J75" i="1"/>
  <c r="J70" i="1"/>
  <c r="J101" i="1"/>
  <c r="J64" i="1"/>
  <c r="J72" i="1"/>
  <c r="J68" i="1"/>
  <c r="J76" i="1"/>
  <c r="J104" i="1"/>
  <c r="J92" i="1"/>
  <c r="J95" i="1"/>
  <c r="J69" i="1"/>
  <c r="J73" i="1"/>
  <c r="J99" i="1"/>
  <c r="J79" i="1"/>
  <c r="J90" i="1"/>
  <c r="J77" i="1"/>
  <c r="J94" i="1"/>
  <c r="J97" i="1"/>
  <c r="J91" i="1"/>
  <c r="J87" i="1"/>
  <c r="J93" i="1"/>
  <c r="J83" i="1"/>
  <c r="J78" i="1"/>
  <c r="J65" i="1"/>
  <c r="J105" i="1"/>
  <c r="J100" i="1"/>
  <c r="J74" i="1"/>
  <c r="J84" i="1"/>
  <c r="J89" i="1"/>
  <c r="A5" i="4" l="1"/>
  <c r="C5" i="4" s="1"/>
  <c r="A27" i="4"/>
  <c r="G27" i="4" s="1"/>
  <c r="A18" i="4"/>
  <c r="A21" i="4"/>
  <c r="A8" i="4"/>
  <c r="A44" i="4"/>
  <c r="A23" i="4"/>
  <c r="A46" i="4"/>
  <c r="A13" i="4"/>
  <c r="A17" i="4"/>
  <c r="A49" i="4"/>
  <c r="A39" i="4"/>
  <c r="A15" i="4"/>
  <c r="A41" i="4"/>
  <c r="A9" i="4"/>
  <c r="A6" i="4"/>
  <c r="A43" i="4"/>
  <c r="A35" i="4"/>
  <c r="A47" i="4"/>
  <c r="A42" i="4"/>
  <c r="A50" i="4"/>
  <c r="A34" i="4"/>
  <c r="A38" i="4"/>
  <c r="A40" i="4"/>
  <c r="A24" i="4"/>
  <c r="A19" i="4"/>
  <c r="A36" i="4"/>
  <c r="A51" i="4"/>
  <c r="A32" i="4"/>
  <c r="A28" i="4"/>
  <c r="A33" i="4"/>
  <c r="A30" i="4"/>
  <c r="A16" i="4"/>
  <c r="A7" i="4"/>
  <c r="A12" i="4"/>
  <c r="A26" i="4"/>
  <c r="A29" i="4"/>
  <c r="A22" i="4"/>
  <c r="A11" i="4"/>
  <c r="A45" i="4"/>
  <c r="A10" i="4"/>
  <c r="A37" i="4"/>
  <c r="A20" i="4"/>
  <c r="A25" i="4"/>
  <c r="A14" i="4"/>
  <c r="A48" i="4"/>
  <c r="A31" i="4"/>
  <c r="A105" i="4"/>
  <c r="A101" i="4"/>
  <c r="A97" i="4"/>
  <c r="A93" i="4"/>
  <c r="A89" i="4"/>
  <c r="A85" i="4"/>
  <c r="A81" i="4"/>
  <c r="A77" i="4"/>
  <c r="A73" i="4"/>
  <c r="A69" i="4"/>
  <c r="A65" i="4"/>
  <c r="A61" i="4"/>
  <c r="A106" i="4"/>
  <c r="A102" i="4"/>
  <c r="A98" i="4"/>
  <c r="A94" i="4"/>
  <c r="A90" i="4"/>
  <c r="A86" i="4"/>
  <c r="A82" i="4"/>
  <c r="A78" i="4"/>
  <c r="A74" i="4"/>
  <c r="A70" i="4"/>
  <c r="A66" i="4"/>
  <c r="A62" i="4"/>
  <c r="A103" i="4"/>
  <c r="A99" i="4"/>
  <c r="A95" i="4"/>
  <c r="A91" i="4"/>
  <c r="A87" i="4"/>
  <c r="A83" i="4"/>
  <c r="A79" i="4"/>
  <c r="A75" i="4"/>
  <c r="A71" i="4"/>
  <c r="A67" i="4"/>
  <c r="A63" i="4"/>
  <c r="A59" i="4"/>
  <c r="A100" i="4"/>
  <c r="A84" i="4"/>
  <c r="A68" i="4"/>
  <c r="A58" i="4"/>
  <c r="A54" i="4"/>
  <c r="A104" i="4"/>
  <c r="A88" i="4"/>
  <c r="A72" i="4"/>
  <c r="A55" i="4"/>
  <c r="A92" i="4"/>
  <c r="A76" i="4"/>
  <c r="A60" i="4"/>
  <c r="A56" i="4"/>
  <c r="A52" i="4"/>
  <c r="A96" i="4"/>
  <c r="A57" i="4"/>
  <c r="A64" i="4"/>
  <c r="A53" i="4"/>
  <c r="A80" i="4"/>
  <c r="A63" i="5"/>
  <c r="E63" i="5" s="1" a="1"/>
  <c r="E63" i="5" s="1"/>
  <c r="A19" i="5"/>
  <c r="A68" i="5"/>
  <c r="G68" i="5" s="1" a="1"/>
  <c r="G68" i="5" s="1"/>
  <c r="A36" i="5"/>
  <c r="G36" i="5" s="1" a="1"/>
  <c r="G36" i="5" s="1"/>
  <c r="A24" i="5"/>
  <c r="B24" i="5" s="1" a="1"/>
  <c r="B24" i="5" s="1"/>
  <c r="A85" i="5"/>
  <c r="E85" i="5" s="1" a="1"/>
  <c r="E85" i="5" s="1"/>
  <c r="A12" i="5"/>
  <c r="A4" i="5"/>
  <c r="F4" i="5" s="1" a="1"/>
  <c r="F4" i="5" s="1"/>
  <c r="A15" i="5"/>
  <c r="A57" i="5"/>
  <c r="C57" i="5" s="1" a="1"/>
  <c r="C57" i="5" s="1"/>
  <c r="A9" i="5"/>
  <c r="A89" i="5"/>
  <c r="C89" i="5" s="1" a="1"/>
  <c r="C89" i="5" s="1"/>
  <c r="A58" i="5"/>
  <c r="E58" i="5" s="1" a="1"/>
  <c r="E58" i="5" s="1"/>
  <c r="A100" i="5"/>
  <c r="C100" i="5" s="1" a="1"/>
  <c r="C100" i="5" s="1"/>
  <c r="A14" i="5"/>
  <c r="A23" i="5"/>
  <c r="D23" i="5" s="1" a="1"/>
  <c r="D23" i="5" s="1"/>
  <c r="A71" i="5"/>
  <c r="D71" i="5" s="1" a="1"/>
  <c r="D71" i="5" s="1"/>
  <c r="A61" i="5"/>
  <c r="C61" i="5" s="1" a="1"/>
  <c r="C61" i="5" s="1"/>
  <c r="A74" i="5"/>
  <c r="C74" i="5" s="1" a="1"/>
  <c r="C74" i="5" s="1"/>
  <c r="A20" i="5"/>
  <c r="D20" i="5" s="1" a="1"/>
  <c r="D20" i="5" s="1"/>
  <c r="A40" i="5"/>
  <c r="E40" i="5" s="1" a="1"/>
  <c r="E40" i="5" s="1"/>
  <c r="A93" i="5"/>
  <c r="G93" i="5" s="1" a="1"/>
  <c r="G93" i="5" s="1"/>
  <c r="A46" i="5"/>
  <c r="F46" i="5" s="1" a="1"/>
  <c r="F46" i="5" s="1"/>
  <c r="A38" i="5"/>
  <c r="D38" i="5" s="1" a="1"/>
  <c r="D38" i="5" s="1"/>
  <c r="A17" i="5"/>
  <c r="A79" i="5"/>
  <c r="F79" i="5" s="1" a="1"/>
  <c r="F79" i="5" s="1"/>
  <c r="A33" i="5"/>
  <c r="D33" i="5" s="1" a="1"/>
  <c r="D33" i="5" s="1"/>
  <c r="A97" i="5"/>
  <c r="G97" i="5" s="1" a="1"/>
  <c r="G97" i="5" s="1"/>
  <c r="A80" i="5"/>
  <c r="E80" i="5" s="1" a="1"/>
  <c r="E80" i="5" s="1"/>
  <c r="A35" i="5"/>
  <c r="B35" i="5" s="1" a="1"/>
  <c r="B35" i="5" s="1"/>
  <c r="A66" i="5"/>
  <c r="B66" i="5" s="1" a="1"/>
  <c r="B66" i="5" s="1"/>
  <c r="A29" i="5"/>
  <c r="C29" i="5" s="1" a="1"/>
  <c r="C29" i="5" s="1"/>
  <c r="A51" i="5"/>
  <c r="E51" i="5" s="1" a="1"/>
  <c r="E51" i="5" s="1"/>
  <c r="A27" i="5"/>
  <c r="G27" i="5" s="1" a="1"/>
  <c r="G27" i="5" s="1"/>
  <c r="A22" i="5"/>
  <c r="B22" i="5" s="1" a="1"/>
  <c r="B22" i="5" s="1"/>
  <c r="A65" i="5"/>
  <c r="C65" i="5" s="1" a="1"/>
  <c r="C65" i="5" s="1"/>
  <c r="A67" i="5"/>
  <c r="B67" i="5" s="1" a="1"/>
  <c r="B67" i="5" s="1"/>
  <c r="A82" i="5"/>
  <c r="F82" i="5" s="1" a="1"/>
  <c r="F82" i="5" s="1"/>
  <c r="A69" i="5"/>
  <c r="G69" i="5" s="1" a="1"/>
  <c r="G69" i="5" s="1"/>
  <c r="A78" i="5"/>
  <c r="F78" i="5" s="1" a="1"/>
  <c r="F78" i="5" s="1"/>
  <c r="A83" i="5"/>
  <c r="G83" i="5" s="1" a="1"/>
  <c r="G83" i="5" s="1"/>
  <c r="A70" i="5"/>
  <c r="B70" i="5" s="1" a="1"/>
  <c r="B70" i="5" s="1"/>
  <c r="A59" i="5"/>
  <c r="G59" i="5" s="1" a="1"/>
  <c r="G59" i="5" s="1"/>
  <c r="A25" i="5"/>
  <c r="D25" i="5" s="1" a="1"/>
  <c r="D25" i="5" s="1"/>
  <c r="A90" i="5"/>
  <c r="D90" i="5" s="1" a="1"/>
  <c r="D90" i="5" s="1"/>
  <c r="A31" i="5"/>
  <c r="G31" i="5" s="1" a="1"/>
  <c r="G31" i="5" s="1"/>
  <c r="A95" i="5"/>
  <c r="F95" i="5" s="1" a="1"/>
  <c r="F95" i="5" s="1"/>
  <c r="A52" i="5"/>
  <c r="F52" i="5" s="1" a="1"/>
  <c r="F52" i="5" s="1"/>
  <c r="A84" i="5"/>
  <c r="C84" i="5" s="1" a="1"/>
  <c r="C84" i="5" s="1"/>
  <c r="A41" i="5"/>
  <c r="F41" i="5" s="1" a="1"/>
  <c r="F41" i="5" s="1"/>
  <c r="A73" i="5"/>
  <c r="F73" i="5" s="1" a="1"/>
  <c r="F73" i="5" s="1"/>
  <c r="A104" i="5"/>
  <c r="G104" i="5" s="1" a="1"/>
  <c r="G104" i="5" s="1"/>
  <c r="A30" i="5"/>
  <c r="B30" i="5" s="1" a="1"/>
  <c r="B30" i="5" s="1"/>
  <c r="A13" i="5"/>
  <c r="A72" i="5"/>
  <c r="C72" i="5" s="1" a="1"/>
  <c r="C72" i="5" s="1"/>
  <c r="A44" i="5"/>
  <c r="G44" i="5" s="1" a="1"/>
  <c r="G44" i="5" s="1"/>
  <c r="A62" i="5"/>
  <c r="D62" i="5" s="1" a="1"/>
  <c r="D62" i="5" s="1"/>
  <c r="A43" i="5"/>
  <c r="F43" i="5" s="1" a="1"/>
  <c r="F43" i="5" s="1"/>
  <c r="A26" i="5"/>
  <c r="B26" i="5" s="1" a="1"/>
  <c r="B26" i="5" s="1"/>
  <c r="A48" i="5"/>
  <c r="C48" i="5" s="1" a="1"/>
  <c r="C48" i="5" s="1"/>
  <c r="A101" i="5"/>
  <c r="E101" i="5" s="1" a="1"/>
  <c r="E101" i="5" s="1"/>
  <c r="A94" i="5"/>
  <c r="C94" i="5" s="1" a="1"/>
  <c r="C94" i="5" s="1"/>
  <c r="A99" i="5"/>
  <c r="F99" i="5" s="1" a="1"/>
  <c r="F99" i="5" s="1"/>
  <c r="A86" i="5"/>
  <c r="E86" i="5" s="1" a="1"/>
  <c r="E86" i="5" s="1"/>
  <c r="A75" i="5"/>
  <c r="D75" i="5" s="1" a="1"/>
  <c r="D75" i="5" s="1"/>
  <c r="A34" i="5"/>
  <c r="B34" i="5" s="1" a="1"/>
  <c r="B34" i="5" s="1"/>
  <c r="A98" i="5"/>
  <c r="E98" i="5" s="1" a="1"/>
  <c r="E98" i="5" s="1"/>
  <c r="A39" i="5"/>
  <c r="B39" i="5" s="1" a="1"/>
  <c r="B39" i="5" s="1"/>
  <c r="A103" i="5"/>
  <c r="D103" i="5" s="1" a="1"/>
  <c r="D103" i="5" s="1"/>
  <c r="A56" i="5"/>
  <c r="B56" i="5" s="1" a="1"/>
  <c r="B56" i="5" s="1"/>
  <c r="A88" i="5"/>
  <c r="G88" i="5" s="1" a="1"/>
  <c r="G88" i="5" s="1"/>
  <c r="A45" i="5"/>
  <c r="C45" i="5" s="1" a="1"/>
  <c r="C45" i="5" s="1"/>
  <c r="A77" i="5"/>
  <c r="G77" i="5" s="1" a="1"/>
  <c r="G77" i="5" s="1"/>
  <c r="A105" i="5"/>
  <c r="C105" i="5" s="1" a="1"/>
  <c r="C105" i="5" s="1"/>
  <c r="A18" i="5"/>
  <c r="A76" i="5"/>
  <c r="E76" i="5" s="1" a="1"/>
  <c r="E76" i="5" s="1"/>
  <c r="A54" i="5"/>
  <c r="F54" i="5" s="1" a="1"/>
  <c r="F54" i="5" s="1"/>
  <c r="A21" i="5"/>
  <c r="B21" i="5" s="1" a="1"/>
  <c r="B21" i="5" s="1"/>
  <c r="A87" i="5"/>
  <c r="F87" i="5" s="1" a="1"/>
  <c r="F87" i="5" s="1"/>
  <c r="A37" i="5"/>
  <c r="G37" i="5" s="1" a="1"/>
  <c r="G37" i="5" s="1"/>
  <c r="A8" i="5"/>
  <c r="A106" i="5"/>
  <c r="G106" i="5" s="1" a="1"/>
  <c r="G106" i="5" s="1"/>
  <c r="A102" i="5"/>
  <c r="G102" i="5" s="1" a="1"/>
  <c r="G102" i="5" s="1"/>
  <c r="A91" i="5"/>
  <c r="F91" i="5" s="1" a="1"/>
  <c r="F91" i="5" s="1"/>
  <c r="A42" i="5"/>
  <c r="B42" i="5" s="1" a="1"/>
  <c r="B42" i="5" s="1"/>
  <c r="A6" i="5"/>
  <c r="A47" i="5"/>
  <c r="F47" i="5" s="1" a="1"/>
  <c r="F47" i="5" s="1"/>
  <c r="A28" i="5"/>
  <c r="G28" i="5" s="1" a="1"/>
  <c r="G28" i="5" s="1"/>
  <c r="A60" i="5"/>
  <c r="G60" i="5" s="1" a="1"/>
  <c r="G60" i="5" s="1"/>
  <c r="A92" i="5"/>
  <c r="F92" i="5" s="1" a="1"/>
  <c r="F92" i="5" s="1"/>
  <c r="A49" i="5"/>
  <c r="F49" i="5" s="1" a="1"/>
  <c r="F49" i="5" s="1"/>
  <c r="A81" i="5"/>
  <c r="G81" i="5" s="1" a="1"/>
  <c r="G81" i="5" s="1"/>
  <c r="A11" i="5"/>
  <c r="A16" i="5"/>
  <c r="A7" i="5"/>
  <c r="A5" i="5"/>
  <c r="A50" i="5"/>
  <c r="F50" i="5" s="1" a="1"/>
  <c r="F50" i="5" s="1"/>
  <c r="A10" i="5"/>
  <c r="A55" i="5"/>
  <c r="C55" i="5" s="1" a="1"/>
  <c r="C55" i="5" s="1"/>
  <c r="A32" i="5"/>
  <c r="C32" i="5" s="1" a="1"/>
  <c r="C32" i="5" s="1"/>
  <c r="A64" i="5"/>
  <c r="F64" i="5" s="1" a="1"/>
  <c r="F64" i="5" s="1"/>
  <c r="A96" i="5"/>
  <c r="F96" i="5" s="1" a="1"/>
  <c r="F96" i="5" s="1"/>
  <c r="A53" i="5"/>
  <c r="G53" i="5" s="1" a="1"/>
  <c r="G53" i="5" s="1"/>
  <c r="A4" i="4"/>
  <c r="G5" i="4" l="1"/>
  <c r="F5" i="4"/>
  <c r="E5" i="4"/>
  <c r="D5" i="4"/>
  <c r="B5" i="4"/>
  <c r="B27" i="4"/>
  <c r="E27" i="4"/>
  <c r="D27" i="4"/>
  <c r="C27" i="4"/>
  <c r="F27" i="4"/>
  <c r="B37" i="4"/>
  <c r="C37" i="4"/>
  <c r="D37" i="4"/>
  <c r="E37" i="4"/>
  <c r="F37" i="4"/>
  <c r="G37" i="4"/>
  <c r="C7" i="4"/>
  <c r="G7" i="4"/>
  <c r="E7" i="4"/>
  <c r="B7" i="4"/>
  <c r="D7" i="4"/>
  <c r="F7" i="4"/>
  <c r="E48" i="4"/>
  <c r="G48" i="4"/>
  <c r="F48" i="4"/>
  <c r="D48" i="4"/>
  <c r="B48" i="4"/>
  <c r="C48" i="4"/>
  <c r="B22" i="4"/>
  <c r="F22" i="4"/>
  <c r="G22" i="4"/>
  <c r="D22" i="4"/>
  <c r="E22" i="4"/>
  <c r="C22" i="4"/>
  <c r="B28" i="4"/>
  <c r="C28" i="4"/>
  <c r="D28" i="4"/>
  <c r="E28" i="4"/>
  <c r="F28" i="4"/>
  <c r="G28" i="4"/>
  <c r="F34" i="4"/>
  <c r="B34" i="4"/>
  <c r="C34" i="4"/>
  <c r="D34" i="4"/>
  <c r="E34" i="4"/>
  <c r="G34" i="4"/>
  <c r="E41" i="4"/>
  <c r="D41" i="4"/>
  <c r="G41" i="4"/>
  <c r="F41" i="4"/>
  <c r="B41" i="4"/>
  <c r="C41" i="4"/>
  <c r="F44" i="4"/>
  <c r="G44" i="4"/>
  <c r="B44" i="4"/>
  <c r="C44" i="4"/>
  <c r="D44" i="4"/>
  <c r="E44" i="4"/>
  <c r="D32" i="4"/>
  <c r="B32" i="4"/>
  <c r="C32" i="4"/>
  <c r="E32" i="4"/>
  <c r="G32" i="4"/>
  <c r="F32" i="4"/>
  <c r="D8" i="4"/>
  <c r="B8" i="4"/>
  <c r="F8" i="4"/>
  <c r="C8" i="4"/>
  <c r="E8" i="4"/>
  <c r="G8" i="4"/>
  <c r="B14" i="4"/>
  <c r="F14" i="4"/>
  <c r="G14" i="4"/>
  <c r="D14" i="4"/>
  <c r="E14" i="4"/>
  <c r="C14" i="4"/>
  <c r="E25" i="4"/>
  <c r="D25" i="4"/>
  <c r="C25" i="4"/>
  <c r="F25" i="4"/>
  <c r="G25" i="4"/>
  <c r="B25" i="4"/>
  <c r="F26" i="4"/>
  <c r="B26" i="4"/>
  <c r="C26" i="4"/>
  <c r="D26" i="4"/>
  <c r="E26" i="4"/>
  <c r="G26" i="4"/>
  <c r="G42" i="4"/>
  <c r="C42" i="4"/>
  <c r="D42" i="4"/>
  <c r="E42" i="4"/>
  <c r="F42" i="4"/>
  <c r="C39" i="4"/>
  <c r="G39" i="4"/>
  <c r="B39" i="4"/>
  <c r="D39" i="4"/>
  <c r="F39" i="4"/>
  <c r="E39" i="4"/>
  <c r="C21" i="4"/>
  <c r="D21" i="4"/>
  <c r="E21" i="4"/>
  <c r="F21" i="4"/>
  <c r="G21" i="4"/>
  <c r="B21" i="4"/>
  <c r="C29" i="4"/>
  <c r="D29" i="4"/>
  <c r="E29" i="4"/>
  <c r="F29" i="4"/>
  <c r="G29" i="4"/>
  <c r="B29" i="4"/>
  <c r="C15" i="4"/>
  <c r="G15" i="4"/>
  <c r="E15" i="4"/>
  <c r="F15" i="4"/>
  <c r="B15" i="4"/>
  <c r="D15" i="4"/>
  <c r="B20" i="4"/>
  <c r="C20" i="4"/>
  <c r="D20" i="4"/>
  <c r="E20" i="4"/>
  <c r="F20" i="4"/>
  <c r="G20" i="4"/>
  <c r="B12" i="4"/>
  <c r="C12" i="4"/>
  <c r="D12" i="4"/>
  <c r="E12" i="4"/>
  <c r="F12" i="4"/>
  <c r="G12" i="4"/>
  <c r="B36" i="4"/>
  <c r="C36" i="4"/>
  <c r="D36" i="4"/>
  <c r="E36" i="4"/>
  <c r="F36" i="4"/>
  <c r="G36" i="4"/>
  <c r="D47" i="4"/>
  <c r="B47" i="4"/>
  <c r="G47" i="4"/>
  <c r="F47" i="4"/>
  <c r="C47" i="4"/>
  <c r="E47" i="4"/>
  <c r="F18" i="4"/>
  <c r="B18" i="4"/>
  <c r="C18" i="4"/>
  <c r="D18" i="4"/>
  <c r="E18" i="4"/>
  <c r="G18" i="4"/>
  <c r="E17" i="4"/>
  <c r="C17" i="4"/>
  <c r="G17" i="4"/>
  <c r="D17" i="4"/>
  <c r="F17" i="4"/>
  <c r="B17" i="4"/>
  <c r="F10" i="4"/>
  <c r="B10" i="4"/>
  <c r="C10" i="4"/>
  <c r="D10" i="4"/>
  <c r="E10" i="4"/>
  <c r="G10" i="4"/>
  <c r="D16" i="4"/>
  <c r="B16" i="4"/>
  <c r="C16" i="4"/>
  <c r="G16" i="4"/>
  <c r="E16" i="4"/>
  <c r="F16" i="4"/>
  <c r="D24" i="4"/>
  <c r="B24" i="4"/>
  <c r="G24" i="4"/>
  <c r="C24" i="4"/>
  <c r="E24" i="4"/>
  <c r="F24" i="4"/>
  <c r="E43" i="4"/>
  <c r="F43" i="4"/>
  <c r="G43" i="4"/>
  <c r="B43" i="4"/>
  <c r="C43" i="4"/>
  <c r="D43" i="4"/>
  <c r="B13" i="4"/>
  <c r="C13" i="4"/>
  <c r="D13" i="4"/>
  <c r="E13" i="4"/>
  <c r="F13" i="4"/>
  <c r="G13" i="4"/>
  <c r="G35" i="4"/>
  <c r="B35" i="4"/>
  <c r="C35" i="4"/>
  <c r="D35" i="4"/>
  <c r="E35" i="4"/>
  <c r="F35" i="4"/>
  <c r="B45" i="4"/>
  <c r="D45" i="4"/>
  <c r="E45" i="4"/>
  <c r="F45" i="4"/>
  <c r="G45" i="4"/>
  <c r="C45" i="4"/>
  <c r="B30" i="4"/>
  <c r="F30" i="4"/>
  <c r="G30" i="4"/>
  <c r="D30" i="4"/>
  <c r="E30" i="4"/>
  <c r="C30" i="4"/>
  <c r="D40" i="4"/>
  <c r="B40" i="4"/>
  <c r="G40" i="4"/>
  <c r="F40" i="4"/>
  <c r="C40" i="4"/>
  <c r="E40" i="4"/>
  <c r="B6" i="4"/>
  <c r="E6" i="4"/>
  <c r="F6" i="4"/>
  <c r="G6" i="4"/>
  <c r="D6" i="4"/>
  <c r="C6" i="4"/>
  <c r="C46" i="4"/>
  <c r="G46" i="4"/>
  <c r="F46" i="4"/>
  <c r="E46" i="4"/>
  <c r="B46" i="4"/>
  <c r="D46" i="4"/>
  <c r="G19" i="4"/>
  <c r="C19" i="4"/>
  <c r="D19" i="4"/>
  <c r="E19" i="4"/>
  <c r="B19" i="4"/>
  <c r="F19" i="4"/>
  <c r="C31" i="4"/>
  <c r="G31" i="4"/>
  <c r="E31" i="4"/>
  <c r="F31" i="4"/>
  <c r="B31" i="4"/>
  <c r="D31" i="4"/>
  <c r="G11" i="4"/>
  <c r="C11" i="4"/>
  <c r="D11" i="4"/>
  <c r="E11" i="4"/>
  <c r="F11" i="4"/>
  <c r="B11" i="4"/>
  <c r="E33" i="4"/>
  <c r="D33" i="4"/>
  <c r="F33" i="4"/>
  <c r="G33" i="4"/>
  <c r="B33" i="4"/>
  <c r="C33" i="4"/>
  <c r="B38" i="4"/>
  <c r="E38" i="4"/>
  <c r="F38" i="4"/>
  <c r="G38" i="4"/>
  <c r="D38" i="4"/>
  <c r="C38" i="4"/>
  <c r="E9" i="4"/>
  <c r="B9" i="4"/>
  <c r="C9" i="4"/>
  <c r="D9" i="4"/>
  <c r="F9" i="4"/>
  <c r="G9" i="4"/>
  <c r="C23" i="4"/>
  <c r="G23" i="4"/>
  <c r="F23" i="4"/>
  <c r="B23" i="4"/>
  <c r="D23" i="4"/>
  <c r="E23" i="4"/>
  <c r="F51" i="4"/>
  <c r="G51" i="4"/>
  <c r="B51" i="4"/>
  <c r="C51" i="4"/>
  <c r="D51" i="4"/>
  <c r="E51" i="4"/>
  <c r="E50" i="4"/>
  <c r="F50" i="4"/>
  <c r="G50" i="4"/>
  <c r="B50" i="4"/>
  <c r="C50" i="4"/>
  <c r="D50" i="4"/>
  <c r="D19" i="5" a="1"/>
  <c r="D19" i="5" s="1"/>
  <c r="C19" i="5" a="1"/>
  <c r="C19" i="5" s="1"/>
  <c r="G8" i="5" a="1"/>
  <c r="G8" i="5" s="1"/>
  <c r="C8" i="5" a="1"/>
  <c r="C8" i="5" s="1"/>
  <c r="G17" i="5" a="1"/>
  <c r="G17" i="5" s="1"/>
  <c r="C17" i="5" a="1"/>
  <c r="C17" i="5" s="1"/>
  <c r="F15" i="5" a="1"/>
  <c r="F15" i="5" s="1"/>
  <c r="C15" i="5" a="1"/>
  <c r="C15" i="5" s="1"/>
  <c r="E10" i="5" a="1"/>
  <c r="E10" i="5" s="1"/>
  <c r="C10" i="5" a="1"/>
  <c r="C10" i="5" s="1"/>
  <c r="F5" i="5" a="1"/>
  <c r="F5" i="5" s="1"/>
  <c r="C5" i="5" a="1"/>
  <c r="C5" i="5" s="1"/>
  <c r="B7" i="5" a="1"/>
  <c r="B7" i="5" s="1"/>
  <c r="C7" i="5" a="1"/>
  <c r="C7" i="5" s="1"/>
  <c r="D14" i="5" a="1"/>
  <c r="D14" i="5" s="1"/>
  <c r="C14" i="5" a="1"/>
  <c r="C14" i="5" s="1"/>
  <c r="F12" i="5" a="1"/>
  <c r="F12" i="5" s="1"/>
  <c r="C12" i="5" a="1"/>
  <c r="C12" i="5" s="1"/>
  <c r="D16" i="5" a="1"/>
  <c r="D16" i="5" s="1"/>
  <c r="C16" i="5" a="1"/>
  <c r="C16" i="5" s="1"/>
  <c r="F6" i="5" a="1"/>
  <c r="F6" i="5" s="1"/>
  <c r="C6" i="5" a="1"/>
  <c r="C6" i="5" s="1"/>
  <c r="G13" i="5" a="1"/>
  <c r="G13" i="5" s="1"/>
  <c r="C13" i="5" a="1"/>
  <c r="C13" i="5" s="1"/>
  <c r="D11" i="5" a="1"/>
  <c r="D11" i="5" s="1"/>
  <c r="C11" i="5" a="1"/>
  <c r="C11" i="5" s="1"/>
  <c r="G18" i="5" a="1"/>
  <c r="G18" i="5" s="1"/>
  <c r="C18" i="5" a="1"/>
  <c r="C18" i="5" s="1"/>
  <c r="F9" i="5" a="1"/>
  <c r="F9" i="5" s="1"/>
  <c r="C9" i="5" a="1"/>
  <c r="C9" i="5" s="1"/>
  <c r="B52" i="4"/>
  <c r="D52" i="4"/>
  <c r="F52" i="4"/>
  <c r="C52" i="4"/>
  <c r="E52" i="4"/>
  <c r="G52" i="4"/>
  <c r="F54" i="4"/>
  <c r="C54" i="4"/>
  <c r="G54" i="4"/>
  <c r="B54" i="4"/>
  <c r="D54" i="4"/>
  <c r="E54" i="4"/>
  <c r="C58" i="4"/>
  <c r="E58" i="4"/>
  <c r="B58" i="4"/>
  <c r="D58" i="4"/>
  <c r="F58" i="4"/>
  <c r="G58" i="4"/>
  <c r="D56" i="4"/>
  <c r="F56" i="4"/>
  <c r="E56" i="4"/>
  <c r="G56" i="4"/>
  <c r="B56" i="4"/>
  <c r="C56" i="4"/>
  <c r="B55" i="4"/>
  <c r="E55" i="4"/>
  <c r="C55" i="4"/>
  <c r="D55" i="4"/>
  <c r="F55" i="4"/>
  <c r="G55" i="4"/>
  <c r="F57" i="4"/>
  <c r="B57" i="4"/>
  <c r="C57" i="4"/>
  <c r="D57" i="4"/>
  <c r="E57" i="4"/>
  <c r="G57" i="4"/>
  <c r="D53" i="4"/>
  <c r="G53" i="4"/>
  <c r="B53" i="4"/>
  <c r="C53" i="4"/>
  <c r="E53" i="4"/>
  <c r="F53" i="4"/>
  <c r="F68" i="5" a="1"/>
  <c r="F68" i="5" s="1"/>
  <c r="B68" i="5" a="1"/>
  <c r="B68" i="5" s="1"/>
  <c r="E68" i="5" a="1"/>
  <c r="E68" i="5" s="1"/>
  <c r="D68" i="5" a="1"/>
  <c r="D68" i="5" s="1"/>
  <c r="C68" i="5" a="1"/>
  <c r="C68" i="5" s="1"/>
  <c r="G20" i="5" a="1"/>
  <c r="G20" i="5" s="1"/>
  <c r="F20" i="5" a="1"/>
  <c r="F20" i="5" s="1"/>
  <c r="D97" i="5" a="1"/>
  <c r="D97" i="5" s="1"/>
  <c r="E14" i="5" a="1"/>
  <c r="E14" i="5" s="1"/>
  <c r="E25" i="5" a="1"/>
  <c r="E25" i="5" s="1"/>
  <c r="E89" i="5" a="1"/>
  <c r="E89" i="5" s="1"/>
  <c r="E48" i="5" a="1"/>
  <c r="E48" i="5" s="1"/>
  <c r="B104" i="5" a="1"/>
  <c r="B104" i="5" s="1"/>
  <c r="D48" i="5" a="1"/>
  <c r="D48" i="5" s="1"/>
  <c r="B89" i="5" a="1"/>
  <c r="B89" i="5" s="1"/>
  <c r="B65" i="5" a="1"/>
  <c r="B65" i="5" s="1"/>
  <c r="D36" i="5" a="1"/>
  <c r="D36" i="5" s="1"/>
  <c r="C95" i="5" a="1"/>
  <c r="C95" i="5" s="1"/>
  <c r="D73" i="5" a="1"/>
  <c r="D73" i="5" s="1"/>
  <c r="C33" i="5" a="1"/>
  <c r="C33" i="5" s="1"/>
  <c r="G74" i="5" a="1"/>
  <c r="G74" i="5" s="1"/>
  <c r="C24" i="5" a="1"/>
  <c r="C24" i="5" s="1"/>
  <c r="F32" i="5" a="1"/>
  <c r="F32" i="5" s="1"/>
  <c r="F81" i="5" a="1"/>
  <c r="F81" i="5" s="1"/>
  <c r="G91" i="5" a="1"/>
  <c r="G91" i="5" s="1"/>
  <c r="E30" i="5" a="1"/>
  <c r="E30" i="5" s="1"/>
  <c r="E90" i="5" a="1"/>
  <c r="E90" i="5" s="1"/>
  <c r="G39" i="5" a="1"/>
  <c r="G39" i="5" s="1"/>
  <c r="C67" i="5" a="1"/>
  <c r="C67" i="5" s="1"/>
  <c r="D24" i="5" a="1"/>
  <c r="D24" i="5" s="1"/>
  <c r="F40" i="5" a="1"/>
  <c r="F40" i="5" s="1"/>
  <c r="B58" i="5" a="1"/>
  <c r="B58" i="5" s="1"/>
  <c r="B101" i="5" a="1"/>
  <c r="B101" i="5" s="1"/>
  <c r="D63" i="5" a="1"/>
  <c r="D63" i="5" s="1"/>
  <c r="D58" i="5" a="1"/>
  <c r="D58" i="5" s="1"/>
  <c r="G80" i="5" a="1"/>
  <c r="G80" i="5" s="1"/>
  <c r="G40" i="5" a="1"/>
  <c r="G40" i="5" s="1"/>
  <c r="D64" i="5" a="1"/>
  <c r="D64" i="5" s="1"/>
  <c r="E67" i="5" a="1"/>
  <c r="E67" i="5" s="1"/>
  <c r="G101" i="5" a="1"/>
  <c r="G101" i="5" s="1"/>
  <c r="G11" i="5" a="1"/>
  <c r="G11" i="5" s="1"/>
  <c r="D42" i="5" a="1"/>
  <c r="D42" i="5" s="1"/>
  <c r="B80" i="5" a="1"/>
  <c r="B80" i="5" s="1"/>
  <c r="C64" i="5" a="1"/>
  <c r="C64" i="5" s="1"/>
  <c r="D67" i="5" a="1"/>
  <c r="D67" i="5" s="1"/>
  <c r="E103" i="5" a="1"/>
  <c r="E103" i="5" s="1"/>
  <c r="C63" i="5" a="1"/>
  <c r="C63" i="5" s="1"/>
  <c r="F24" i="5" a="1"/>
  <c r="F24" i="5" s="1"/>
  <c r="F11" i="5" a="1"/>
  <c r="F11" i="5" s="1"/>
  <c r="F71" i="5" a="1"/>
  <c r="F71" i="5" s="1"/>
  <c r="C30" i="5" a="1"/>
  <c r="C30" i="5" s="1"/>
  <c r="F80" i="5" a="1"/>
  <c r="F80" i="5" s="1"/>
  <c r="E64" i="5" a="1"/>
  <c r="E64" i="5" s="1"/>
  <c r="G54" i="5" a="1"/>
  <c r="G54" i="5" s="1"/>
  <c r="F67" i="5" a="1"/>
  <c r="F67" i="5" s="1"/>
  <c r="B40" i="5" a="1"/>
  <c r="B40" i="5" s="1"/>
  <c r="F30" i="5" a="1"/>
  <c r="F30" i="5" s="1"/>
  <c r="G90" i="5" a="1"/>
  <c r="G90" i="5" s="1"/>
  <c r="G42" i="5" a="1"/>
  <c r="G42" i="5" s="1"/>
  <c r="F103" i="5" a="1"/>
  <c r="F103" i="5" s="1"/>
  <c r="B63" i="5" a="1"/>
  <c r="B63" i="5" s="1"/>
  <c r="C58" i="5" a="1"/>
  <c r="C58" i="5" s="1"/>
  <c r="E24" i="5" a="1"/>
  <c r="E24" i="5" s="1"/>
  <c r="B48" i="5" a="1"/>
  <c r="B48" i="5" s="1"/>
  <c r="G48" i="5" a="1"/>
  <c r="G48" i="5" s="1"/>
  <c r="E32" i="5" a="1"/>
  <c r="E32" i="5" s="1"/>
  <c r="E20" i="5" a="1"/>
  <c r="E20" i="5" s="1"/>
  <c r="C36" i="5" a="1"/>
  <c r="C36" i="5" s="1"/>
  <c r="B20" i="5" a="1"/>
  <c r="B20" i="5" s="1"/>
  <c r="F97" i="5" a="1"/>
  <c r="F97" i="5" s="1"/>
  <c r="E97" i="5" a="1"/>
  <c r="E97" i="5" s="1"/>
  <c r="E81" i="5" a="1"/>
  <c r="E81" i="5" s="1"/>
  <c r="E65" i="5" a="1"/>
  <c r="E65" i="5" s="1"/>
  <c r="C76" i="5" a="1"/>
  <c r="C76" i="5" s="1"/>
  <c r="D39" i="5" a="1"/>
  <c r="D39" i="5" s="1"/>
  <c r="E104" i="5" a="1"/>
  <c r="E104" i="5" s="1"/>
  <c r="B36" i="5" a="1"/>
  <c r="B36" i="5" s="1"/>
  <c r="E36" i="5" a="1"/>
  <c r="E36" i="5" s="1"/>
  <c r="F89" i="5" a="1"/>
  <c r="F89" i="5" s="1"/>
  <c r="G89" i="5" a="1"/>
  <c r="G89" i="5" s="1"/>
  <c r="B25" i="5" a="1"/>
  <c r="B25" i="5" s="1"/>
  <c r="G25" i="5" a="1"/>
  <c r="G25" i="5" s="1"/>
  <c r="C97" i="5" a="1"/>
  <c r="C97" i="5" s="1"/>
  <c r="D81" i="5" a="1"/>
  <c r="D81" i="5" s="1"/>
  <c r="D65" i="5" a="1"/>
  <c r="D65" i="5" s="1"/>
  <c r="B76" i="5" a="1"/>
  <c r="B76" i="5" s="1"/>
  <c r="D91" i="5" a="1"/>
  <c r="D91" i="5" s="1"/>
  <c r="E39" i="5" a="1"/>
  <c r="E39" i="5" s="1"/>
  <c r="C104" i="5" a="1"/>
  <c r="C104" i="5" s="1"/>
  <c r="F48" i="5" a="1"/>
  <c r="F48" i="5" s="1"/>
  <c r="D32" i="5" a="1"/>
  <c r="D32" i="5" s="1"/>
  <c r="G32" i="5" a="1"/>
  <c r="G32" i="5" s="1"/>
  <c r="D89" i="5" a="1"/>
  <c r="D89" i="5" s="1"/>
  <c r="F25" i="5" a="1"/>
  <c r="F25" i="5" s="1"/>
  <c r="B32" i="5" a="1"/>
  <c r="B32" i="5" s="1"/>
  <c r="C20" i="5" a="1"/>
  <c r="C20" i="5" s="1"/>
  <c r="C25" i="5" a="1"/>
  <c r="C25" i="5" s="1"/>
  <c r="B97" i="5" a="1"/>
  <c r="B97" i="5" s="1"/>
  <c r="F65" i="5" a="1"/>
  <c r="F65" i="5" s="1"/>
  <c r="G65" i="5" a="1"/>
  <c r="G65" i="5" s="1"/>
  <c r="G76" i="5" a="1"/>
  <c r="G76" i="5" s="1"/>
  <c r="E91" i="5" a="1"/>
  <c r="E91" i="5" s="1"/>
  <c r="F104" i="5" a="1"/>
  <c r="F104" i="5" s="1"/>
  <c r="F36" i="5" a="1"/>
  <c r="F36" i="5" s="1"/>
  <c r="F101" i="5" a="1"/>
  <c r="F101" i="5" s="1"/>
  <c r="B54" i="5" a="1"/>
  <c r="B54" i="5" s="1"/>
  <c r="D30" i="5" a="1"/>
  <c r="D30" i="5" s="1"/>
  <c r="B57" i="5" a="1"/>
  <c r="B57" i="5" s="1"/>
  <c r="F90" i="5" a="1"/>
  <c r="F90" i="5" s="1"/>
  <c r="F42" i="5" a="1"/>
  <c r="F42" i="5" s="1"/>
  <c r="B27" i="5" a="1"/>
  <c r="B27" i="5" s="1"/>
  <c r="C42" i="5" a="1"/>
  <c r="C42" i="5" s="1"/>
  <c r="C103" i="5" a="1"/>
  <c r="C103" i="5" s="1"/>
  <c r="C81" i="5" a="1"/>
  <c r="C81" i="5" s="1"/>
  <c r="D76" i="5" a="1"/>
  <c r="D76" i="5" s="1"/>
  <c r="B91" i="5" a="1"/>
  <c r="B91" i="5" s="1"/>
  <c r="C39" i="5" a="1"/>
  <c r="C39" i="5" s="1"/>
  <c r="F39" i="5" a="1"/>
  <c r="F39" i="5" s="1"/>
  <c r="G41" i="5" a="1"/>
  <c r="G41" i="5" s="1"/>
  <c r="G10" i="5" a="1"/>
  <c r="G10" i="5" s="1"/>
  <c r="D70" i="5" a="1"/>
  <c r="D70" i="5" s="1"/>
  <c r="B81" i="5" a="1"/>
  <c r="B81" i="5" s="1"/>
  <c r="F76" i="5" a="1"/>
  <c r="F76" i="5" s="1"/>
  <c r="C91" i="5" a="1"/>
  <c r="C91" i="5" s="1"/>
  <c r="D104" i="5" a="1"/>
  <c r="D104" i="5" s="1"/>
  <c r="E57" i="5" a="1"/>
  <c r="E57" i="5" s="1"/>
  <c r="C101" i="5" a="1"/>
  <c r="C101" i="5" s="1"/>
  <c r="G85" i="5" a="1"/>
  <c r="G85" i="5" s="1"/>
  <c r="C80" i="5" a="1"/>
  <c r="C80" i="5" s="1"/>
  <c r="B64" i="5" a="1"/>
  <c r="B64" i="5" s="1"/>
  <c r="G64" i="5" a="1"/>
  <c r="G64" i="5" s="1"/>
  <c r="E54" i="5" a="1"/>
  <c r="E54" i="5" s="1"/>
  <c r="D54" i="5" a="1"/>
  <c r="D54" i="5" s="1"/>
  <c r="G67" i="5" a="1"/>
  <c r="G67" i="5" s="1"/>
  <c r="E16" i="5" a="1"/>
  <c r="E16" i="5" s="1"/>
  <c r="B11" i="5" a="1"/>
  <c r="B11" i="5" s="1"/>
  <c r="E61" i="5" a="1"/>
  <c r="E61" i="5" s="1"/>
  <c r="C40" i="5" a="1"/>
  <c r="C40" i="5" s="1"/>
  <c r="G30" i="5" a="1"/>
  <c r="G30" i="5" s="1"/>
  <c r="B90" i="5" a="1"/>
  <c r="B90" i="5" s="1"/>
  <c r="E79" i="5" a="1"/>
  <c r="E79" i="5" s="1"/>
  <c r="E42" i="5" a="1"/>
  <c r="E42" i="5" s="1"/>
  <c r="B105" i="5" a="1"/>
  <c r="B105" i="5" s="1"/>
  <c r="B103" i="5" a="1"/>
  <c r="B103" i="5" s="1"/>
  <c r="G63" i="5" a="1"/>
  <c r="G63" i="5" s="1"/>
  <c r="F63" i="5" a="1"/>
  <c r="F63" i="5" s="1"/>
  <c r="G58" i="5" a="1"/>
  <c r="G58" i="5" s="1"/>
  <c r="F58" i="5" a="1"/>
  <c r="F58" i="5" s="1"/>
  <c r="G24" i="5" a="1"/>
  <c r="G24" i="5" s="1"/>
  <c r="G19" i="5" a="1"/>
  <c r="G19" i="5" s="1"/>
  <c r="F85" i="5" a="1"/>
  <c r="F85" i="5" s="1"/>
  <c r="G43" i="5" a="1"/>
  <c r="G43" i="5" s="1"/>
  <c r="D61" i="5" a="1"/>
  <c r="D61" i="5" s="1"/>
  <c r="C106" i="5" a="1"/>
  <c r="C106" i="5" s="1"/>
  <c r="D101" i="5" a="1"/>
  <c r="D101" i="5" s="1"/>
  <c r="D80" i="5" a="1"/>
  <c r="D80" i="5" s="1"/>
  <c r="B10" i="5" a="1"/>
  <c r="B10" i="5" s="1"/>
  <c r="C54" i="5" a="1"/>
  <c r="C54" i="5" s="1"/>
  <c r="E11" i="5" a="1"/>
  <c r="E11" i="5" s="1"/>
  <c r="D40" i="5" a="1"/>
  <c r="D40" i="5" s="1"/>
  <c r="C90" i="5" a="1"/>
  <c r="C90" i="5" s="1"/>
  <c r="E70" i="5" a="1"/>
  <c r="E70" i="5" s="1"/>
  <c r="G103" i="5" a="1"/>
  <c r="G103" i="5" s="1"/>
  <c r="F34" i="5" a="1"/>
  <c r="F34" i="5" s="1"/>
  <c r="B41" i="5" a="1"/>
  <c r="B41" i="5" s="1"/>
  <c r="D85" i="5" a="1"/>
  <c r="D85" i="5" s="1"/>
  <c r="C96" i="5" a="1"/>
  <c r="C96" i="5" s="1"/>
  <c r="F10" i="5" a="1"/>
  <c r="F10" i="5" s="1"/>
  <c r="F21" i="5" a="1"/>
  <c r="F21" i="5" s="1"/>
  <c r="B43" i="5" a="1"/>
  <c r="B43" i="5" s="1"/>
  <c r="F16" i="5" a="1"/>
  <c r="F16" i="5" s="1"/>
  <c r="B61" i="5" a="1"/>
  <c r="B61" i="5" s="1"/>
  <c r="G61" i="5" a="1"/>
  <c r="G61" i="5" s="1"/>
  <c r="F57" i="5" a="1"/>
  <c r="F57" i="5" s="1"/>
  <c r="G57" i="5" a="1"/>
  <c r="G57" i="5" s="1"/>
  <c r="C70" i="5" a="1"/>
  <c r="C70" i="5" s="1"/>
  <c r="F70" i="5" a="1"/>
  <c r="F70" i="5" s="1"/>
  <c r="B92" i="5" a="1"/>
  <c r="B92" i="5" s="1"/>
  <c r="B79" i="5" a="1"/>
  <c r="B79" i="5" s="1"/>
  <c r="E27" i="5" a="1"/>
  <c r="E27" i="5" s="1"/>
  <c r="D27" i="5" a="1"/>
  <c r="D27" i="5" s="1"/>
  <c r="B106" i="5" a="1"/>
  <c r="B106" i="5" s="1"/>
  <c r="G105" i="5" a="1"/>
  <c r="G105" i="5" s="1"/>
  <c r="D41" i="5" a="1"/>
  <c r="D41" i="5" s="1"/>
  <c r="E100" i="5" a="1"/>
  <c r="E100" i="5" s="1"/>
  <c r="B19" i="5" a="1"/>
  <c r="B19" i="5" s="1"/>
  <c r="B85" i="5" a="1"/>
  <c r="B85" i="5" s="1"/>
  <c r="G96" i="5" a="1"/>
  <c r="G96" i="5" s="1"/>
  <c r="E43" i="5" a="1"/>
  <c r="E43" i="5" s="1"/>
  <c r="D43" i="5" a="1"/>
  <c r="D43" i="5" s="1"/>
  <c r="F61" i="5" a="1"/>
  <c r="F61" i="5" s="1"/>
  <c r="D57" i="5" a="1"/>
  <c r="D57" i="5" s="1"/>
  <c r="G70" i="5" a="1"/>
  <c r="G70" i="5" s="1"/>
  <c r="D92" i="5" a="1"/>
  <c r="D92" i="5" s="1"/>
  <c r="C79" i="5" a="1"/>
  <c r="C79" i="5" s="1"/>
  <c r="D79" i="5" a="1"/>
  <c r="D79" i="5" s="1"/>
  <c r="C27" i="5" a="1"/>
  <c r="C27" i="5" s="1"/>
  <c r="F27" i="5" a="1"/>
  <c r="F27" i="5" s="1"/>
  <c r="F106" i="5" a="1"/>
  <c r="F106" i="5" s="1"/>
  <c r="G34" i="5" a="1"/>
  <c r="G34" i="5" s="1"/>
  <c r="C41" i="5" a="1"/>
  <c r="C41" i="5" s="1"/>
  <c r="F19" i="5" a="1"/>
  <c r="F19" i="5" s="1"/>
  <c r="D10" i="5" a="1"/>
  <c r="D10" i="5" s="1"/>
  <c r="C43" i="5" a="1"/>
  <c r="C43" i="5" s="1"/>
  <c r="F35" i="5" a="1"/>
  <c r="F35" i="5" s="1"/>
  <c r="E31" i="5" a="1"/>
  <c r="E31" i="5" s="1"/>
  <c r="G92" i="5" a="1"/>
  <c r="G92" i="5" s="1"/>
  <c r="G79" i="5" a="1"/>
  <c r="G79" i="5" s="1"/>
  <c r="E106" i="5" a="1"/>
  <c r="E106" i="5" s="1"/>
  <c r="F105" i="5" a="1"/>
  <c r="F105" i="5" s="1"/>
  <c r="D34" i="5" a="1"/>
  <c r="D34" i="5" s="1"/>
  <c r="E41" i="5" a="1"/>
  <c r="E41" i="5" s="1"/>
  <c r="G59" i="4"/>
  <c r="C59" i="4"/>
  <c r="F59" i="4"/>
  <c r="B59" i="4"/>
  <c r="E59" i="4"/>
  <c r="D59" i="4"/>
  <c r="F62" i="4"/>
  <c r="B62" i="4"/>
  <c r="E62" i="4"/>
  <c r="D62" i="4"/>
  <c r="G62" i="4"/>
  <c r="C62" i="4"/>
  <c r="F94" i="4"/>
  <c r="B94" i="4"/>
  <c r="E94" i="4"/>
  <c r="D94" i="4"/>
  <c r="G94" i="4"/>
  <c r="C94" i="4"/>
  <c r="E93" i="4"/>
  <c r="D93" i="4"/>
  <c r="G93" i="4"/>
  <c r="C93" i="4"/>
  <c r="B93" i="4"/>
  <c r="F93" i="4"/>
  <c r="D60" i="4"/>
  <c r="G60" i="4"/>
  <c r="C60" i="4"/>
  <c r="F60" i="4"/>
  <c r="B60" i="4"/>
  <c r="E60" i="4"/>
  <c r="D72" i="4"/>
  <c r="G72" i="4"/>
  <c r="C72" i="4"/>
  <c r="F72" i="4"/>
  <c r="B72" i="4"/>
  <c r="E72" i="4"/>
  <c r="D68" i="4"/>
  <c r="G68" i="4"/>
  <c r="C68" i="4"/>
  <c r="F68" i="4"/>
  <c r="B68" i="4"/>
  <c r="E68" i="4"/>
  <c r="G63" i="4"/>
  <c r="C63" i="4"/>
  <c r="F63" i="4"/>
  <c r="B63" i="4"/>
  <c r="E63" i="4"/>
  <c r="D63" i="4"/>
  <c r="G79" i="4"/>
  <c r="C79" i="4"/>
  <c r="F79" i="4"/>
  <c r="B79" i="4"/>
  <c r="E79" i="4"/>
  <c r="D79" i="4"/>
  <c r="G95" i="4"/>
  <c r="C95" i="4"/>
  <c r="F95" i="4"/>
  <c r="B95" i="4"/>
  <c r="E95" i="4"/>
  <c r="D95" i="4"/>
  <c r="F66" i="4"/>
  <c r="B66" i="4"/>
  <c r="E66" i="4"/>
  <c r="D66" i="4"/>
  <c r="G66" i="4"/>
  <c r="C66" i="4"/>
  <c r="F82" i="4"/>
  <c r="B82" i="4"/>
  <c r="E82" i="4"/>
  <c r="D82" i="4"/>
  <c r="G82" i="4"/>
  <c r="C82" i="4"/>
  <c r="F98" i="4"/>
  <c r="B98" i="4"/>
  <c r="E98" i="4"/>
  <c r="D98" i="4"/>
  <c r="G98" i="4"/>
  <c r="C98" i="4"/>
  <c r="E65" i="4"/>
  <c r="D65" i="4"/>
  <c r="G65" i="4"/>
  <c r="C65" i="4"/>
  <c r="F65" i="4"/>
  <c r="B65" i="4"/>
  <c r="E81" i="4"/>
  <c r="D81" i="4"/>
  <c r="G81" i="4"/>
  <c r="C81" i="4"/>
  <c r="F81" i="4"/>
  <c r="B81" i="4"/>
  <c r="E97" i="4"/>
  <c r="D97" i="4"/>
  <c r="G97" i="4"/>
  <c r="C97" i="4"/>
  <c r="F97" i="4"/>
  <c r="B97" i="4"/>
  <c r="G91" i="4"/>
  <c r="C91" i="4"/>
  <c r="F91" i="4"/>
  <c r="B91" i="4"/>
  <c r="E91" i="4"/>
  <c r="D91" i="4"/>
  <c r="F78" i="4"/>
  <c r="B78" i="4"/>
  <c r="E78" i="4"/>
  <c r="D78" i="4"/>
  <c r="G78" i="4"/>
  <c r="C78" i="4"/>
  <c r="E77" i="4"/>
  <c r="D77" i="4"/>
  <c r="G77" i="4"/>
  <c r="C77" i="4"/>
  <c r="B77" i="4"/>
  <c r="F77" i="4"/>
  <c r="D80" i="4"/>
  <c r="G80" i="4"/>
  <c r="C80" i="4"/>
  <c r="F80" i="4"/>
  <c r="B80" i="4"/>
  <c r="E80" i="4"/>
  <c r="D64" i="4"/>
  <c r="G64" i="4"/>
  <c r="C64" i="4"/>
  <c r="F64" i="4"/>
  <c r="B64" i="4"/>
  <c r="E64" i="4"/>
  <c r="D76" i="4"/>
  <c r="G76" i="4"/>
  <c r="C76" i="4"/>
  <c r="F76" i="4"/>
  <c r="B76" i="4"/>
  <c r="E76" i="4"/>
  <c r="D88" i="4"/>
  <c r="G88" i="4"/>
  <c r="C88" i="4"/>
  <c r="F88" i="4"/>
  <c r="B88" i="4"/>
  <c r="E88" i="4"/>
  <c r="D84" i="4"/>
  <c r="G84" i="4"/>
  <c r="C84" i="4"/>
  <c r="F84" i="4"/>
  <c r="B84" i="4"/>
  <c r="E84" i="4"/>
  <c r="G67" i="4"/>
  <c r="C67" i="4"/>
  <c r="F67" i="4"/>
  <c r="B67" i="4"/>
  <c r="E67" i="4"/>
  <c r="D67" i="4"/>
  <c r="G83" i="4"/>
  <c r="C83" i="4"/>
  <c r="F83" i="4"/>
  <c r="B83" i="4"/>
  <c r="E83" i="4"/>
  <c r="D83" i="4"/>
  <c r="G99" i="4"/>
  <c r="C99" i="4"/>
  <c r="F99" i="4"/>
  <c r="B99" i="4"/>
  <c r="E99" i="4"/>
  <c r="D99" i="4"/>
  <c r="F70" i="4"/>
  <c r="B70" i="4"/>
  <c r="E70" i="4"/>
  <c r="D70" i="4"/>
  <c r="C70" i="4"/>
  <c r="G70" i="4"/>
  <c r="F86" i="4"/>
  <c r="B86" i="4"/>
  <c r="E86" i="4"/>
  <c r="D86" i="4"/>
  <c r="C86" i="4"/>
  <c r="G86" i="4"/>
  <c r="F102" i="4"/>
  <c r="B102" i="4"/>
  <c r="E102" i="4"/>
  <c r="D102" i="4"/>
  <c r="C102" i="4"/>
  <c r="G102" i="4"/>
  <c r="E69" i="4"/>
  <c r="D69" i="4"/>
  <c r="G69" i="4"/>
  <c r="C69" i="4"/>
  <c r="F69" i="4"/>
  <c r="B69" i="4"/>
  <c r="E85" i="4"/>
  <c r="D85" i="4"/>
  <c r="G85" i="4"/>
  <c r="C85" i="4"/>
  <c r="F85" i="4"/>
  <c r="B85" i="4"/>
  <c r="E101" i="4"/>
  <c r="D101" i="4"/>
  <c r="G101" i="4"/>
  <c r="C101" i="4"/>
  <c r="F101" i="4"/>
  <c r="B101" i="4"/>
  <c r="G75" i="4"/>
  <c r="C75" i="4"/>
  <c r="F75" i="4"/>
  <c r="B75" i="4"/>
  <c r="E75" i="4"/>
  <c r="D75" i="4"/>
  <c r="E61" i="4"/>
  <c r="D61" i="4"/>
  <c r="G61" i="4"/>
  <c r="C61" i="4"/>
  <c r="B61" i="4"/>
  <c r="F61" i="4"/>
  <c r="E4" i="4"/>
  <c r="B4" i="4"/>
  <c r="D4" i="4"/>
  <c r="F4" i="4"/>
  <c r="G4" i="4"/>
  <c r="C4" i="4"/>
  <c r="D96" i="4"/>
  <c r="G96" i="4"/>
  <c r="C96" i="4"/>
  <c r="F96" i="4"/>
  <c r="B96" i="4"/>
  <c r="E96" i="4"/>
  <c r="D92" i="4"/>
  <c r="G92" i="4"/>
  <c r="C92" i="4"/>
  <c r="F92" i="4"/>
  <c r="B92" i="4"/>
  <c r="E92" i="4"/>
  <c r="D104" i="4"/>
  <c r="G104" i="4"/>
  <c r="C104" i="4"/>
  <c r="F104" i="4"/>
  <c r="B104" i="4"/>
  <c r="E104" i="4"/>
  <c r="D100" i="4"/>
  <c r="G100" i="4"/>
  <c r="C100" i="4"/>
  <c r="F100" i="4"/>
  <c r="B100" i="4"/>
  <c r="E100" i="4"/>
  <c r="G71" i="4"/>
  <c r="C71" i="4"/>
  <c r="F71" i="4"/>
  <c r="B71" i="4"/>
  <c r="E71" i="4"/>
  <c r="D71" i="4"/>
  <c r="G87" i="4"/>
  <c r="C87" i="4"/>
  <c r="F87" i="4"/>
  <c r="B87" i="4"/>
  <c r="E87" i="4"/>
  <c r="D87" i="4"/>
  <c r="G103" i="4"/>
  <c r="C103" i="4"/>
  <c r="F103" i="4"/>
  <c r="B103" i="4"/>
  <c r="E103" i="4"/>
  <c r="D103" i="4"/>
  <c r="F74" i="4"/>
  <c r="B74" i="4"/>
  <c r="E74" i="4"/>
  <c r="D74" i="4"/>
  <c r="G74" i="4"/>
  <c r="C74" i="4"/>
  <c r="F90" i="4"/>
  <c r="B90" i="4"/>
  <c r="E90" i="4"/>
  <c r="D90" i="4"/>
  <c r="G90" i="4"/>
  <c r="C90" i="4"/>
  <c r="F106" i="4"/>
  <c r="B106" i="4"/>
  <c r="E106" i="4"/>
  <c r="D106" i="4"/>
  <c r="G106" i="4"/>
  <c r="C106" i="4"/>
  <c r="E73" i="4"/>
  <c r="D73" i="4"/>
  <c r="G73" i="4"/>
  <c r="C73" i="4"/>
  <c r="F73" i="4"/>
  <c r="B73" i="4"/>
  <c r="E89" i="4"/>
  <c r="D89" i="4"/>
  <c r="G89" i="4"/>
  <c r="C89" i="4"/>
  <c r="F89" i="4"/>
  <c r="B89" i="4"/>
  <c r="E105" i="4"/>
  <c r="D105" i="4"/>
  <c r="G105" i="4"/>
  <c r="C105" i="4"/>
  <c r="F105" i="4"/>
  <c r="B105" i="4"/>
  <c r="C92" i="5" a="1"/>
  <c r="C92" i="5" s="1"/>
  <c r="D105" i="5" a="1"/>
  <c r="D105" i="5" s="1"/>
  <c r="C34" i="5" a="1"/>
  <c r="C34" i="5" s="1"/>
  <c r="E92" i="5" a="1"/>
  <c r="E92" i="5" s="1"/>
  <c r="E105" i="5" a="1"/>
  <c r="E105" i="5" s="1"/>
  <c r="E34" i="5" a="1"/>
  <c r="E34" i="5" s="1"/>
  <c r="B83" i="5" a="1"/>
  <c r="B83" i="5" s="1"/>
  <c r="B71" i="5" a="1"/>
  <c r="B71" i="5" s="1"/>
  <c r="D7" i="5" a="1"/>
  <c r="D7" i="5" s="1"/>
  <c r="D88" i="5" a="1"/>
  <c r="D88" i="5" s="1"/>
  <c r="D106" i="5" a="1"/>
  <c r="D106" i="5" s="1"/>
  <c r="F56" i="5" a="1"/>
  <c r="F56" i="5" s="1"/>
  <c r="G14" i="5" a="1"/>
  <c r="G14" i="5" s="1"/>
  <c r="G12" i="5" a="1"/>
  <c r="G12" i="5" s="1"/>
  <c r="D53" i="5" a="1"/>
  <c r="D53" i="5" s="1"/>
  <c r="E46" i="5" a="1"/>
  <c r="E46" i="5" s="1"/>
  <c r="E12" i="5" a="1"/>
  <c r="E12" i="5" s="1"/>
  <c r="B12" i="5" a="1"/>
  <c r="B12" i="5" s="1"/>
  <c r="E99" i="5" a="1"/>
  <c r="E99" i="5" s="1"/>
  <c r="B14" i="5" a="1"/>
  <c r="B14" i="5" s="1"/>
  <c r="D12" i="5" a="1"/>
  <c r="D12" i="5" s="1"/>
  <c r="E72" i="5" a="1"/>
  <c r="E72" i="5" s="1"/>
  <c r="F14" i="5" a="1"/>
  <c r="F14" i="5" s="1"/>
  <c r="D66" i="5" a="1"/>
  <c r="D66" i="5" s="1"/>
  <c r="F23" i="5" a="1"/>
  <c r="F23" i="5" s="1"/>
  <c r="D52" i="5" a="1"/>
  <c r="D52" i="5" s="1"/>
  <c r="E19" i="5" a="1"/>
  <c r="E19" i="5" s="1"/>
  <c r="E29" i="5" a="1"/>
  <c r="E29" i="5" s="1"/>
  <c r="E96" i="5" a="1"/>
  <c r="E96" i="5" s="1"/>
  <c r="B82" i="5" a="1"/>
  <c r="B82" i="5" s="1"/>
  <c r="C93" i="5" a="1"/>
  <c r="C93" i="5" s="1"/>
  <c r="C56" i="5" a="1"/>
  <c r="C56" i="5" s="1"/>
  <c r="G100" i="5" a="1"/>
  <c r="G100" i="5" s="1"/>
  <c r="C85" i="5" a="1"/>
  <c r="C85" i="5" s="1"/>
  <c r="C21" i="5" a="1"/>
  <c r="C21" i="5" s="1"/>
  <c r="C35" i="5" a="1"/>
  <c r="C35" i="5" s="1"/>
  <c r="B31" i="5" a="1"/>
  <c r="B31" i="5" s="1"/>
  <c r="D35" i="5" a="1"/>
  <c r="D35" i="5" s="1"/>
  <c r="B100" i="5" a="1"/>
  <c r="B100" i="5" s="1"/>
  <c r="D6" i="5" a="1"/>
  <c r="D6" i="5" s="1"/>
  <c r="G94" i="5" a="1"/>
  <c r="G94" i="5" s="1"/>
  <c r="F100" i="5" a="1"/>
  <c r="F100" i="5" s="1"/>
  <c r="B44" i="5" a="1"/>
  <c r="B44" i="5" s="1"/>
  <c r="B94" i="5" a="1"/>
  <c r="B94" i="5" s="1"/>
  <c r="D100" i="5" a="1"/>
  <c r="D100" i="5" s="1"/>
  <c r="B96" i="5" a="1"/>
  <c r="B96" i="5" s="1"/>
  <c r="G29" i="5" a="1"/>
  <c r="G29" i="5" s="1"/>
  <c r="C52" i="5" a="1"/>
  <c r="C52" i="5" s="1"/>
  <c r="E44" i="5" a="1"/>
  <c r="E44" i="5" s="1"/>
  <c r="E38" i="5" a="1"/>
  <c r="E38" i="5" s="1"/>
  <c r="G5" i="5" a="1"/>
  <c r="G5" i="5" s="1"/>
  <c r="G4" i="5" a="1"/>
  <c r="G4" i="5" s="1"/>
  <c r="E52" i="5" a="1"/>
  <c r="E52" i="5" s="1"/>
  <c r="E78" i="5" a="1"/>
  <c r="E78" i="5" s="1"/>
  <c r="F28" i="5" a="1"/>
  <c r="F28" i="5" s="1"/>
  <c r="C38" i="5" a="1"/>
  <c r="C38" i="5" s="1"/>
  <c r="F45" i="5" a="1"/>
  <c r="F45" i="5" s="1"/>
  <c r="C86" i="5" a="1"/>
  <c r="C86" i="5" s="1"/>
  <c r="E5" i="5" a="1"/>
  <c r="E5" i="5" s="1"/>
  <c r="C4" i="5" a="1"/>
  <c r="C4" i="5" s="1"/>
  <c r="D37" i="5" a="1"/>
  <c r="D37" i="5" s="1"/>
  <c r="B37" i="5" a="1"/>
  <c r="B37" i="5" s="1"/>
  <c r="E4" i="5" a="1"/>
  <c r="E4" i="5" s="1"/>
  <c r="C23" i="5" a="1"/>
  <c r="C23" i="5" s="1"/>
  <c r="G52" i="5" a="1"/>
  <c r="G52" i="5" s="1"/>
  <c r="C78" i="5" a="1"/>
  <c r="C78" i="5" s="1"/>
  <c r="B28" i="5" a="1"/>
  <c r="B28" i="5" s="1"/>
  <c r="G38" i="5" a="1"/>
  <c r="G38" i="5" s="1"/>
  <c r="E45" i="5" a="1"/>
  <c r="E45" i="5" s="1"/>
  <c r="G86" i="5" a="1"/>
  <c r="G86" i="5" s="1"/>
  <c r="F37" i="5" a="1"/>
  <c r="F37" i="5" s="1"/>
  <c r="B4" i="5" a="1"/>
  <c r="B4" i="5" s="1"/>
  <c r="D29" i="5" a="1"/>
  <c r="D29" i="5" s="1"/>
  <c r="G23" i="5" a="1"/>
  <c r="G23" i="5" s="1"/>
  <c r="G78" i="5" a="1"/>
  <c r="G78" i="5" s="1"/>
  <c r="D28" i="5" a="1"/>
  <c r="D28" i="5" s="1"/>
  <c r="F38" i="5" a="1"/>
  <c r="F38" i="5" s="1"/>
  <c r="G45" i="5" a="1"/>
  <c r="G45" i="5" s="1"/>
  <c r="C37" i="5" a="1"/>
  <c r="C37" i="5" s="1"/>
  <c r="B29" i="5" a="1"/>
  <c r="B29" i="5" s="1"/>
  <c r="E23" i="5" a="1"/>
  <c r="E23" i="5" s="1"/>
  <c r="B78" i="5" a="1"/>
  <c r="B78" i="5" s="1"/>
  <c r="C28" i="5" a="1"/>
  <c r="C28" i="5" s="1"/>
  <c r="D5" i="5" a="1"/>
  <c r="D5" i="5" s="1"/>
  <c r="D4" i="5" a="1"/>
  <c r="D4" i="5" s="1"/>
  <c r="E37" i="5" a="1"/>
  <c r="E37" i="5" s="1"/>
  <c r="B5" i="5" a="1"/>
  <c r="B5" i="5" s="1"/>
  <c r="F29" i="5" a="1"/>
  <c r="F29" i="5" s="1"/>
  <c r="B23" i="5" a="1"/>
  <c r="B23" i="5" s="1"/>
  <c r="B52" i="5" a="1"/>
  <c r="B52" i="5" s="1"/>
  <c r="D78" i="5" a="1"/>
  <c r="D78" i="5" s="1"/>
  <c r="F44" i="5" a="1"/>
  <c r="F44" i="5" s="1"/>
  <c r="B86" i="5" a="1"/>
  <c r="B86" i="5" s="1"/>
  <c r="D86" i="5" a="1"/>
  <c r="D86" i="5" s="1"/>
  <c r="D44" i="5" a="1"/>
  <c r="D44" i="5" s="1"/>
  <c r="E28" i="5" a="1"/>
  <c r="E28" i="5" s="1"/>
  <c r="B38" i="5" a="1"/>
  <c r="B38" i="5" s="1"/>
  <c r="D45" i="5" a="1"/>
  <c r="D45" i="5" s="1"/>
  <c r="F86" i="5" a="1"/>
  <c r="F86" i="5" s="1"/>
  <c r="C44" i="5" a="1"/>
  <c r="C44" i="5" s="1"/>
  <c r="B45" i="5" a="1"/>
  <c r="B45" i="5" s="1"/>
  <c r="C51" i="5" a="1"/>
  <c r="C51" i="5" s="1"/>
  <c r="F62" i="5" a="1"/>
  <c r="F62" i="5" s="1"/>
  <c r="B8" i="5" a="1"/>
  <c r="B8" i="5" s="1"/>
  <c r="E84" i="5" a="1"/>
  <c r="E84" i="5" s="1"/>
  <c r="G71" i="5" a="1"/>
  <c r="G71" i="5" s="1"/>
  <c r="F60" i="5" a="1"/>
  <c r="F60" i="5" s="1"/>
  <c r="F75" i="5" a="1"/>
  <c r="F75" i="5" s="1"/>
  <c r="G50" i="5" a="1"/>
  <c r="G50" i="5" s="1"/>
  <c r="G84" i="5" a="1"/>
  <c r="G84" i="5" s="1"/>
  <c r="D83" i="5" a="1"/>
  <c r="D83" i="5" s="1"/>
  <c r="B60" i="5" a="1"/>
  <c r="B60" i="5" s="1"/>
  <c r="B17" i="5" a="1"/>
  <c r="B17" i="5" s="1"/>
  <c r="G51" i="5" a="1"/>
  <c r="G51" i="5" s="1"/>
  <c r="D8" i="5" a="1"/>
  <c r="D8" i="5" s="1"/>
  <c r="C50" i="5" a="1"/>
  <c r="C50" i="5" s="1"/>
  <c r="F83" i="5" a="1"/>
  <c r="F83" i="5" s="1"/>
  <c r="D60" i="5" a="1"/>
  <c r="D60" i="5" s="1"/>
  <c r="F17" i="5" a="1"/>
  <c r="F17" i="5" s="1"/>
  <c r="B51" i="5" a="1"/>
  <c r="B51" i="5" s="1"/>
  <c r="F8" i="5" a="1"/>
  <c r="F8" i="5" s="1"/>
  <c r="D77" i="5" a="1"/>
  <c r="D77" i="5" s="1"/>
  <c r="G15" i="5" a="1"/>
  <c r="G15" i="5" s="1"/>
  <c r="C60" i="5" a="1"/>
  <c r="C60" i="5" s="1"/>
  <c r="D17" i="5" a="1"/>
  <c r="D17" i="5" s="1"/>
  <c r="D51" i="5" a="1"/>
  <c r="D51" i="5" s="1"/>
  <c r="B77" i="5" a="1"/>
  <c r="B77" i="5" s="1"/>
  <c r="E75" i="5" a="1"/>
  <c r="E75" i="5" s="1"/>
  <c r="E15" i="5" a="1"/>
  <c r="E15" i="5" s="1"/>
  <c r="E50" i="5" a="1"/>
  <c r="E50" i="5" s="1"/>
  <c r="B50" i="5" a="1"/>
  <c r="B50" i="5" s="1"/>
  <c r="C62" i="5" a="1"/>
  <c r="C62" i="5" s="1"/>
  <c r="C71" i="5" a="1"/>
  <c r="C71" i="5" s="1"/>
  <c r="B84" i="5" a="1"/>
  <c r="B84" i="5" s="1"/>
  <c r="E60" i="5" a="1"/>
  <c r="E60" i="5" s="1"/>
  <c r="F51" i="5" a="1"/>
  <c r="F51" i="5" s="1"/>
  <c r="F77" i="5" a="1"/>
  <c r="F77" i="5" s="1"/>
  <c r="C75" i="5" a="1"/>
  <c r="C75" i="5" s="1"/>
  <c r="B15" i="5" a="1"/>
  <c r="B15" i="5" s="1"/>
  <c r="E62" i="5" a="1"/>
  <c r="E62" i="5" s="1"/>
  <c r="D50" i="5" a="1"/>
  <c r="D50" i="5" s="1"/>
  <c r="G62" i="5" a="1"/>
  <c r="G62" i="5" s="1"/>
  <c r="E71" i="5" a="1"/>
  <c r="E71" i="5" s="1"/>
  <c r="F84" i="5" a="1"/>
  <c r="F84" i="5" s="1"/>
  <c r="E83" i="5" a="1"/>
  <c r="E83" i="5" s="1"/>
  <c r="E17" i="5" a="1"/>
  <c r="E17" i="5" s="1"/>
  <c r="E8" i="5" a="1"/>
  <c r="E8" i="5" s="1"/>
  <c r="C77" i="5" a="1"/>
  <c r="C77" i="5" s="1"/>
  <c r="G75" i="5" a="1"/>
  <c r="G75" i="5" s="1"/>
  <c r="D15" i="5" a="1"/>
  <c r="D15" i="5" s="1"/>
  <c r="D84" i="5" a="1"/>
  <c r="D84" i="5" s="1"/>
  <c r="C83" i="5" a="1"/>
  <c r="C83" i="5" s="1"/>
  <c r="E77" i="5" a="1"/>
  <c r="E77" i="5" s="1"/>
  <c r="B75" i="5" a="1"/>
  <c r="B75" i="5" s="1"/>
  <c r="B62" i="5" a="1"/>
  <c r="B62" i="5" s="1"/>
  <c r="B59" i="5" a="1"/>
  <c r="B59" i="5" s="1"/>
  <c r="E55" i="5" a="1"/>
  <c r="E55" i="5" s="1"/>
  <c r="D9" i="5" a="1"/>
  <c r="D9" i="5" s="1"/>
  <c r="D26" i="5" a="1"/>
  <c r="D26" i="5" s="1"/>
  <c r="B98" i="5" a="1"/>
  <c r="B98" i="5" s="1"/>
  <c r="F22" i="5" a="1"/>
  <c r="F22" i="5" s="1"/>
  <c r="B49" i="5" a="1"/>
  <c r="B49" i="5" s="1"/>
  <c r="B102" i="5" a="1"/>
  <c r="B102" i="5" s="1"/>
  <c r="D18" i="5" a="1"/>
  <c r="D18" i="5" s="1"/>
  <c r="D49" i="5" a="1"/>
  <c r="D49" i="5" s="1"/>
  <c r="E33" i="5" a="1"/>
  <c r="E33" i="5" s="1"/>
  <c r="D22" i="5" a="1"/>
  <c r="D22" i="5" s="1"/>
  <c r="E74" i="5" a="1"/>
  <c r="E74" i="5" s="1"/>
  <c r="D102" i="5" a="1"/>
  <c r="D102" i="5" s="1"/>
  <c r="D98" i="5" a="1"/>
  <c r="D98" i="5" s="1"/>
  <c r="C73" i="5" a="1"/>
  <c r="C73" i="5" s="1"/>
  <c r="B55" i="5" a="1"/>
  <c r="B55" i="5" s="1"/>
  <c r="F26" i="5" a="1"/>
  <c r="F26" i="5" s="1"/>
  <c r="D59" i="5" a="1"/>
  <c r="D59" i="5" s="1"/>
  <c r="D55" i="5" a="1"/>
  <c r="D55" i="5" s="1"/>
  <c r="B18" i="5" a="1"/>
  <c r="B18" i="5" s="1"/>
  <c r="F59" i="5" a="1"/>
  <c r="F59" i="5" s="1"/>
  <c r="C49" i="5" a="1"/>
  <c r="C49" i="5" s="1"/>
  <c r="G33" i="5" a="1"/>
  <c r="G33" i="5" s="1"/>
  <c r="C22" i="5" a="1"/>
  <c r="C22" i="5" s="1"/>
  <c r="B74" i="5" a="1"/>
  <c r="B74" i="5" s="1"/>
  <c r="F102" i="5" a="1"/>
  <c r="F102" i="5" s="1"/>
  <c r="F98" i="5" a="1"/>
  <c r="F98" i="5" s="1"/>
  <c r="E73" i="5" a="1"/>
  <c r="E73" i="5" s="1"/>
  <c r="E9" i="5" a="1"/>
  <c r="E9" i="5" s="1"/>
  <c r="F18" i="5" a="1"/>
  <c r="F18" i="5" s="1"/>
  <c r="E49" i="5" a="1"/>
  <c r="E49" i="5" s="1"/>
  <c r="E22" i="5" a="1"/>
  <c r="E22" i="5" s="1"/>
  <c r="D74" i="5" a="1"/>
  <c r="D74" i="5" s="1"/>
  <c r="G73" i="5" a="1"/>
  <c r="G73" i="5" s="1"/>
  <c r="G9" i="5" a="1"/>
  <c r="G9" i="5" s="1"/>
  <c r="G49" i="5" a="1"/>
  <c r="G49" i="5" s="1"/>
  <c r="G22" i="5" a="1"/>
  <c r="G22" i="5" s="1"/>
  <c r="F74" i="5" a="1"/>
  <c r="F74" i="5" s="1"/>
  <c r="E18" i="5" a="1"/>
  <c r="E18" i="5" s="1"/>
  <c r="E59" i="5" a="1"/>
  <c r="E59" i="5" s="1"/>
  <c r="F33" i="5" a="1"/>
  <c r="F33" i="5" s="1"/>
  <c r="E102" i="5" a="1"/>
  <c r="E102" i="5" s="1"/>
  <c r="G98" i="5" a="1"/>
  <c r="G98" i="5" s="1"/>
  <c r="E26" i="5" a="1"/>
  <c r="E26" i="5" s="1"/>
  <c r="G26" i="5" a="1"/>
  <c r="G26" i="5" s="1"/>
  <c r="G55" i="5" a="1"/>
  <c r="G55" i="5" s="1"/>
  <c r="C26" i="5" a="1"/>
  <c r="C26" i="5" s="1"/>
  <c r="C59" i="5" a="1"/>
  <c r="C59" i="5" s="1"/>
  <c r="B33" i="5" a="1"/>
  <c r="B33" i="5" s="1"/>
  <c r="C102" i="5" a="1"/>
  <c r="C102" i="5" s="1"/>
  <c r="C98" i="5" a="1"/>
  <c r="C98" i="5" s="1"/>
  <c r="B73" i="5" a="1"/>
  <c r="B73" i="5" s="1"/>
  <c r="B9" i="5" a="1"/>
  <c r="B9" i="5" s="1"/>
  <c r="F55" i="5" a="1"/>
  <c r="F55" i="5" s="1"/>
  <c r="F66" i="5" a="1"/>
  <c r="F66" i="5" s="1"/>
  <c r="D69" i="5" a="1"/>
  <c r="D69" i="5" s="1"/>
  <c r="F53" i="5" a="1"/>
  <c r="F53" i="5" s="1"/>
  <c r="G87" i="5" a="1"/>
  <c r="G87" i="5" s="1"/>
  <c r="G82" i="5" a="1"/>
  <c r="G82" i="5" s="1"/>
  <c r="E21" i="5" a="1"/>
  <c r="E21" i="5" s="1"/>
  <c r="G16" i="5" a="1"/>
  <c r="G16" i="5" s="1"/>
  <c r="D93" i="5" a="1"/>
  <c r="D93" i="5" s="1"/>
  <c r="D13" i="5" a="1"/>
  <c r="D13" i="5" s="1"/>
  <c r="E95" i="5" a="1"/>
  <c r="E95" i="5" s="1"/>
  <c r="D31" i="5" a="1"/>
  <c r="D31" i="5" s="1"/>
  <c r="C47" i="5" a="1"/>
  <c r="C47" i="5" s="1"/>
  <c r="E6" i="5" a="1"/>
  <c r="E6" i="5" s="1"/>
  <c r="G46" i="5" a="1"/>
  <c r="G46" i="5" s="1"/>
  <c r="F88" i="5" a="1"/>
  <c r="F88" i="5" s="1"/>
  <c r="E56" i="5" a="1"/>
  <c r="E56" i="5" s="1"/>
  <c r="G99" i="5" a="1"/>
  <c r="G99" i="5" s="1"/>
  <c r="D94" i="5" a="1"/>
  <c r="D94" i="5" s="1"/>
  <c r="B53" i="5" a="1"/>
  <c r="B53" i="5" s="1"/>
  <c r="F7" i="5" a="1"/>
  <c r="F7" i="5" s="1"/>
  <c r="G95" i="5" a="1"/>
  <c r="G95" i="5" s="1"/>
  <c r="C46" i="5" a="1"/>
  <c r="C46" i="5" s="1"/>
  <c r="C99" i="5" a="1"/>
  <c r="C99" i="5" s="1"/>
  <c r="B69" i="5" a="1"/>
  <c r="B69" i="5" s="1"/>
  <c r="C53" i="5" a="1"/>
  <c r="C53" i="5" s="1"/>
  <c r="C87" i="5" a="1"/>
  <c r="C87" i="5" s="1"/>
  <c r="C82" i="5" a="1"/>
  <c r="C82" i="5" s="1"/>
  <c r="G21" i="5" a="1"/>
  <c r="G21" i="5" s="1"/>
  <c r="B16" i="5" a="1"/>
  <c r="B16" i="5" s="1"/>
  <c r="B93" i="5" a="1"/>
  <c r="B93" i="5" s="1"/>
  <c r="B13" i="5" a="1"/>
  <c r="B13" i="5" s="1"/>
  <c r="B95" i="5" a="1"/>
  <c r="B95" i="5" s="1"/>
  <c r="F31" i="5" a="1"/>
  <c r="F31" i="5" s="1"/>
  <c r="G47" i="5" a="1"/>
  <c r="G47" i="5" s="1"/>
  <c r="G6" i="5" a="1"/>
  <c r="G6" i="5" s="1"/>
  <c r="B46" i="5" a="1"/>
  <c r="B46" i="5" s="1"/>
  <c r="C88" i="5" a="1"/>
  <c r="C88" i="5" s="1"/>
  <c r="G56" i="5" a="1"/>
  <c r="G56" i="5" s="1"/>
  <c r="B99" i="5" a="1"/>
  <c r="B99" i="5" s="1"/>
  <c r="F94" i="5" a="1"/>
  <c r="F94" i="5" s="1"/>
  <c r="G72" i="5" a="1"/>
  <c r="G72" i="5" s="1"/>
  <c r="B88" i="5" a="1"/>
  <c r="B88" i="5" s="1"/>
  <c r="F69" i="5" a="1"/>
  <c r="F69" i="5" s="1"/>
  <c r="E53" i="5" a="1"/>
  <c r="E53" i="5" s="1"/>
  <c r="D96" i="5" a="1"/>
  <c r="D96" i="5" s="1"/>
  <c r="E87" i="5" a="1"/>
  <c r="E87" i="5" s="1"/>
  <c r="E82" i="5" a="1"/>
  <c r="E82" i="5" s="1"/>
  <c r="F93" i="5" a="1"/>
  <c r="F93" i="5" s="1"/>
  <c r="D72" i="5" a="1"/>
  <c r="D72" i="5" s="1"/>
  <c r="G66" i="5" a="1"/>
  <c r="G66" i="5" s="1"/>
  <c r="F13" i="5" a="1"/>
  <c r="F13" i="5" s="1"/>
  <c r="E35" i="5" a="1"/>
  <c r="E35" i="5" s="1"/>
  <c r="D95" i="5" a="1"/>
  <c r="D95" i="5" s="1"/>
  <c r="E47" i="5" a="1"/>
  <c r="E47" i="5" s="1"/>
  <c r="D46" i="5" a="1"/>
  <c r="D46" i="5" s="1"/>
  <c r="E88" i="5" a="1"/>
  <c r="E88" i="5" s="1"/>
  <c r="D99" i="5" a="1"/>
  <c r="D99" i="5" s="1"/>
  <c r="B47" i="5" a="1"/>
  <c r="B47" i="5" s="1"/>
  <c r="C69" i="5" a="1"/>
  <c r="C69" i="5" s="1"/>
  <c r="B87" i="5" a="1"/>
  <c r="B87" i="5" s="1"/>
  <c r="B72" i="5" a="1"/>
  <c r="B72" i="5" s="1"/>
  <c r="C66" i="5" a="1"/>
  <c r="C66" i="5" s="1"/>
  <c r="E69" i="5" a="1"/>
  <c r="E69" i="5" s="1"/>
  <c r="D87" i="5" a="1"/>
  <c r="D87" i="5" s="1"/>
  <c r="D82" i="5" a="1"/>
  <c r="D82" i="5" s="1"/>
  <c r="D21" i="5" a="1"/>
  <c r="D21" i="5" s="1"/>
  <c r="E7" i="5" a="1"/>
  <c r="E7" i="5" s="1"/>
  <c r="E93" i="5" a="1"/>
  <c r="E93" i="5" s="1"/>
  <c r="F72" i="5" a="1"/>
  <c r="F72" i="5" s="1"/>
  <c r="E66" i="5" a="1"/>
  <c r="E66" i="5" s="1"/>
  <c r="E13" i="5" a="1"/>
  <c r="E13" i="5" s="1"/>
  <c r="G35" i="5" a="1"/>
  <c r="G35" i="5" s="1"/>
  <c r="C31" i="5" a="1"/>
  <c r="C31" i="5" s="1"/>
  <c r="D47" i="5" a="1"/>
  <c r="D47" i="5" s="1"/>
  <c r="B6" i="5" a="1"/>
  <c r="B6" i="5" s="1"/>
  <c r="D56" i="5" a="1"/>
  <c r="D56" i="5" s="1"/>
  <c r="E94" i="5" a="1"/>
  <c r="E94" i="5" s="1"/>
  <c r="G7" i="5" a="1"/>
  <c r="G7" i="5" s="1"/>
</calcChain>
</file>

<file path=xl/sharedStrings.xml><?xml version="1.0" encoding="utf-8"?>
<sst xmlns="http://schemas.openxmlformats.org/spreadsheetml/2006/main" count="876" uniqueCount="369">
  <si>
    <t>Event Type</t>
  </si>
  <si>
    <t>Weighting</t>
  </si>
  <si>
    <t>Notes</t>
  </si>
  <si>
    <t>Provincial</t>
  </si>
  <si>
    <t>Junior Nationals</t>
  </si>
  <si>
    <t>add 2% for finals round</t>
  </si>
  <si>
    <t>Canada Winter Games</t>
  </si>
  <si>
    <t>Event #</t>
  </si>
  <si>
    <t>Canadian Selections</t>
  </si>
  <si>
    <t>NorAm</t>
  </si>
  <si>
    <t>Jr. World Champs</t>
  </si>
  <si>
    <t>AFSA Rank</t>
  </si>
  <si>
    <t>Name</t>
  </si>
  <si>
    <t>Club</t>
  </si>
  <si>
    <t>Top Score</t>
  </si>
  <si>
    <t>2nd Best Score</t>
  </si>
  <si>
    <t>3rd Best Score</t>
  </si>
  <si>
    <t>Sum Top 3 RPAs</t>
  </si>
  <si>
    <t>Injury Clause</t>
  </si>
  <si>
    <t>Event Name</t>
  </si>
  <si>
    <t>Event Level</t>
  </si>
  <si>
    <t>Date</t>
  </si>
  <si>
    <t>Prov. Modifier</t>
  </si>
  <si>
    <t>Finals Weight</t>
  </si>
  <si>
    <t>Event Weight</t>
  </si>
  <si>
    <t>Total Weight</t>
  </si>
  <si>
    <t>Winning Score</t>
  </si>
  <si>
    <t>LAST NAME</t>
  </si>
  <si>
    <t>FIRST NAME</t>
  </si>
  <si>
    <t>FULL NAME</t>
  </si>
  <si>
    <t>2nd Best</t>
  </si>
  <si>
    <t>3rd Best</t>
  </si>
  <si>
    <t>Top 3 RPAs</t>
  </si>
  <si>
    <t>Qual.</t>
  </si>
  <si>
    <t>Qual. RPA</t>
  </si>
  <si>
    <t>Final</t>
  </si>
  <si>
    <t>Final RPA</t>
  </si>
  <si>
    <t>Event RPA</t>
  </si>
  <si>
    <t>JAS</t>
  </si>
  <si>
    <t>AB</t>
  </si>
  <si>
    <t>MARC TANNER</t>
  </si>
  <si>
    <t>QUINN DAWSON</t>
  </si>
  <si>
    <t>LEWIS RICE</t>
  </si>
  <si>
    <t>CONNER HURRY</t>
  </si>
  <si>
    <t>KIERA HURRY</t>
  </si>
  <si>
    <t>KARISA ENGLISH</t>
  </si>
  <si>
    <t>CLARE STODDART</t>
  </si>
  <si>
    <t>JADA BOYCHUK</t>
  </si>
  <si>
    <t>SINA CLEGG</t>
  </si>
  <si>
    <t>YAEL GHERT</t>
  </si>
  <si>
    <t>KATE JEHN</t>
  </si>
  <si>
    <t>Burnyeat</t>
  </si>
  <si>
    <t>DNS</t>
  </si>
  <si>
    <t>DNF</t>
  </si>
  <si>
    <t>Day</t>
  </si>
  <si>
    <t>Sawyer</t>
  </si>
  <si>
    <t>Sawyer Day</t>
  </si>
  <si>
    <t>May 2021 Mogul ID Camp Sunshine Village Rankings</t>
  </si>
  <si>
    <t>SAM GOODISON</t>
  </si>
  <si>
    <t>SAWYER DAY</t>
  </si>
  <si>
    <t>BRIAN NURNYEAT</t>
  </si>
  <si>
    <t>TYLER CHRISTIAN</t>
  </si>
  <si>
    <t>AIDEN GRENYA</t>
  </si>
  <si>
    <t>JACK SADLER</t>
  </si>
  <si>
    <t>PROLINE</t>
  </si>
  <si>
    <t>TO BE USED FOR PROVINCIAL MULTIPLIER - TOP 10 FROM PREVIOUS SEASON</t>
  </si>
  <si>
    <t>MIKAYLA HOLUB</t>
  </si>
  <si>
    <t>MELISA URTON</t>
  </si>
  <si>
    <t>MAKENA COLENUTT</t>
  </si>
  <si>
    <t>Canada Cup</t>
  </si>
  <si>
    <t>Brian</t>
  </si>
  <si>
    <t>Proline</t>
  </si>
  <si>
    <t>Brian Burnyeat</t>
  </si>
  <si>
    <t>Jasper</t>
  </si>
  <si>
    <t>Bokalo</t>
  </si>
  <si>
    <t>Stephan</t>
  </si>
  <si>
    <t>Stephan Bokalo</t>
  </si>
  <si>
    <t>Oscar Twells</t>
  </si>
  <si>
    <t>Adam</t>
  </si>
  <si>
    <t>Holub</t>
  </si>
  <si>
    <t>Adam Holub</t>
  </si>
  <si>
    <t xml:space="preserve">Smith </t>
  </si>
  <si>
    <t>Michael</t>
  </si>
  <si>
    <t>Michael Smith</t>
  </si>
  <si>
    <t>Mikayla</t>
  </si>
  <si>
    <t>Kate</t>
  </si>
  <si>
    <t>Colenutt</t>
  </si>
  <si>
    <t>Makenna</t>
  </si>
  <si>
    <t>Makenna Colenutt</t>
  </si>
  <si>
    <t>Harper</t>
  </si>
  <si>
    <t>Bartziokas</t>
  </si>
  <si>
    <t>Justin</t>
  </si>
  <si>
    <t>Justin Bartziokas</t>
  </si>
  <si>
    <t>Mason</t>
  </si>
  <si>
    <t>Solomon</t>
  </si>
  <si>
    <t>Edm</t>
  </si>
  <si>
    <t>Mason Solomon</t>
  </si>
  <si>
    <t>Leeds</t>
  </si>
  <si>
    <t>Southern</t>
  </si>
  <si>
    <t>Kate Leeds</t>
  </si>
  <si>
    <t>Zadee Chapman</t>
  </si>
  <si>
    <t>Senior Nationals</t>
  </si>
  <si>
    <t>Talence Kalmakoff</t>
  </si>
  <si>
    <t>Timms</t>
  </si>
  <si>
    <t>Birkley</t>
  </si>
  <si>
    <t>Central</t>
  </si>
  <si>
    <t>Birkley Timms</t>
  </si>
  <si>
    <t>Nissen</t>
  </si>
  <si>
    <t>Sierra</t>
  </si>
  <si>
    <t>Sierra Nissen</t>
  </si>
  <si>
    <t>Laidlaw</t>
  </si>
  <si>
    <t>Aida</t>
  </si>
  <si>
    <t>Aida Laidlaw</t>
  </si>
  <si>
    <t>Bashow</t>
  </si>
  <si>
    <t>Bow Valley</t>
  </si>
  <si>
    <t>Madilynn Phillips</t>
  </si>
  <si>
    <t xml:space="preserve">Gillespie </t>
  </si>
  <si>
    <t>Sophia</t>
  </si>
  <si>
    <t>Sophia Gillespie</t>
  </si>
  <si>
    <t>Ederle</t>
  </si>
  <si>
    <t>Maxximus</t>
  </si>
  <si>
    <t>Maxximus Ederle</t>
  </si>
  <si>
    <t>Gulevich</t>
  </si>
  <si>
    <t>Sulis</t>
  </si>
  <si>
    <t>Matthew</t>
  </si>
  <si>
    <t>Buchan</t>
  </si>
  <si>
    <t>Fergus</t>
  </si>
  <si>
    <t>Kober</t>
  </si>
  <si>
    <t>Logan</t>
  </si>
  <si>
    <t>Mikayla Holub</t>
  </si>
  <si>
    <t>AB Champs</t>
  </si>
  <si>
    <t>Tawatinaw</t>
  </si>
  <si>
    <t>Elenko</t>
  </si>
  <si>
    <t>Alex</t>
  </si>
  <si>
    <t>Alex Elenko</t>
  </si>
  <si>
    <t>Beuerlein</t>
  </si>
  <si>
    <t>Mary</t>
  </si>
  <si>
    <t>Mary Beuerlein</t>
  </si>
  <si>
    <t>Miller</t>
  </si>
  <si>
    <t>Chernuka</t>
  </si>
  <si>
    <t>Drake</t>
  </si>
  <si>
    <t>Drake Chernuka</t>
  </si>
  <si>
    <t>Owen</t>
  </si>
  <si>
    <t>Gokiert</t>
  </si>
  <si>
    <t>Adam Gokiert</t>
  </si>
  <si>
    <t>Drinkwater</t>
  </si>
  <si>
    <t>Byron</t>
  </si>
  <si>
    <t>Byron Drinkwater</t>
  </si>
  <si>
    <t>Matthews</t>
  </si>
  <si>
    <t>Hayden</t>
  </si>
  <si>
    <t>Hayden Matthews</t>
  </si>
  <si>
    <t>Corbinn Gulevich</t>
  </si>
  <si>
    <t>Matthew Sulis</t>
  </si>
  <si>
    <t>Fergus Buchan</t>
  </si>
  <si>
    <t>FIS</t>
  </si>
  <si>
    <t>McNeil</t>
  </si>
  <si>
    <t>Nathan</t>
  </si>
  <si>
    <t>Nathan McNeil</t>
  </si>
  <si>
    <t>NorAM</t>
  </si>
  <si>
    <t>Canadian Sr Nationals</t>
  </si>
  <si>
    <t>Val St-Côme Singles</t>
  </si>
  <si>
    <t>Sklepowich</t>
  </si>
  <si>
    <t>Owen Sklepowich</t>
  </si>
  <si>
    <t>Event 4</t>
  </si>
  <si>
    <t>Event 5</t>
  </si>
  <si>
    <t>Event 6</t>
  </si>
  <si>
    <t>Event 7</t>
  </si>
  <si>
    <t>Event 8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</si>
  <si>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</si>
  <si>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</si>
  <si>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</si>
  <si>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</si>
  <si>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</si>
  <si>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</si>
  <si>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</si>
  <si>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</si>
  <si>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</si>
  <si>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</si>
  <si>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Natalie</t>
  </si>
  <si>
    <t>Haele</t>
  </si>
  <si>
    <t>Hammerstrom</t>
  </si>
  <si>
    <t>Jenna</t>
  </si>
  <si>
    <t>Turnbull</t>
  </si>
  <si>
    <t>Cadence</t>
  </si>
  <si>
    <t>William</t>
  </si>
  <si>
    <t>William Allen</t>
  </si>
  <si>
    <t>Allen</t>
  </si>
  <si>
    <t>Isaac</t>
  </si>
  <si>
    <t>Isaac Allen</t>
  </si>
  <si>
    <t>Reid</t>
  </si>
  <si>
    <t>Reid Croisdale</t>
  </si>
  <si>
    <t>Croisdale</t>
  </si>
  <si>
    <t>Seth</t>
  </si>
  <si>
    <t>Schauenberg</t>
  </si>
  <si>
    <t>Seth Schauenberg</t>
  </si>
  <si>
    <t>Jayse</t>
  </si>
  <si>
    <t>Vandervelde</t>
  </si>
  <si>
    <t>Jayse Vandervelde</t>
  </si>
  <si>
    <t>Jaxon</t>
  </si>
  <si>
    <t>Mills</t>
  </si>
  <si>
    <t>Jaxon Mills</t>
  </si>
  <si>
    <t>Levi</t>
  </si>
  <si>
    <t>Levi Kober</t>
  </si>
  <si>
    <t>Gray</t>
  </si>
  <si>
    <t>Latta</t>
  </si>
  <si>
    <t>Dario</t>
  </si>
  <si>
    <t>Aleixandre</t>
  </si>
  <si>
    <t>Natalie Miller</t>
  </si>
  <si>
    <t>Haele Hammerstrom</t>
  </si>
  <si>
    <t>Harper Turnbull</t>
  </si>
  <si>
    <t>Cadence Bashow</t>
  </si>
  <si>
    <t>Hempen</t>
  </si>
  <si>
    <t>Noah</t>
  </si>
  <si>
    <t>Gray Latta</t>
  </si>
  <si>
    <t>Dario Alexandre</t>
  </si>
  <si>
    <t>Noah Hempen</t>
  </si>
  <si>
    <t>Unger</t>
  </si>
  <si>
    <t>Quinn</t>
  </si>
  <si>
    <t>POINTS ARE BASED ON PLACING</t>
  </si>
  <si>
    <t>Field Size</t>
  </si>
  <si>
    <t>Panorama - Single MO</t>
  </si>
  <si>
    <t>Apex FIS Classic - Single MO</t>
  </si>
  <si>
    <t>FIS NorAM</t>
  </si>
  <si>
    <t>Deer Valley - Single MO</t>
  </si>
  <si>
    <t>10-Feb-24</t>
  </si>
  <si>
    <t>Apex - Single MO</t>
  </si>
  <si>
    <t>Apex - Dual MO</t>
  </si>
  <si>
    <t>Deer Valley - Dual MO</t>
  </si>
  <si>
    <t>Apex FIS DUAL MO</t>
  </si>
  <si>
    <t>Val St Come - Single MO</t>
  </si>
  <si>
    <t>Val St Come - Dual MO</t>
  </si>
  <si>
    <t>Canyon - Single MO</t>
  </si>
  <si>
    <t>Corbin</t>
  </si>
  <si>
    <t>Claypool</t>
  </si>
  <si>
    <t>Kiptyn</t>
  </si>
  <si>
    <t>Labrie</t>
  </si>
  <si>
    <t>Finley</t>
  </si>
  <si>
    <t>Kiptyn Claypool</t>
  </si>
  <si>
    <t>Finley Labrie</t>
  </si>
  <si>
    <t>Eastin</t>
  </si>
  <si>
    <t>Brady</t>
  </si>
  <si>
    <t>Enders</t>
  </si>
  <si>
    <t>Chase</t>
  </si>
  <si>
    <t>Rossi</t>
  </si>
  <si>
    <t>Anthony</t>
  </si>
  <si>
    <t>Shymco</t>
  </si>
  <si>
    <t>Christian</t>
  </si>
  <si>
    <t>Craig</t>
  </si>
  <si>
    <t>Kyrin</t>
  </si>
  <si>
    <t>Casorso</t>
  </si>
  <si>
    <t>Samuel</t>
  </si>
  <si>
    <t>Pierce</t>
  </si>
  <si>
    <t>Schultz</t>
  </si>
  <si>
    <t>Braxton</t>
  </si>
  <si>
    <t>Rosenkranz</t>
  </si>
  <si>
    <t>Gavin</t>
  </si>
  <si>
    <t>Stratton - Single MO</t>
  </si>
  <si>
    <t>Stratton - Duals MO</t>
  </si>
  <si>
    <t>Event 20</t>
  </si>
  <si>
    <t>WinSport - Single MO</t>
  </si>
  <si>
    <t>Val St-Côme - Duals</t>
  </si>
  <si>
    <t>AMT</t>
  </si>
  <si>
    <t>JRS</t>
  </si>
  <si>
    <t>Junior Nationals Whistler - Single MO</t>
  </si>
  <si>
    <t>Argument</t>
  </si>
  <si>
    <t>Calvin</t>
  </si>
  <si>
    <t>Trenchard</t>
  </si>
  <si>
    <t>Ewan</t>
  </si>
  <si>
    <t>Deaglan</t>
  </si>
  <si>
    <t>Fitzgerald</t>
  </si>
  <si>
    <t>Robertson</t>
  </si>
  <si>
    <t>Fraser</t>
  </si>
  <si>
    <t>Malcolm</t>
  </si>
  <si>
    <t>NEF</t>
  </si>
  <si>
    <t>Joel</t>
  </si>
  <si>
    <t>Hallman</t>
  </si>
  <si>
    <t>Shackleton</t>
  </si>
  <si>
    <t>Maxwell</t>
  </si>
  <si>
    <t>Sarah</t>
  </si>
  <si>
    <t>Lyla</t>
  </si>
  <si>
    <t>Keelan-Crabbe</t>
  </si>
  <si>
    <t>Ann</t>
  </si>
  <si>
    <t>Heavin</t>
  </si>
  <si>
    <t>Aubrey</t>
  </si>
  <si>
    <t>Wilson</t>
  </si>
  <si>
    <t>Maya</t>
  </si>
  <si>
    <t>Howe</t>
  </si>
  <si>
    <t>Reagan</t>
  </si>
  <si>
    <t>2024/25 Event Weighting</t>
  </si>
  <si>
    <t>2024-2025 Male Mogul Rankings</t>
  </si>
  <si>
    <t>2024-2025 Female Mogul Rankings</t>
  </si>
  <si>
    <t>2025 FA MOGUL RANKINGS MALE</t>
  </si>
  <si>
    <t>2025 FA MOGUL RANKINGS FEMALE</t>
  </si>
  <si>
    <t>UPDATED DECEMBER 1, 2024</t>
  </si>
  <si>
    <t>Sarah Shackleton</t>
  </si>
  <si>
    <t>Lyla Mills</t>
  </si>
  <si>
    <t>Ann Keelan-Crabbe</t>
  </si>
  <si>
    <t>Aubrey Heavin</t>
  </si>
  <si>
    <t>Jenna Ederle</t>
  </si>
  <si>
    <t>Maya Wilson</t>
  </si>
  <si>
    <t>Reagan Howe</t>
  </si>
  <si>
    <t>Brady Eastin</t>
  </si>
  <si>
    <t>Chase Enders</t>
  </si>
  <si>
    <t>Anthony Rossi</t>
  </si>
  <si>
    <t>Christian Shymco</t>
  </si>
  <si>
    <t>Kyrin Craig</t>
  </si>
  <si>
    <t>Sameul Casorso</t>
  </si>
  <si>
    <t>Pierce Enders</t>
  </si>
  <si>
    <t>Braxton Schultz</t>
  </si>
  <si>
    <t>Gavin Rosenkranz</t>
  </si>
  <si>
    <t>Calvin Argument</t>
  </si>
  <si>
    <t>Ewan Trenchard</t>
  </si>
  <si>
    <t>Deaglan Fitzgerald</t>
  </si>
  <si>
    <t>Logan Robertson</t>
  </si>
  <si>
    <t>Malcolm Fraser</t>
  </si>
  <si>
    <t>Joel Hallman</t>
  </si>
  <si>
    <t>Maxwell Shackleton</t>
  </si>
  <si>
    <t>Quin Unger</t>
  </si>
  <si>
    <t>Johnson</t>
  </si>
  <si>
    <t>Alec</t>
  </si>
  <si>
    <t>Alec Johnson</t>
  </si>
  <si>
    <t>Talence</t>
  </si>
  <si>
    <t>Kalmakoff</t>
  </si>
  <si>
    <t>Sask</t>
  </si>
  <si>
    <t>KRA</t>
  </si>
  <si>
    <t>Canyon - DUALS</t>
  </si>
  <si>
    <t>02-Feb-25</t>
  </si>
  <si>
    <t>02-Feb-2025</t>
  </si>
  <si>
    <t>Twells</t>
  </si>
  <si>
    <t>Oscar</t>
  </si>
  <si>
    <t>Meier</t>
  </si>
  <si>
    <t>William Meier</t>
  </si>
  <si>
    <t>Dueck</t>
  </si>
  <si>
    <t>Jake</t>
  </si>
  <si>
    <t>Jake Dueck</t>
  </si>
  <si>
    <t>Panorama - Dual Moguls</t>
  </si>
  <si>
    <t>Canyon - Single Moguls</t>
  </si>
  <si>
    <t>Provincials</t>
  </si>
  <si>
    <t>Canyon - Dual Moguls</t>
  </si>
  <si>
    <t>01-Feb-25</t>
  </si>
  <si>
    <t>Schwinghammer</t>
  </si>
  <si>
    <t>Ava</t>
  </si>
  <si>
    <t>McKinnon</t>
  </si>
  <si>
    <t>Kailee</t>
  </si>
  <si>
    <t>Kailee McKinnon</t>
  </si>
  <si>
    <t>Gurney</t>
  </si>
  <si>
    <t>Allyson</t>
  </si>
  <si>
    <t>Allyson Gurney</t>
  </si>
  <si>
    <t>Bharadwaj</t>
  </si>
  <si>
    <t>Izabell</t>
  </si>
  <si>
    <t>Izabell Bharadwaj</t>
  </si>
  <si>
    <t>Bobyn</t>
  </si>
  <si>
    <t>Norah</t>
  </si>
  <si>
    <t>Norah Bobyn</t>
  </si>
  <si>
    <t>13-Feb-25</t>
  </si>
  <si>
    <t>Beaver Valley - Dual Moguls</t>
  </si>
  <si>
    <t>16-Mar-25</t>
  </si>
  <si>
    <t>Beaver Valley - Single Moguls</t>
  </si>
  <si>
    <t>RT</t>
  </si>
  <si>
    <t>Gramaglia</t>
  </si>
  <si>
    <t>Decore</t>
  </si>
  <si>
    <t>Rykier</t>
  </si>
  <si>
    <t>Isaac Gramaglia</t>
  </si>
  <si>
    <t>Rykier Decore</t>
  </si>
  <si>
    <t>13-Feb-24</t>
  </si>
  <si>
    <t>12-02-2025</t>
  </si>
  <si>
    <t>Beaver Valley Single Moguls</t>
  </si>
  <si>
    <t>2025-32-15</t>
  </si>
  <si>
    <t>*ADJUST EVENT WEIGHTING TO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</si>
</sst>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#,##0%_);\(#,##0%\);_(&quot;–&quot;_)_%;_(@_)_%"/>
    <numFmt numFmtId="166" formatCode="&quot;Event&quot;\ #"/>
    <numFmt numFmtId="167" formatCode="_(#,##0.00_)_%;\(#,##0.00\)_%;_(&quot;–&quot;_)_%;_(@_)_%"/>
    <numFmt numFmtId="168" formatCode="[$-1009]d\-mmm\-yy"/>
    <numFmt numFmtId="169" formatCode="_(#,##0.0%_);\(#,##0.0%\);_(&quot;–&quot;_)_%;_(@_)_%"/>
    <numFmt numFmtId="170" formatCode="_-* #,##0.0_-;\-* #,##0.0_-;_-* &quot;-&quot;??_-;_-@_-"/>
    <numFmt numFmtId="171" formatCode="_-* #,##0_-;\-* #,##0_-;_-* &quot;-&quot;??_-;_-@_-"/>
  </numFmts>
  <fonts count="19" x14ac:knownFonts="1">
    <font>
      <sz val="10"/>
      <color rgb="FF000000"/>
      <name val="Arial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164" fontId="1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" fontId="4" fillId="0" borderId="0" xfId="0" applyNumberFormat="1" applyFont="1"/>
    <xf numFmtId="167" fontId="1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7" fontId="6" fillId="3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3" borderId="6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10" fillId="0" borderId="0" xfId="2"/>
    <xf numFmtId="0" fontId="4" fillId="0" borderId="0" xfId="2" applyFont="1"/>
    <xf numFmtId="165" fontId="4" fillId="0" borderId="0" xfId="2" applyNumberFormat="1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7" fontId="7" fillId="7" borderId="6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2" applyFont="1" applyAlignment="1" applyProtection="1">
      <alignment horizontal="center"/>
      <protection locked="0"/>
    </xf>
    <xf numFmtId="0" fontId="7" fillId="8" borderId="6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wrapText="1"/>
    </xf>
    <xf numFmtId="170" fontId="3" fillId="0" borderId="5" xfId="3" applyNumberFormat="1" applyFont="1" applyBorder="1" applyAlignment="1">
      <alignment horizontal="center"/>
    </xf>
    <xf numFmtId="170" fontId="4" fillId="4" borderId="6" xfId="3" applyNumberFormat="1" applyFont="1" applyFill="1" applyBorder="1" applyAlignment="1">
      <alignment horizontal="center"/>
    </xf>
    <xf numFmtId="170" fontId="4" fillId="0" borderId="0" xfId="3" applyNumberFormat="1" applyFont="1" applyAlignment="1">
      <alignment horizontal="center"/>
    </xf>
    <xf numFmtId="170" fontId="0" fillId="0" borderId="0" xfId="3" applyNumberFormat="1" applyFont="1" applyAlignment="1"/>
    <xf numFmtId="171" fontId="0" fillId="0" borderId="0" xfId="3" applyNumberFormat="1" applyFont="1" applyAlignment="1">
      <alignment vertical="center"/>
    </xf>
    <xf numFmtId="171" fontId="1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vertical="center"/>
    </xf>
    <xf numFmtId="171" fontId="4" fillId="4" borderId="6" xfId="3" applyNumberFormat="1" applyFont="1" applyFill="1" applyBorder="1" applyAlignment="1">
      <alignment vertical="center"/>
    </xf>
    <xf numFmtId="171" fontId="4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horizontal="left" vertical="center"/>
    </xf>
    <xf numFmtId="171" fontId="4" fillId="4" borderId="6" xfId="3" applyNumberFormat="1" applyFont="1" applyFill="1" applyBorder="1" applyAlignment="1">
      <alignment horizontal="left" vertical="center"/>
    </xf>
    <xf numFmtId="171" fontId="4" fillId="0" borderId="0" xfId="3" applyNumberFormat="1" applyFont="1" applyAlignment="1">
      <alignment horizontal="left" vertical="center"/>
    </xf>
    <xf numFmtId="171" fontId="0" fillId="0" borderId="0" xfId="3" applyNumberFormat="1" applyFont="1" applyAlignment="1">
      <alignment horizontal="left" vertical="center"/>
    </xf>
    <xf numFmtId="170" fontId="1" fillId="0" borderId="0" xfId="3" applyNumberFormat="1" applyFont="1" applyBorder="1" applyAlignment="1">
      <alignment horizontal="center"/>
    </xf>
    <xf numFmtId="171" fontId="1" fillId="0" borderId="0" xfId="3" applyNumberFormat="1" applyFont="1" applyBorder="1" applyAlignment="1">
      <alignment horizontal="left" vertical="center"/>
    </xf>
    <xf numFmtId="167" fontId="4" fillId="4" borderId="14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8" borderId="13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wrapText="1"/>
    </xf>
    <xf numFmtId="167" fontId="7" fillId="3" borderId="13" xfId="0" applyNumberFormat="1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top" wrapText="1"/>
    </xf>
    <xf numFmtId="167" fontId="4" fillId="4" borderId="14" xfId="0" applyNumberFormat="1" applyFont="1" applyFill="1" applyBorder="1" applyAlignment="1">
      <alignment horizontal="center" vertical="top"/>
    </xf>
    <xf numFmtId="167" fontId="7" fillId="3" borderId="6" xfId="0" applyNumberFormat="1" applyFont="1" applyFill="1" applyBorder="1" applyAlignment="1">
      <alignment horizontal="center" vertical="top"/>
    </xf>
    <xf numFmtId="167" fontId="4" fillId="4" borderId="6" xfId="0" applyNumberFormat="1" applyFont="1" applyFill="1" applyBorder="1" applyAlignment="1">
      <alignment horizontal="center" vertical="top"/>
    </xf>
    <xf numFmtId="0" fontId="14" fillId="8" borderId="13" xfId="0" applyFont="1" applyFill="1" applyBorder="1" applyAlignment="1">
      <alignment vertical="top" wrapText="1"/>
    </xf>
    <xf numFmtId="167" fontId="7" fillId="3" borderId="13" xfId="0" applyNumberFormat="1" applyFont="1" applyFill="1" applyBorder="1" applyAlignment="1">
      <alignment horizontal="center" vertical="top"/>
    </xf>
    <xf numFmtId="0" fontId="7" fillId="8" borderId="12" xfId="0" applyFont="1" applyFill="1" applyBorder="1" applyAlignment="1">
      <alignment horizontal="center" vertical="top" wrapText="1"/>
    </xf>
    <xf numFmtId="167" fontId="7" fillId="3" borderId="12" xfId="0" applyNumberFormat="1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/>
    </xf>
    <xf numFmtId="167" fontId="4" fillId="3" borderId="6" xfId="0" applyNumberFormat="1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wrapText="1"/>
    </xf>
    <xf numFmtId="167" fontId="7" fillId="3" borderId="14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169" fontId="3" fillId="0" borderId="2" xfId="0" applyNumberFormat="1" applyFont="1" applyBorder="1" applyAlignment="1">
      <alignment horizontal="center"/>
    </xf>
    <xf numFmtId="169" fontId="6" fillId="3" borderId="2" xfId="0" applyNumberFormat="1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left"/>
    </xf>
    <xf numFmtId="0" fontId="16" fillId="0" borderId="21" xfId="0" applyFont="1" applyBorder="1"/>
    <xf numFmtId="167" fontId="6" fillId="3" borderId="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20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7" fontId="7" fillId="3" borderId="30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16" fillId="10" borderId="18" xfId="0" applyFont="1" applyFill="1" applyBorder="1" applyAlignment="1">
      <alignment horizontal="center" wrapText="1"/>
    </xf>
    <xf numFmtId="0" fontId="16" fillId="10" borderId="19" xfId="0" applyFont="1" applyFill="1" applyBorder="1" applyAlignment="1">
      <alignment horizontal="center" wrapText="1"/>
    </xf>
    <xf numFmtId="0" fontId="16" fillId="10" borderId="20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16" fillId="10" borderId="23" xfId="0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6" fillId="2" borderId="2" xfId="0" applyNumberFormat="1" applyFont="1" applyFill="1" applyBorder="1" applyAlignment="1">
      <alignment horizontal="center"/>
    </xf>
    <xf numFmtId="49" fontId="5" fillId="0" borderId="3" xfId="0" applyNumberFormat="1" applyFont="1" applyBorder="1"/>
    <xf numFmtId="49" fontId="5" fillId="0" borderId="4" xfId="0" applyNumberFormat="1" applyFont="1" applyBorder="1"/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8" fontId="6" fillId="2" borderId="3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8" xfId="0" applyFont="1" applyBorder="1"/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6" fillId="9" borderId="2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6" fontId="1" fillId="10" borderId="2" xfId="0" applyNumberFormat="1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4300"/>
      <color rgb="FF0000FF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51</xdr:row>
      <xdr:rowOff>57150</xdr:rowOff>
    </xdr:to>
    <xdr:sp macro="" textlink="">
      <xdr:nvSpPr>
        <xdr:cNvPr id="6145" name="Rectangle 1" hidden="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55</xdr:row>
      <xdr:rowOff>57150</xdr:rowOff>
    </xdr:to>
    <xdr:sp macro="" textlink="">
      <xdr:nvSpPr>
        <xdr:cNvPr id="7169" name="Rectangle 1" hidden="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a94e44b7bbcf95/Documents/Personal/Skiing/RPA%20results/Weighting%20tables.xlsx" TargetMode="External"/><Relationship Id="rId1" Type="http://schemas.openxmlformats.org/officeDocument/2006/relationships/externalLinkPath" Target="https://d.docs.live.net/6fa94e44b7bbcf95/Documents/Personal/Skiing/RPA%20results/Weighting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 &amp; PP"/>
      <sheetName val="Park table"/>
      <sheetName val="DM table"/>
    </sheetNames>
    <sheetDataSet>
      <sheetData sheetId="0" refreshError="1"/>
      <sheetData sheetId="1" refreshError="1"/>
      <sheetData sheetId="2" refreshError="1">
        <row r="4">
          <cell r="A4">
            <v>1</v>
          </cell>
          <cell r="B4">
            <v>950</v>
          </cell>
          <cell r="C4">
            <v>1</v>
          </cell>
          <cell r="D4">
            <v>950</v>
          </cell>
          <cell r="E4">
            <v>1</v>
          </cell>
          <cell r="F4">
            <v>900</v>
          </cell>
          <cell r="G4">
            <v>1</v>
          </cell>
          <cell r="H4">
            <v>900</v>
          </cell>
          <cell r="M4">
            <v>1</v>
          </cell>
          <cell r="N4">
            <v>850</v>
          </cell>
          <cell r="O4">
            <v>1</v>
          </cell>
          <cell r="P4">
            <v>850</v>
          </cell>
          <cell r="U4">
            <v>1</v>
          </cell>
          <cell r="V4">
            <v>750</v>
          </cell>
          <cell r="W4">
            <v>1</v>
          </cell>
          <cell r="X4">
            <v>750</v>
          </cell>
          <cell r="AC4">
            <v>1</v>
          </cell>
          <cell r="AD4">
            <v>650</v>
          </cell>
          <cell r="AE4">
            <v>1</v>
          </cell>
          <cell r="AF4">
            <v>650</v>
          </cell>
        </row>
        <row r="5">
          <cell r="A5">
            <v>2</v>
          </cell>
          <cell r="B5">
            <v>935.75</v>
          </cell>
          <cell r="C5">
            <v>2</v>
          </cell>
          <cell r="D5">
            <v>931</v>
          </cell>
          <cell r="E5">
            <v>2</v>
          </cell>
          <cell r="F5">
            <v>882</v>
          </cell>
          <cell r="G5">
            <v>2</v>
          </cell>
          <cell r="H5">
            <v>873</v>
          </cell>
          <cell r="M5">
            <v>2</v>
          </cell>
          <cell r="N5">
            <v>833</v>
          </cell>
          <cell r="O5">
            <v>2</v>
          </cell>
          <cell r="P5">
            <v>824.5</v>
          </cell>
          <cell r="U5">
            <v>2</v>
          </cell>
          <cell r="V5">
            <v>735</v>
          </cell>
          <cell r="W5">
            <v>2</v>
          </cell>
          <cell r="X5">
            <v>727.5</v>
          </cell>
          <cell r="AC5">
            <v>2</v>
          </cell>
          <cell r="AD5">
            <v>633.75</v>
          </cell>
          <cell r="AE5">
            <v>2</v>
          </cell>
          <cell r="AF5">
            <v>624</v>
          </cell>
        </row>
        <row r="6">
          <cell r="A6">
            <v>3</v>
          </cell>
          <cell r="B6">
            <v>921.71375</v>
          </cell>
          <cell r="C6">
            <v>3</v>
          </cell>
          <cell r="D6">
            <v>912.38</v>
          </cell>
          <cell r="E6">
            <v>3</v>
          </cell>
          <cell r="F6">
            <v>864.36</v>
          </cell>
          <cell r="G6">
            <v>3</v>
          </cell>
          <cell r="H6">
            <v>846.81</v>
          </cell>
          <cell r="M6">
            <v>3</v>
          </cell>
          <cell r="N6">
            <v>816.34</v>
          </cell>
          <cell r="O6">
            <v>3</v>
          </cell>
          <cell r="P6">
            <v>799.76499999999999</v>
          </cell>
          <cell r="U6">
            <v>3</v>
          </cell>
          <cell r="V6">
            <v>720.3</v>
          </cell>
          <cell r="W6">
            <v>3</v>
          </cell>
          <cell r="X6">
            <v>705.67499999999995</v>
          </cell>
          <cell r="AC6">
            <v>3</v>
          </cell>
          <cell r="AD6">
            <v>617.90625</v>
          </cell>
          <cell r="AE6">
            <v>3</v>
          </cell>
          <cell r="AF6">
            <v>599.04</v>
          </cell>
        </row>
        <row r="7">
          <cell r="A7">
            <v>4</v>
          </cell>
          <cell r="B7">
            <v>907.88804374999995</v>
          </cell>
          <cell r="C7">
            <v>4</v>
          </cell>
          <cell r="D7">
            <v>894.13239999999996</v>
          </cell>
          <cell r="E7">
            <v>4</v>
          </cell>
          <cell r="F7">
            <v>847.07280000000003</v>
          </cell>
          <cell r="G7">
            <v>4</v>
          </cell>
          <cell r="H7">
            <v>821.40569999999991</v>
          </cell>
          <cell r="M7">
            <v>4</v>
          </cell>
          <cell r="N7">
            <v>800.01319999999998</v>
          </cell>
          <cell r="O7">
            <v>4</v>
          </cell>
          <cell r="P7">
            <v>775.77205000000004</v>
          </cell>
          <cell r="U7">
            <v>4</v>
          </cell>
          <cell r="V7">
            <v>705.89400000000001</v>
          </cell>
          <cell r="W7">
            <v>4</v>
          </cell>
          <cell r="X7">
            <v>684.50474999999994</v>
          </cell>
          <cell r="AC7">
            <v>4</v>
          </cell>
          <cell r="AD7">
            <v>602.45859374999998</v>
          </cell>
          <cell r="AE7">
            <v>4</v>
          </cell>
          <cell r="AF7">
            <v>575.07839999999999</v>
          </cell>
        </row>
        <row r="8">
          <cell r="A8">
            <v>5</v>
          </cell>
          <cell r="B8">
            <v>894.26972309374992</v>
          </cell>
          <cell r="C8">
            <v>5</v>
          </cell>
          <cell r="D8">
            <v>876.24975199999994</v>
          </cell>
          <cell r="E8">
            <v>5</v>
          </cell>
          <cell r="F8">
            <v>830.13134400000001</v>
          </cell>
          <cell r="G8">
            <v>5</v>
          </cell>
          <cell r="H8">
            <v>796.76352899999995</v>
          </cell>
          <cell r="M8">
            <v>5</v>
          </cell>
          <cell r="N8">
            <v>784.01293599999997</v>
          </cell>
          <cell r="O8">
            <v>5</v>
          </cell>
          <cell r="P8">
            <v>752.49888850000002</v>
          </cell>
          <cell r="U8">
            <v>5</v>
          </cell>
          <cell r="V8">
            <v>691.77611999999999</v>
          </cell>
          <cell r="W8">
            <v>5</v>
          </cell>
          <cell r="X8">
            <v>663.96960749999994</v>
          </cell>
          <cell r="AC8">
            <v>5</v>
          </cell>
          <cell r="AD8">
            <v>587.39712890625003</v>
          </cell>
          <cell r="AE8">
            <v>5</v>
          </cell>
          <cell r="AF8">
            <v>552.07526399999995</v>
          </cell>
        </row>
        <row r="9">
          <cell r="A9">
            <v>6</v>
          </cell>
          <cell r="B9">
            <v>880.85567724734369</v>
          </cell>
          <cell r="C9">
            <v>6</v>
          </cell>
          <cell r="D9">
            <v>858.72475695999992</v>
          </cell>
          <cell r="E9">
            <v>6</v>
          </cell>
          <cell r="F9">
            <v>813.52871712000001</v>
          </cell>
          <cell r="G9">
            <v>6</v>
          </cell>
          <cell r="H9">
            <v>772.86062312999991</v>
          </cell>
          <cell r="M9">
            <v>6</v>
          </cell>
          <cell r="N9">
            <v>768.33267727999998</v>
          </cell>
          <cell r="O9">
            <v>6</v>
          </cell>
          <cell r="P9">
            <v>729.923921845</v>
          </cell>
          <cell r="U9">
            <v>6</v>
          </cell>
          <cell r="V9">
            <v>677.94059760000005</v>
          </cell>
          <cell r="W9">
            <v>6</v>
          </cell>
          <cell r="X9">
            <v>644.05051927499994</v>
          </cell>
          <cell r="AC9">
            <v>6</v>
          </cell>
          <cell r="AD9">
            <v>572.71220068359378</v>
          </cell>
          <cell r="AE9">
            <v>6</v>
          </cell>
          <cell r="AF9">
            <v>529.9922534399999</v>
          </cell>
        </row>
        <row r="10">
          <cell r="A10">
            <v>7</v>
          </cell>
          <cell r="B10">
            <v>867.64284208863353</v>
          </cell>
          <cell r="C10">
            <v>7</v>
          </cell>
          <cell r="D10">
            <v>841.55026182079996</v>
          </cell>
          <cell r="E10">
            <v>7</v>
          </cell>
          <cell r="F10">
            <v>797.25814277760003</v>
          </cell>
          <cell r="G10">
            <v>7</v>
          </cell>
          <cell r="H10">
            <v>749.67480443609986</v>
          </cell>
          <cell r="M10">
            <v>7</v>
          </cell>
          <cell r="N10">
            <v>752.96602373439998</v>
          </cell>
          <cell r="O10">
            <v>7</v>
          </cell>
          <cell r="P10">
            <v>708.02620418965</v>
          </cell>
          <cell r="U10">
            <v>7</v>
          </cell>
          <cell r="V10">
            <v>664.381785648</v>
          </cell>
          <cell r="W10">
            <v>7</v>
          </cell>
          <cell r="X10">
            <v>624.72900369674994</v>
          </cell>
          <cell r="AC10">
            <v>7</v>
          </cell>
          <cell r="AD10">
            <v>558.3943956665039</v>
          </cell>
          <cell r="AE10">
            <v>7</v>
          </cell>
          <cell r="AF10">
            <v>508.79256330239991</v>
          </cell>
        </row>
        <row r="11">
          <cell r="A11">
            <v>8</v>
          </cell>
          <cell r="B11">
            <v>854.62819945730405</v>
          </cell>
          <cell r="C11">
            <v>8</v>
          </cell>
          <cell r="D11">
            <v>824.71925658438397</v>
          </cell>
          <cell r="E11">
            <v>8</v>
          </cell>
          <cell r="F11">
            <v>781.31297992204804</v>
          </cell>
          <cell r="G11">
            <v>8</v>
          </cell>
          <cell r="H11">
            <v>727.18456030301684</v>
          </cell>
          <cell r="M11">
            <v>8</v>
          </cell>
          <cell r="N11">
            <v>737.906703259712</v>
          </cell>
          <cell r="O11">
            <v>8</v>
          </cell>
          <cell r="P11">
            <v>686.78541806396049</v>
          </cell>
          <cell r="U11">
            <v>8</v>
          </cell>
          <cell r="V11">
            <v>651.09414993504004</v>
          </cell>
          <cell r="W11">
            <v>8</v>
          </cell>
          <cell r="X11">
            <v>605.98713358584746</v>
          </cell>
          <cell r="AC11">
            <v>8</v>
          </cell>
          <cell r="AD11">
            <v>544.43453577484127</v>
          </cell>
          <cell r="AE11">
            <v>8</v>
          </cell>
          <cell r="AF11">
            <v>488.44086077030391</v>
          </cell>
        </row>
        <row r="12">
          <cell r="A12">
            <v>9</v>
          </cell>
          <cell r="B12">
            <v>841.80877646544445</v>
          </cell>
          <cell r="C12">
            <v>9</v>
          </cell>
          <cell r="D12">
            <v>808.22487145269633</v>
          </cell>
          <cell r="E12">
            <v>9</v>
          </cell>
          <cell r="F12">
            <v>765.68672032360712</v>
          </cell>
          <cell r="G12">
            <v>9</v>
          </cell>
          <cell r="H12">
            <v>705.36902349392631</v>
          </cell>
          <cell r="M12">
            <v>9</v>
          </cell>
          <cell r="N12">
            <v>723.14856919451779</v>
          </cell>
          <cell r="O12">
            <v>9</v>
          </cell>
          <cell r="P12">
            <v>666.1818555220417</v>
          </cell>
          <cell r="U12">
            <v>9</v>
          </cell>
          <cell r="V12">
            <v>638.07226693633925</v>
          </cell>
          <cell r="W12">
            <v>9</v>
          </cell>
          <cell r="X12">
            <v>587.80751957827204</v>
          </cell>
          <cell r="AC12">
            <v>9</v>
          </cell>
          <cell r="AD12">
            <v>530.82367238047027</v>
          </cell>
          <cell r="AE12">
            <v>9</v>
          </cell>
          <cell r="AF12">
            <v>468.90322633949177</v>
          </cell>
        </row>
        <row r="13">
          <cell r="A13">
            <v>10</v>
          </cell>
          <cell r="B13">
            <v>829.18164481846281</v>
          </cell>
          <cell r="C13">
            <v>10</v>
          </cell>
          <cell r="D13">
            <v>792.06037402364245</v>
          </cell>
          <cell r="E13">
            <v>10</v>
          </cell>
          <cell r="F13">
            <v>750.372985917135</v>
          </cell>
          <cell r="G13">
            <v>10</v>
          </cell>
          <cell r="H13">
            <v>684.2079527891085</v>
          </cell>
          <cell r="M13">
            <v>10</v>
          </cell>
          <cell r="N13">
            <v>708.68559781062743</v>
          </cell>
          <cell r="O13">
            <v>10</v>
          </cell>
          <cell r="P13">
            <v>646.19639985638048</v>
          </cell>
          <cell r="U13">
            <v>10</v>
          </cell>
          <cell r="V13">
            <v>625.31082159761252</v>
          </cell>
          <cell r="W13">
            <v>10</v>
          </cell>
          <cell r="X13">
            <v>570.17329399092387</v>
          </cell>
          <cell r="AC13">
            <v>10</v>
          </cell>
          <cell r="AD13">
            <v>517.55308057095851</v>
          </cell>
          <cell r="AE13">
            <v>10</v>
          </cell>
          <cell r="AF13">
            <v>450.14709728591208</v>
          </cell>
        </row>
        <row r="14">
          <cell r="A14">
            <v>11</v>
          </cell>
          <cell r="B14">
            <v>816.74392014618593</v>
          </cell>
          <cell r="C14">
            <v>11</v>
          </cell>
          <cell r="D14">
            <v>776.21916654316965</v>
          </cell>
          <cell r="E14">
            <v>11</v>
          </cell>
          <cell r="F14">
            <v>735.36552619879228</v>
          </cell>
          <cell r="G14">
            <v>11</v>
          </cell>
          <cell r="H14">
            <v>663.68171420543524</v>
          </cell>
          <cell r="M14">
            <v>11</v>
          </cell>
          <cell r="N14">
            <v>694.51188585441491</v>
          </cell>
          <cell r="O14">
            <v>11</v>
          </cell>
          <cell r="P14">
            <v>626.81050786068909</v>
          </cell>
          <cell r="U14">
            <v>11</v>
          </cell>
          <cell r="V14">
            <v>612.80460516566029</v>
          </cell>
          <cell r="W14">
            <v>11</v>
          </cell>
          <cell r="X14">
            <v>553.06809517119621</v>
          </cell>
          <cell r="AC14">
            <v>11</v>
          </cell>
          <cell r="AD14">
            <v>504.61425355668456</v>
          </cell>
          <cell r="AE14">
            <v>11</v>
          </cell>
          <cell r="AF14">
            <v>432.14121339447559</v>
          </cell>
        </row>
        <row r="15">
          <cell r="A15">
            <v>12</v>
          </cell>
          <cell r="B15">
            <v>804.49276134399315</v>
          </cell>
          <cell r="C15">
            <v>12</v>
          </cell>
          <cell r="D15">
            <v>760.69478321230622</v>
          </cell>
          <cell r="E15">
            <v>12</v>
          </cell>
          <cell r="F15">
            <v>720.65821567481646</v>
          </cell>
          <cell r="G15">
            <v>12</v>
          </cell>
          <cell r="H15">
            <v>643.77126277927221</v>
          </cell>
          <cell r="M15">
            <v>12</v>
          </cell>
          <cell r="N15">
            <v>680.62164813732659</v>
          </cell>
          <cell r="O15">
            <v>12</v>
          </cell>
          <cell r="P15">
            <v>608.00619262486839</v>
          </cell>
          <cell r="U15">
            <v>12</v>
          </cell>
          <cell r="V15">
            <v>600.54851306234707</v>
          </cell>
          <cell r="W15">
            <v>12</v>
          </cell>
          <cell r="X15">
            <v>536.4760523160603</v>
          </cell>
          <cell r="AC15">
            <v>12</v>
          </cell>
          <cell r="AD15">
            <v>491.99889721776742</v>
          </cell>
          <cell r="AE15">
            <v>12</v>
          </cell>
          <cell r="AF15">
            <v>414.85556485869654</v>
          </cell>
        </row>
        <row r="16">
          <cell r="A16">
            <v>13</v>
          </cell>
          <cell r="B16">
            <v>792.42536992383327</v>
          </cell>
          <cell r="C16">
            <v>13</v>
          </cell>
          <cell r="D16">
            <v>745.48088754806008</v>
          </cell>
          <cell r="E16">
            <v>13</v>
          </cell>
          <cell r="F16">
            <v>706.24505136132018</v>
          </cell>
          <cell r="G16">
            <v>13</v>
          </cell>
          <cell r="H16">
            <v>624.458124895894</v>
          </cell>
          <cell r="M16">
            <v>13</v>
          </cell>
          <cell r="N16">
            <v>667.00921517458005</v>
          </cell>
          <cell r="O16">
            <v>13</v>
          </cell>
          <cell r="P16">
            <v>589.76600684612231</v>
          </cell>
          <cell r="U16">
            <v>13</v>
          </cell>
          <cell r="V16">
            <v>588.53754280110013</v>
          </cell>
          <cell r="W16">
            <v>13</v>
          </cell>
          <cell r="X16">
            <v>520.38177074657847</v>
          </cell>
          <cell r="AC16">
            <v>13</v>
          </cell>
          <cell r="AD16">
            <v>479.69892478732322</v>
          </cell>
          <cell r="AE16">
            <v>13</v>
          </cell>
          <cell r="AF16">
            <v>398.26134226434868</v>
          </cell>
        </row>
        <row r="17">
          <cell r="A17">
            <v>14</v>
          </cell>
          <cell r="B17">
            <v>780.53898937497581</v>
          </cell>
          <cell r="C17">
            <v>14</v>
          </cell>
          <cell r="D17">
            <v>730.57126979709892</v>
          </cell>
          <cell r="E17">
            <v>14</v>
          </cell>
          <cell r="F17">
            <v>692.12015033409375</v>
          </cell>
          <cell r="G17">
            <v>14</v>
          </cell>
          <cell r="H17">
            <v>605.72438114901718</v>
          </cell>
          <cell r="M17">
            <v>14</v>
          </cell>
          <cell r="N17">
            <v>653.66903087108847</v>
          </cell>
          <cell r="O17">
            <v>14</v>
          </cell>
          <cell r="P17">
            <v>572.07302664073859</v>
          </cell>
          <cell r="U17">
            <v>14</v>
          </cell>
          <cell r="V17">
            <v>576.76679194507813</v>
          </cell>
          <cell r="W17">
            <v>14</v>
          </cell>
          <cell r="X17">
            <v>504.77031762418113</v>
          </cell>
          <cell r="AC17">
            <v>14</v>
          </cell>
          <cell r="AD17">
            <v>467.70645166764012</v>
          </cell>
          <cell r="AE17">
            <v>14</v>
          </cell>
          <cell r="AF17">
            <v>382.33088857377476</v>
          </cell>
        </row>
        <row r="18">
          <cell r="A18">
            <v>15</v>
          </cell>
          <cell r="B18">
            <v>768.83090453435113</v>
          </cell>
          <cell r="C18">
            <v>15</v>
          </cell>
          <cell r="D18">
            <v>715.95984440115694</v>
          </cell>
          <cell r="E18">
            <v>15</v>
          </cell>
          <cell r="F18">
            <v>678.27774732741193</v>
          </cell>
          <cell r="G18">
            <v>15</v>
          </cell>
          <cell r="H18">
            <v>587.55264971454665</v>
          </cell>
          <cell r="M18">
            <v>15</v>
          </cell>
          <cell r="N18">
            <v>640.59565025366669</v>
          </cell>
          <cell r="O18">
            <v>15</v>
          </cell>
          <cell r="P18">
            <v>554.91083584151647</v>
          </cell>
          <cell r="U18">
            <v>15</v>
          </cell>
          <cell r="V18">
            <v>565.23145610617655</v>
          </cell>
          <cell r="W18">
            <v>15</v>
          </cell>
          <cell r="X18">
            <v>489.62720809545567</v>
          </cell>
          <cell r="AC18">
            <v>15</v>
          </cell>
          <cell r="AD18">
            <v>456.0137903759491</v>
          </cell>
          <cell r="AE18">
            <v>15</v>
          </cell>
          <cell r="AF18">
            <v>367.03765303082378</v>
          </cell>
        </row>
        <row r="19">
          <cell r="A19">
            <v>16</v>
          </cell>
          <cell r="B19">
            <v>757.29844096633587</v>
          </cell>
          <cell r="C19">
            <v>16</v>
          </cell>
          <cell r="D19">
            <v>701.64064751313379</v>
          </cell>
          <cell r="E19">
            <v>16</v>
          </cell>
          <cell r="F19">
            <v>664.71219238086371</v>
          </cell>
          <cell r="G19">
            <v>16</v>
          </cell>
          <cell r="H19">
            <v>569.92607022311029</v>
          </cell>
          <cell r="M19">
            <v>16</v>
          </cell>
          <cell r="N19">
            <v>627.78373724859341</v>
          </cell>
          <cell r="O19">
            <v>16</v>
          </cell>
          <cell r="P19">
            <v>538.263510766271</v>
          </cell>
          <cell r="U19">
            <v>16</v>
          </cell>
          <cell r="V19">
            <v>553.92682698405304</v>
          </cell>
          <cell r="W19">
            <v>16</v>
          </cell>
          <cell r="X19">
            <v>474.93839185259202</v>
          </cell>
          <cell r="AC19">
            <v>16</v>
          </cell>
          <cell r="AD19">
            <v>444.61344561655039</v>
          </cell>
          <cell r="AE19">
            <v>16</v>
          </cell>
          <cell r="AF19">
            <v>352.35614690959085</v>
          </cell>
        </row>
        <row r="20">
          <cell r="A20">
            <v>17</v>
          </cell>
          <cell r="B20">
            <v>745.93896435184081</v>
          </cell>
          <cell r="C20">
            <v>17</v>
          </cell>
          <cell r="D20">
            <v>687.60783456287106</v>
          </cell>
          <cell r="E20">
            <v>17</v>
          </cell>
          <cell r="F20">
            <v>651.41794853324643</v>
          </cell>
          <cell r="G20">
            <v>17</v>
          </cell>
          <cell r="H20">
            <v>552.82828811641696</v>
          </cell>
          <cell r="M20">
            <v>17</v>
          </cell>
          <cell r="N20">
            <v>615.22806250362157</v>
          </cell>
          <cell r="O20">
            <v>17</v>
          </cell>
          <cell r="P20">
            <v>522.1156054432829</v>
          </cell>
          <cell r="U20">
            <v>17</v>
          </cell>
          <cell r="V20">
            <v>542.84829044437197</v>
          </cell>
          <cell r="W20">
            <v>17</v>
          </cell>
          <cell r="X20">
            <v>460.69024009701428</v>
          </cell>
          <cell r="AC20">
            <v>17</v>
          </cell>
          <cell r="AD20">
            <v>433.49810947613662</v>
          </cell>
          <cell r="AE20">
            <v>17</v>
          </cell>
          <cell r="AF20">
            <v>338.26190103320721</v>
          </cell>
        </row>
        <row r="21">
          <cell r="A21">
            <v>18</v>
          </cell>
          <cell r="B21">
            <v>734.74987988656324</v>
          </cell>
          <cell r="C21">
            <v>18</v>
          </cell>
          <cell r="D21">
            <v>673.85567787161369</v>
          </cell>
          <cell r="E21">
            <v>18</v>
          </cell>
          <cell r="F21">
            <v>638.38958956258148</v>
          </cell>
          <cell r="G21">
            <v>18</v>
          </cell>
          <cell r="H21">
            <v>536.24343947292448</v>
          </cell>
          <cell r="M21">
            <v>18</v>
          </cell>
          <cell r="N21">
            <v>602.92350125354915</v>
          </cell>
          <cell r="O21">
            <v>18</v>
          </cell>
          <cell r="P21">
            <v>506.45213727998441</v>
          </cell>
          <cell r="U21">
            <v>18</v>
          </cell>
          <cell r="V21">
            <v>531.99132463548449</v>
          </cell>
          <cell r="W21">
            <v>18</v>
          </cell>
          <cell r="X21">
            <v>446.86953289410383</v>
          </cell>
          <cell r="AC21">
            <v>18</v>
          </cell>
          <cell r="AD21">
            <v>422.66065673923322</v>
          </cell>
          <cell r="AE21">
            <v>18</v>
          </cell>
          <cell r="AF21">
            <v>324.7314249918789</v>
          </cell>
        </row>
        <row r="22">
          <cell r="A22">
            <v>19</v>
          </cell>
          <cell r="B22">
            <v>723.72863168826484</v>
          </cell>
          <cell r="C22">
            <v>19</v>
          </cell>
          <cell r="D22">
            <v>660.3785643141814</v>
          </cell>
          <cell r="E22">
            <v>19</v>
          </cell>
          <cell r="F22">
            <v>625.62179777132985</v>
          </cell>
          <cell r="G22">
            <v>19</v>
          </cell>
          <cell r="H22">
            <v>520.15613628873677</v>
          </cell>
          <cell r="M22">
            <v>19</v>
          </cell>
          <cell r="N22">
            <v>590.86503122847819</v>
          </cell>
          <cell r="O22">
            <v>19</v>
          </cell>
          <cell r="P22">
            <v>491.25857316158488</v>
          </cell>
          <cell r="U22">
            <v>19</v>
          </cell>
          <cell r="V22">
            <v>521.35149814277474</v>
          </cell>
          <cell r="W22">
            <v>19</v>
          </cell>
          <cell r="X22">
            <v>433.46344690728074</v>
          </cell>
          <cell r="AC22">
            <v>19</v>
          </cell>
          <cell r="AD22">
            <v>412.09414032075239</v>
          </cell>
          <cell r="AE22">
            <v>19</v>
          </cell>
          <cell r="AF22">
            <v>311.74216799220375</v>
          </cell>
        </row>
        <row r="23">
          <cell r="A23">
            <v>20</v>
          </cell>
          <cell r="B23">
            <v>712.87270221294091</v>
          </cell>
          <cell r="C23">
            <v>20</v>
          </cell>
          <cell r="D23">
            <v>647.17099302789779</v>
          </cell>
          <cell r="E23">
            <v>20</v>
          </cell>
          <cell r="F23">
            <v>613.1093618159033</v>
          </cell>
          <cell r="G23">
            <v>20</v>
          </cell>
          <cell r="H23">
            <v>504.55145220007466</v>
          </cell>
          <cell r="M23">
            <v>20</v>
          </cell>
          <cell r="N23">
            <v>579.04773060390858</v>
          </cell>
          <cell r="O23">
            <v>20</v>
          </cell>
          <cell r="P23">
            <v>476.52081596673736</v>
          </cell>
          <cell r="U23">
            <v>20</v>
          </cell>
          <cell r="V23">
            <v>510.92446817991924</v>
          </cell>
          <cell r="W23">
            <v>20</v>
          </cell>
          <cell r="X23">
            <v>420.4595435000623</v>
          </cell>
          <cell r="AC23">
            <v>20</v>
          </cell>
          <cell r="AD23">
            <v>401.79178681273356</v>
          </cell>
          <cell r="AE23">
            <v>20</v>
          </cell>
          <cell r="AF23">
            <v>299.27248127251562</v>
          </cell>
        </row>
        <row r="24">
          <cell r="A24">
            <v>21</v>
          </cell>
          <cell r="B24">
            <v>702.17961167974681</v>
          </cell>
          <cell r="C24">
            <v>21</v>
          </cell>
          <cell r="D24">
            <v>634.22757316733987</v>
          </cell>
          <cell r="E24">
            <v>21</v>
          </cell>
          <cell r="F24">
            <v>600.84717457958527</v>
          </cell>
          <cell r="G24">
            <v>21</v>
          </cell>
          <cell r="H24">
            <v>489.41490863407245</v>
          </cell>
          <cell r="M24">
            <v>21</v>
          </cell>
          <cell r="N24">
            <v>567.46677599183045</v>
          </cell>
          <cell r="O24">
            <v>21</v>
          </cell>
          <cell r="P24">
            <v>462.22519148773523</v>
          </cell>
          <cell r="U24">
            <v>21</v>
          </cell>
          <cell r="V24">
            <v>500.70597881632085</v>
          </cell>
          <cell r="W24">
            <v>21</v>
          </cell>
          <cell r="X24">
            <v>407.8457571950604</v>
          </cell>
          <cell r="AC24">
            <v>21</v>
          </cell>
          <cell r="AD24">
            <v>391.74699214241525</v>
          </cell>
          <cell r="AE24">
            <v>21</v>
          </cell>
          <cell r="AF24">
            <v>287.30158202161499</v>
          </cell>
        </row>
        <row r="25">
          <cell r="A25">
            <v>22</v>
          </cell>
          <cell r="B25">
            <v>691.64691750455063</v>
          </cell>
          <cell r="C25">
            <v>22</v>
          </cell>
          <cell r="D25">
            <v>621.54302170399308</v>
          </cell>
          <cell r="E25">
            <v>22</v>
          </cell>
          <cell r="F25">
            <v>588.83023108799352</v>
          </cell>
          <cell r="G25">
            <v>22</v>
          </cell>
          <cell r="H25">
            <v>474.73246137505026</v>
          </cell>
          <cell r="M25">
            <v>22</v>
          </cell>
          <cell r="N25">
            <v>556.11744047199386</v>
          </cell>
          <cell r="O25">
            <v>22</v>
          </cell>
          <cell r="P25">
            <v>448.3584357431032</v>
          </cell>
          <cell r="U25">
            <v>22</v>
          </cell>
          <cell r="V25">
            <v>490.69185923999441</v>
          </cell>
          <cell r="W25">
            <v>22</v>
          </cell>
          <cell r="X25">
            <v>395.61038447920856</v>
          </cell>
          <cell r="AC25">
            <v>22</v>
          </cell>
          <cell r="AD25">
            <v>381.95331733885484</v>
          </cell>
          <cell r="AE25">
            <v>22</v>
          </cell>
          <cell r="AF25">
            <v>275.80951874075038</v>
          </cell>
        </row>
        <row r="26">
          <cell r="A26">
            <v>23</v>
          </cell>
          <cell r="B26">
            <v>681.27221374198234</v>
          </cell>
          <cell r="C26">
            <v>23</v>
          </cell>
          <cell r="D26">
            <v>609.11216126991326</v>
          </cell>
          <cell r="E26">
            <v>23</v>
          </cell>
          <cell r="F26">
            <v>577.05362646623371</v>
          </cell>
          <cell r="G26">
            <v>23</v>
          </cell>
          <cell r="H26">
            <v>460.49048753379873</v>
          </cell>
          <cell r="M26">
            <v>23</v>
          </cell>
          <cell r="N26">
            <v>544.99509166255393</v>
          </cell>
          <cell r="O26">
            <v>23</v>
          </cell>
          <cell r="P26">
            <v>434.90768267081012</v>
          </cell>
          <cell r="U26">
            <v>23</v>
          </cell>
          <cell r="V26">
            <v>480.87802205519455</v>
          </cell>
          <cell r="W26">
            <v>23</v>
          </cell>
          <cell r="X26">
            <v>383.74207294483233</v>
          </cell>
          <cell r="AC26">
            <v>23</v>
          </cell>
          <cell r="AD26">
            <v>372.40448440538347</v>
          </cell>
          <cell r="AE26">
            <v>23</v>
          </cell>
          <cell r="AF26">
            <v>264.77713799112036</v>
          </cell>
        </row>
        <row r="27">
          <cell r="A27">
            <v>24</v>
          </cell>
          <cell r="B27">
            <v>671.05313053585257</v>
          </cell>
          <cell r="C27">
            <v>24</v>
          </cell>
          <cell r="D27">
            <v>596.92991804451503</v>
          </cell>
          <cell r="E27">
            <v>24</v>
          </cell>
          <cell r="F27">
            <v>565.51255393690906</v>
          </cell>
          <cell r="G27">
            <v>24</v>
          </cell>
          <cell r="H27">
            <v>446.67577290778479</v>
          </cell>
          <cell r="M27">
            <v>24</v>
          </cell>
          <cell r="N27">
            <v>534.09518982930285</v>
          </cell>
          <cell r="O27">
            <v>24</v>
          </cell>
          <cell r="P27">
            <v>421.86045219068581</v>
          </cell>
          <cell r="U27">
            <v>24</v>
          </cell>
          <cell r="V27">
            <v>471.26046161409067</v>
          </cell>
          <cell r="W27">
            <v>24</v>
          </cell>
          <cell r="X27">
            <v>372.22981075648738</v>
          </cell>
          <cell r="AC27">
            <v>24</v>
          </cell>
          <cell r="AD27">
            <v>363.09437229524889</v>
          </cell>
          <cell r="AE27">
            <v>24</v>
          </cell>
          <cell r="AF27">
            <v>254.18605247147553</v>
          </cell>
        </row>
        <row r="28">
          <cell r="A28">
            <v>25</v>
          </cell>
          <cell r="B28">
            <v>660.98733357781475</v>
          </cell>
          <cell r="C28">
            <v>25</v>
          </cell>
          <cell r="D28">
            <v>584.99131968362474</v>
          </cell>
          <cell r="E28">
            <v>25</v>
          </cell>
          <cell r="F28">
            <v>554.20230285817092</v>
          </cell>
          <cell r="G28">
            <v>25</v>
          </cell>
          <cell r="H28">
            <v>433.27549972055124</v>
          </cell>
          <cell r="M28">
            <v>25</v>
          </cell>
          <cell r="N28">
            <v>523.41328603271677</v>
          </cell>
          <cell r="O28">
            <v>25</v>
          </cell>
          <cell r="P28">
            <v>409.20463862496524</v>
          </cell>
          <cell r="U28">
            <v>25</v>
          </cell>
          <cell r="V28">
            <v>461.83525238180886</v>
          </cell>
          <cell r="W28">
            <v>25</v>
          </cell>
          <cell r="X28">
            <v>361.06291643379274</v>
          </cell>
          <cell r="AC28">
            <v>25</v>
          </cell>
          <cell r="AD28">
            <v>354.01701298786764</v>
          </cell>
          <cell r="AE28">
            <v>25</v>
          </cell>
          <cell r="AF28">
            <v>244.01861037261651</v>
          </cell>
        </row>
        <row r="29">
          <cell r="A29">
            <v>26</v>
          </cell>
          <cell r="B29">
            <v>651.07252357414757</v>
          </cell>
          <cell r="C29">
            <v>26</v>
          </cell>
          <cell r="D29">
            <v>573.2914932899522</v>
          </cell>
          <cell r="E29">
            <v>26</v>
          </cell>
          <cell r="F29">
            <v>543.11825680100753</v>
          </cell>
          <cell r="G29">
            <v>26</v>
          </cell>
          <cell r="H29">
            <v>420.27723472893467</v>
          </cell>
          <cell r="M29">
            <v>26</v>
          </cell>
          <cell r="N29">
            <v>512.94502031206241</v>
          </cell>
          <cell r="O29">
            <v>26</v>
          </cell>
          <cell r="P29">
            <v>396.92849946621629</v>
          </cell>
          <cell r="U29">
            <v>26</v>
          </cell>
          <cell r="V29">
            <v>452.59854733417268</v>
          </cell>
          <cell r="W29">
            <v>26</v>
          </cell>
          <cell r="X29">
            <v>350.23102894077897</v>
          </cell>
          <cell r="AC29">
            <v>26</v>
          </cell>
          <cell r="AD29">
            <v>345.16658766317096</v>
          </cell>
          <cell r="AE29">
            <v>26</v>
          </cell>
          <cell r="AF29">
            <v>234.25786595771186</v>
          </cell>
        </row>
        <row r="30">
          <cell r="A30">
            <v>27</v>
          </cell>
          <cell r="B30">
            <v>641.30643572053532</v>
          </cell>
          <cell r="C30">
            <v>27</v>
          </cell>
          <cell r="D30">
            <v>561.82566342415316</v>
          </cell>
          <cell r="E30">
            <v>27</v>
          </cell>
          <cell r="F30">
            <v>532.25589166498742</v>
          </cell>
          <cell r="G30">
            <v>27</v>
          </cell>
          <cell r="H30">
            <v>407.66891768706665</v>
          </cell>
          <cell r="M30">
            <v>27</v>
          </cell>
          <cell r="N30">
            <v>502.68611990582116</v>
          </cell>
          <cell r="O30">
            <v>27</v>
          </cell>
          <cell r="P30">
            <v>385.02064448222978</v>
          </cell>
          <cell r="U30">
            <v>27</v>
          </cell>
          <cell r="V30">
            <v>443.54657638748921</v>
          </cell>
          <cell r="W30">
            <v>27</v>
          </cell>
          <cell r="X30">
            <v>339.72409807255559</v>
          </cell>
          <cell r="AC30">
            <v>27</v>
          </cell>
          <cell r="AD30">
            <v>336.5374229715917</v>
          </cell>
          <cell r="AE30">
            <v>27</v>
          </cell>
          <cell r="AF30">
            <v>224.88755131940337</v>
          </cell>
        </row>
        <row r="31">
          <cell r="A31">
            <v>28</v>
          </cell>
          <cell r="B31">
            <v>631.68683918472732</v>
          </cell>
          <cell r="C31">
            <v>28</v>
          </cell>
          <cell r="D31">
            <v>550.58915015567015</v>
          </cell>
          <cell r="E31">
            <v>28</v>
          </cell>
          <cell r="F31">
            <v>521.61077383168765</v>
          </cell>
          <cell r="G31">
            <v>28</v>
          </cell>
          <cell r="H31">
            <v>395.43885015645463</v>
          </cell>
          <cell r="M31">
            <v>28</v>
          </cell>
          <cell r="N31">
            <v>492.63239750770475</v>
          </cell>
          <cell r="O31">
            <v>28</v>
          </cell>
          <cell r="P31">
            <v>373.4700251477629</v>
          </cell>
          <cell r="U31">
            <v>28</v>
          </cell>
          <cell r="V31">
            <v>434.67564485973941</v>
          </cell>
          <cell r="W31">
            <v>28</v>
          </cell>
          <cell r="X31">
            <v>329.53237513037891</v>
          </cell>
          <cell r="AC31">
            <v>28</v>
          </cell>
          <cell r="AD31">
            <v>328.1239873973019</v>
          </cell>
          <cell r="AE31">
            <v>28</v>
          </cell>
          <cell r="AF31">
            <v>215.89204926662723</v>
          </cell>
        </row>
        <row r="32">
          <cell r="A32">
            <v>29</v>
          </cell>
          <cell r="B32">
            <v>622.21153659695642</v>
          </cell>
          <cell r="C32">
            <v>29</v>
          </cell>
          <cell r="D32">
            <v>539.5773671525568</v>
          </cell>
          <cell r="E32">
            <v>29</v>
          </cell>
          <cell r="F32">
            <v>511.17855835505389</v>
          </cell>
          <cell r="G32">
            <v>29</v>
          </cell>
          <cell r="H32">
            <v>383.57568465176098</v>
          </cell>
          <cell r="M32">
            <v>29</v>
          </cell>
          <cell r="N32">
            <v>482.77974955755064</v>
          </cell>
          <cell r="O32">
            <v>29</v>
          </cell>
          <cell r="P32">
            <v>362.26592439333001</v>
          </cell>
          <cell r="U32">
            <v>29</v>
          </cell>
          <cell r="V32">
            <v>425.9821319625446</v>
          </cell>
          <cell r="W32">
            <v>29</v>
          </cell>
          <cell r="X32">
            <v>319.64640387646756</v>
          </cell>
          <cell r="AC32">
            <v>29</v>
          </cell>
          <cell r="AD32">
            <v>319.92088771236934</v>
          </cell>
          <cell r="AE32">
            <v>29</v>
          </cell>
          <cell r="AF32">
            <v>207.25636729596215</v>
          </cell>
        </row>
        <row r="33">
          <cell r="A33">
            <v>30</v>
          </cell>
          <cell r="B33">
            <v>612.87836354800208</v>
          </cell>
          <cell r="C33">
            <v>30</v>
          </cell>
          <cell r="D33">
            <v>528.78581980950571</v>
          </cell>
          <cell r="E33">
            <v>30</v>
          </cell>
          <cell r="F33">
            <v>500.95498718795284</v>
          </cell>
          <cell r="G33">
            <v>30</v>
          </cell>
          <cell r="H33">
            <v>372.06841411220813</v>
          </cell>
          <cell r="M33">
            <v>30</v>
          </cell>
          <cell r="N33">
            <v>473.12415456639962</v>
          </cell>
          <cell r="O33">
            <v>30</v>
          </cell>
          <cell r="P33">
            <v>351.39794666153011</v>
          </cell>
          <cell r="U33">
            <v>30</v>
          </cell>
          <cell r="V33">
            <v>417.46248932329371</v>
          </cell>
          <cell r="W33">
            <v>30</v>
          </cell>
          <cell r="X33">
            <v>310.05701176017351</v>
          </cell>
          <cell r="AC33">
            <v>30</v>
          </cell>
          <cell r="AD33">
            <v>311.9228655195601</v>
          </cell>
          <cell r="AE33">
            <v>30</v>
          </cell>
          <cell r="AF33">
            <v>198.96611260412365</v>
          </cell>
        </row>
        <row r="34">
          <cell r="A34">
            <v>31</v>
          </cell>
          <cell r="B34">
            <v>603.68518809478201</v>
          </cell>
          <cell r="C34">
            <v>31</v>
          </cell>
          <cell r="D34">
            <v>518.21010341331555</v>
          </cell>
          <cell r="E34">
            <v>31</v>
          </cell>
          <cell r="F34">
            <v>490.93588744419378</v>
          </cell>
          <cell r="G34">
            <v>31</v>
          </cell>
          <cell r="H34">
            <v>360.90636168884191</v>
          </cell>
          <cell r="M34">
            <v>31</v>
          </cell>
          <cell r="N34">
            <v>463.66167147507161</v>
          </cell>
          <cell r="O34">
            <v>31</v>
          </cell>
          <cell r="P34">
            <v>340.85600826168422</v>
          </cell>
          <cell r="U34">
            <v>31</v>
          </cell>
          <cell r="V34">
            <v>409.11323953682785</v>
          </cell>
          <cell r="W34">
            <v>31</v>
          </cell>
          <cell r="X34">
            <v>300.75530140736828</v>
          </cell>
          <cell r="AC34">
            <v>31</v>
          </cell>
          <cell r="AD34">
            <v>304.12479388157112</v>
          </cell>
          <cell r="AE34">
            <v>31</v>
          </cell>
          <cell r="AF34">
            <v>191.00746809995871</v>
          </cell>
        </row>
        <row r="35">
          <cell r="A35">
            <v>32</v>
          </cell>
          <cell r="B35">
            <v>594.62991027336022</v>
          </cell>
          <cell r="C35">
            <v>32</v>
          </cell>
          <cell r="D35">
            <v>507.84590134504924</v>
          </cell>
          <cell r="E35">
            <v>32</v>
          </cell>
          <cell r="F35">
            <v>481.11716969530988</v>
          </cell>
          <cell r="G35">
            <v>32</v>
          </cell>
          <cell r="H35">
            <v>350.07917083817665</v>
          </cell>
          <cell r="M35">
            <v>32</v>
          </cell>
          <cell r="N35">
            <v>454.38843804557018</v>
          </cell>
          <cell r="O35">
            <v>32</v>
          </cell>
          <cell r="P35">
            <v>330.63032801383372</v>
          </cell>
          <cell r="U35">
            <v>32</v>
          </cell>
          <cell r="V35">
            <v>400.93097474609129</v>
          </cell>
          <cell r="W35">
            <v>32</v>
          </cell>
          <cell r="X35">
            <v>291.73264236514723</v>
          </cell>
          <cell r="AC35">
            <v>32</v>
          </cell>
          <cell r="AD35">
            <v>296.52167403453183</v>
          </cell>
          <cell r="AE35">
            <v>32</v>
          </cell>
          <cell r="AF35">
            <v>183.36716937596037</v>
          </cell>
        </row>
        <row r="36">
          <cell r="A36">
            <v>33</v>
          </cell>
          <cell r="B36">
            <v>585.71046161925983</v>
          </cell>
          <cell r="C36">
            <v>33</v>
          </cell>
          <cell r="D36">
            <v>497.68898331814825</v>
          </cell>
          <cell r="E36">
            <v>33</v>
          </cell>
          <cell r="F36">
            <v>471.49482630140369</v>
          </cell>
          <cell r="G36">
            <v>33</v>
          </cell>
          <cell r="H36">
            <v>339.57679571303134</v>
          </cell>
          <cell r="M36">
            <v>33</v>
          </cell>
          <cell r="N36">
            <v>445.3006692846588</v>
          </cell>
          <cell r="O36">
            <v>33</v>
          </cell>
          <cell r="P36">
            <v>320.71141817341868</v>
          </cell>
          <cell r="U36">
            <v>33</v>
          </cell>
          <cell r="V36">
            <v>392.91235525116946</v>
          </cell>
          <cell r="W36">
            <v>33</v>
          </cell>
          <cell r="X36">
            <v>282.98066309419283</v>
          </cell>
          <cell r="AC36">
            <v>33</v>
          </cell>
          <cell r="AD36">
            <v>289.10863218366853</v>
          </cell>
          <cell r="AE36">
            <v>33</v>
          </cell>
          <cell r="AF36">
            <v>176.03248260092195</v>
          </cell>
        </row>
        <row r="37">
          <cell r="A37">
            <v>34</v>
          </cell>
          <cell r="B37">
            <v>576.92480469497093</v>
          </cell>
          <cell r="C37">
            <v>34</v>
          </cell>
          <cell r="D37">
            <v>487.7352036517853</v>
          </cell>
          <cell r="E37">
            <v>34</v>
          </cell>
          <cell r="F37">
            <v>462.06492977537562</v>
          </cell>
          <cell r="G37">
            <v>34</v>
          </cell>
          <cell r="H37">
            <v>329.38949184164039</v>
          </cell>
          <cell r="M37">
            <v>34</v>
          </cell>
          <cell r="N37">
            <v>436.3946558989656</v>
          </cell>
          <cell r="O37">
            <v>34</v>
          </cell>
          <cell r="P37">
            <v>311.09007562821614</v>
          </cell>
          <cell r="U37">
            <v>34</v>
          </cell>
          <cell r="V37">
            <v>385.05410814614606</v>
          </cell>
          <cell r="W37">
            <v>34</v>
          </cell>
          <cell r="X37">
            <v>274.49124320136707</v>
          </cell>
          <cell r="AC37">
            <v>34</v>
          </cell>
          <cell r="AD37">
            <v>281.88091637907684</v>
          </cell>
          <cell r="AE37">
            <v>34</v>
          </cell>
          <cell r="AF37">
            <v>168.99118329688508</v>
          </cell>
        </row>
        <row r="38">
          <cell r="A38">
            <v>35</v>
          </cell>
          <cell r="B38">
            <v>568.27093262454639</v>
          </cell>
          <cell r="C38">
            <v>35</v>
          </cell>
          <cell r="D38">
            <v>477.98049957874957</v>
          </cell>
          <cell r="E38">
            <v>35</v>
          </cell>
          <cell r="F38">
            <v>452.82363117986813</v>
          </cell>
          <cell r="G38">
            <v>35</v>
          </cell>
          <cell r="H38">
            <v>319.50780708639115</v>
          </cell>
          <cell r="M38">
            <v>35</v>
          </cell>
          <cell r="N38">
            <v>427.66676278098629</v>
          </cell>
          <cell r="O38">
            <v>35</v>
          </cell>
          <cell r="P38">
            <v>301.75737335936964</v>
          </cell>
          <cell r="U38">
            <v>35</v>
          </cell>
          <cell r="V38">
            <v>377.35302598322312</v>
          </cell>
          <cell r="W38">
            <v>35</v>
          </cell>
          <cell r="X38">
            <v>266.25650590532604</v>
          </cell>
          <cell r="AC38">
            <v>35</v>
          </cell>
          <cell r="AD38">
            <v>274.8338934695999</v>
          </cell>
          <cell r="AE38">
            <v>35</v>
          </cell>
          <cell r="AF38">
            <v>162.23153596500967</v>
          </cell>
        </row>
        <row r="39">
          <cell r="A39">
            <v>36</v>
          </cell>
          <cell r="B39">
            <v>559.7468686351782</v>
          </cell>
          <cell r="C39">
            <v>36</v>
          </cell>
          <cell r="D39">
            <v>468.4208895871746</v>
          </cell>
          <cell r="E39">
            <v>36</v>
          </cell>
          <cell r="F39">
            <v>443.76715855627077</v>
          </cell>
          <cell r="G39">
            <v>36</v>
          </cell>
          <cell r="H39">
            <v>309.92257287379942</v>
          </cell>
          <cell r="M39">
            <v>36</v>
          </cell>
          <cell r="N39">
            <v>419.11342752536655</v>
          </cell>
          <cell r="O39">
            <v>36</v>
          </cell>
          <cell r="P39">
            <v>292.70465215858854</v>
          </cell>
          <cell r="U39">
            <v>36</v>
          </cell>
          <cell r="V39">
            <v>369.80596546355866</v>
          </cell>
          <cell r="W39">
            <v>36</v>
          </cell>
          <cell r="X39">
            <v>258.26881072816627</v>
          </cell>
          <cell r="AC39">
            <v>36</v>
          </cell>
          <cell r="AD39">
            <v>267.96304613285992</v>
          </cell>
          <cell r="AE39">
            <v>36</v>
          </cell>
          <cell r="AF39">
            <v>155.74227452640929</v>
          </cell>
        </row>
        <row r="40">
          <cell r="A40">
            <v>37</v>
          </cell>
          <cell r="B40">
            <v>551.35066560565053</v>
          </cell>
          <cell r="C40">
            <v>37</v>
          </cell>
          <cell r="D40">
            <v>459.05247179543113</v>
          </cell>
          <cell r="E40">
            <v>37</v>
          </cell>
          <cell r="F40">
            <v>434.89181538514538</v>
          </cell>
          <cell r="G40">
            <v>37</v>
          </cell>
          <cell r="H40">
            <v>300.62489568758542</v>
          </cell>
          <cell r="M40">
            <v>37</v>
          </cell>
          <cell r="N40">
            <v>410.73115897485923</v>
          </cell>
          <cell r="O40">
            <v>37</v>
          </cell>
          <cell r="P40">
            <v>283.92351259383088</v>
          </cell>
          <cell r="U40">
            <v>37</v>
          </cell>
          <cell r="V40">
            <v>362.40984615428749</v>
          </cell>
          <cell r="W40">
            <v>37</v>
          </cell>
          <cell r="X40">
            <v>250.52074640632128</v>
          </cell>
          <cell r="AC40">
            <v>37</v>
          </cell>
          <cell r="AD40">
            <v>261.26396997953844</v>
          </cell>
          <cell r="AE40">
            <v>37</v>
          </cell>
          <cell r="AF40">
            <v>149.51258354535292</v>
          </cell>
        </row>
        <row r="41">
          <cell r="A41">
            <v>38</v>
          </cell>
          <cell r="B41">
            <v>543.08040562156577</v>
          </cell>
          <cell r="C41">
            <v>38</v>
          </cell>
          <cell r="D41">
            <v>449.87142235952251</v>
          </cell>
          <cell r="E41">
            <v>38</v>
          </cell>
          <cell r="F41">
            <v>426.19397907744246</v>
          </cell>
          <cell r="G41">
            <v>38</v>
          </cell>
          <cell r="H41">
            <v>291.60614881695784</v>
          </cell>
          <cell r="M41">
            <v>38</v>
          </cell>
          <cell r="N41">
            <v>402.51653579536202</v>
          </cell>
          <cell r="O41">
            <v>38</v>
          </cell>
          <cell r="P41">
            <v>275.40580721601594</v>
          </cell>
          <cell r="U41">
            <v>38</v>
          </cell>
          <cell r="V41">
            <v>355.16164923120175</v>
          </cell>
          <cell r="W41">
            <v>38</v>
          </cell>
          <cell r="X41">
            <v>243.00512401413164</v>
          </cell>
          <cell r="AC41">
            <v>38</v>
          </cell>
          <cell r="AD41">
            <v>254.73237073004998</v>
          </cell>
          <cell r="AE41">
            <v>38</v>
          </cell>
          <cell r="AF41">
            <v>143.53208020353881</v>
          </cell>
        </row>
        <row r="42">
          <cell r="A42">
            <v>39</v>
          </cell>
          <cell r="B42">
            <v>534.93419953724231</v>
          </cell>
          <cell r="C42">
            <v>39</v>
          </cell>
          <cell r="D42">
            <v>440.87399391233208</v>
          </cell>
          <cell r="E42">
            <v>39</v>
          </cell>
          <cell r="F42">
            <v>417.67009949589362</v>
          </cell>
          <cell r="G42">
            <v>39</v>
          </cell>
          <cell r="H42">
            <v>282.85796435244913</v>
          </cell>
          <cell r="M42">
            <v>39</v>
          </cell>
          <cell r="N42">
            <v>394.46620507945477</v>
          </cell>
          <cell r="O42">
            <v>39</v>
          </cell>
          <cell r="P42">
            <v>267.14363299953544</v>
          </cell>
          <cell r="U42">
            <v>39</v>
          </cell>
          <cell r="V42">
            <v>348.05841624657774</v>
          </cell>
          <cell r="W42">
            <v>39</v>
          </cell>
          <cell r="X42">
            <v>235.71497029370769</v>
          </cell>
          <cell r="AC42">
            <v>39</v>
          </cell>
          <cell r="AD42">
            <v>248.36406146179874</v>
          </cell>
          <cell r="AE42">
            <v>39</v>
          </cell>
          <cell r="AF42">
            <v>137.79079699539727</v>
          </cell>
        </row>
        <row r="43">
          <cell r="A43">
            <v>40</v>
          </cell>
          <cell r="B43">
            <v>526.91018654418372</v>
          </cell>
          <cell r="C43">
            <v>40</v>
          </cell>
          <cell r="D43">
            <v>432.05651403408547</v>
          </cell>
          <cell r="E43">
            <v>40</v>
          </cell>
          <cell r="F43">
            <v>409.31669750597575</v>
          </cell>
          <cell r="G43">
            <v>40</v>
          </cell>
          <cell r="H43">
            <v>274.37222542187567</v>
          </cell>
          <cell r="M43">
            <v>40</v>
          </cell>
          <cell r="N43">
            <v>386.5768809778657</v>
          </cell>
          <cell r="O43">
            <v>40</v>
          </cell>
          <cell r="P43">
            <v>259.12932400954935</v>
          </cell>
          <cell r="U43">
            <v>40</v>
          </cell>
          <cell r="V43">
            <v>341.09724792164616</v>
          </cell>
          <cell r="W43">
            <v>40</v>
          </cell>
          <cell r="X43">
            <v>228.64352118489646</v>
          </cell>
          <cell r="AC43">
            <v>40</v>
          </cell>
          <cell r="AD43">
            <v>242.15495992525376</v>
          </cell>
          <cell r="AE43">
            <v>40</v>
          </cell>
          <cell r="AF43">
            <v>132.27916511558138</v>
          </cell>
        </row>
        <row r="44">
          <cell r="A44">
            <v>41</v>
          </cell>
          <cell r="B44">
            <v>519.00653374602098</v>
          </cell>
          <cell r="C44">
            <v>41</v>
          </cell>
          <cell r="D44">
            <v>423.41538375340377</v>
          </cell>
          <cell r="E44">
            <v>41</v>
          </cell>
          <cell r="F44">
            <v>401.13036355585626</v>
          </cell>
          <cell r="G44">
            <v>41</v>
          </cell>
          <cell r="H44">
            <v>266.14105865921942</v>
          </cell>
          <cell r="M44">
            <v>41</v>
          </cell>
          <cell r="N44">
            <v>378.84534335830841</v>
          </cell>
          <cell r="O44">
            <v>41</v>
          </cell>
          <cell r="P44">
            <v>251.35544428926286</v>
          </cell>
          <cell r="U44">
            <v>41</v>
          </cell>
          <cell r="V44">
            <v>334.27530296321322</v>
          </cell>
          <cell r="W44">
            <v>41</v>
          </cell>
          <cell r="X44">
            <v>221.78421554934957</v>
          </cell>
          <cell r="AC44">
            <v>41</v>
          </cell>
          <cell r="AD44">
            <v>236.10108592712243</v>
          </cell>
          <cell r="AE44">
            <v>41</v>
          </cell>
          <cell r="AF44">
            <v>126.98799851095812</v>
          </cell>
        </row>
        <row r="45">
          <cell r="A45">
            <v>42</v>
          </cell>
          <cell r="B45">
            <v>511.22143573983067</v>
          </cell>
          <cell r="C45">
            <v>42</v>
          </cell>
          <cell r="D45">
            <v>414.94707607833573</v>
          </cell>
          <cell r="E45">
            <v>42</v>
          </cell>
          <cell r="F45">
            <v>393.10775628473914</v>
          </cell>
          <cell r="G45">
            <v>42</v>
          </cell>
          <cell r="H45">
            <v>258.15682689944282</v>
          </cell>
          <cell r="M45">
            <v>42</v>
          </cell>
          <cell r="N45">
            <v>371.26843649114227</v>
          </cell>
          <cell r="O45">
            <v>42</v>
          </cell>
          <cell r="P45">
            <v>243.81478096058498</v>
          </cell>
          <cell r="U45">
            <v>42</v>
          </cell>
          <cell r="V45">
            <v>327.58979690394898</v>
          </cell>
          <cell r="W45">
            <v>42</v>
          </cell>
          <cell r="X45">
            <v>215.13068908286908</v>
          </cell>
          <cell r="AC45">
            <v>42</v>
          </cell>
          <cell r="AD45">
            <v>230.19855877894437</v>
          </cell>
          <cell r="AE45">
            <v>42</v>
          </cell>
          <cell r="AF45">
            <v>121.90847857051979</v>
          </cell>
        </row>
        <row r="46">
          <cell r="A46">
            <v>43</v>
          </cell>
          <cell r="B46">
            <v>503.55311420373323</v>
          </cell>
          <cell r="C46">
            <v>43</v>
          </cell>
          <cell r="D46">
            <v>406.64813455676904</v>
          </cell>
          <cell r="E46">
            <v>43</v>
          </cell>
          <cell r="F46">
            <v>385.24560115904438</v>
          </cell>
          <cell r="G46">
            <v>43</v>
          </cell>
          <cell r="H46">
            <v>250.41212209245953</v>
          </cell>
          <cell r="M46">
            <v>43</v>
          </cell>
          <cell r="N46">
            <v>363.84306776131945</v>
          </cell>
          <cell r="O46">
            <v>43</v>
          </cell>
          <cell r="P46">
            <v>236.50033753176743</v>
          </cell>
          <cell r="U46">
            <v>43</v>
          </cell>
          <cell r="V46">
            <v>321.03800096587003</v>
          </cell>
          <cell r="W46">
            <v>43</v>
          </cell>
          <cell r="X46">
            <v>208.676768410383</v>
          </cell>
          <cell r="AC46">
            <v>43</v>
          </cell>
          <cell r="AD46">
            <v>224.44359480947077</v>
          </cell>
          <cell r="AE46">
            <v>43</v>
          </cell>
          <cell r="AF46">
            <v>117.03213942769899</v>
          </cell>
        </row>
        <row r="47">
          <cell r="A47">
            <v>44</v>
          </cell>
          <cell r="B47">
            <v>495.99981749067723</v>
          </cell>
          <cell r="C47">
            <v>44</v>
          </cell>
          <cell r="D47">
            <v>398.51517186563365</v>
          </cell>
          <cell r="E47">
            <v>44</v>
          </cell>
          <cell r="F47">
            <v>377.54068913586349</v>
          </cell>
          <cell r="G47">
            <v>44</v>
          </cell>
          <cell r="H47">
            <v>242.89975842968573</v>
          </cell>
          <cell r="M47">
            <v>44</v>
          </cell>
          <cell r="N47">
            <v>356.56620640609304</v>
          </cell>
          <cell r="O47">
            <v>44</v>
          </cell>
          <cell r="P47">
            <v>229.4053274058144</v>
          </cell>
          <cell r="U47">
            <v>44</v>
          </cell>
          <cell r="V47">
            <v>314.61724094655261</v>
          </cell>
          <cell r="W47">
            <v>44</v>
          </cell>
          <cell r="X47">
            <v>202.41646535807152</v>
          </cell>
          <cell r="AC47">
            <v>44</v>
          </cell>
          <cell r="AD47">
            <v>218.83250493923398</v>
          </cell>
          <cell r="AE47">
            <v>44</v>
          </cell>
          <cell r="AF47">
            <v>112.35085385059104</v>
          </cell>
        </row>
        <row r="48">
          <cell r="A48">
            <v>45</v>
          </cell>
          <cell r="B48">
            <v>488.55982022831705</v>
          </cell>
          <cell r="C48">
            <v>45</v>
          </cell>
          <cell r="D48">
            <v>390.54486842832097</v>
          </cell>
          <cell r="E48">
            <v>45</v>
          </cell>
          <cell r="F48">
            <v>369.9898753531462</v>
          </cell>
          <cell r="G48">
            <v>45</v>
          </cell>
          <cell r="H48">
            <v>235.61276567679516</v>
          </cell>
          <cell r="M48">
            <v>45</v>
          </cell>
          <cell r="N48">
            <v>349.43488227797116</v>
          </cell>
          <cell r="O48">
            <v>45</v>
          </cell>
          <cell r="P48">
            <v>222.52316758363997</v>
          </cell>
          <cell r="U48">
            <v>45</v>
          </cell>
          <cell r="V48">
            <v>308.32489612762157</v>
          </cell>
          <cell r="W48">
            <v>45</v>
          </cell>
          <cell r="X48">
            <v>196.34397139732937</v>
          </cell>
          <cell r="AC48">
            <v>45</v>
          </cell>
          <cell r="AD48">
            <v>213.36169231575315</v>
          </cell>
          <cell r="AE48">
            <v>45</v>
          </cell>
          <cell r="AF48">
            <v>107.8568196965674</v>
          </cell>
        </row>
        <row r="49">
          <cell r="A49">
            <v>46</v>
          </cell>
          <cell r="B49">
            <v>481.23142292489229</v>
          </cell>
          <cell r="C49">
            <v>46</v>
          </cell>
          <cell r="D49">
            <v>382.73397105975454</v>
          </cell>
          <cell r="E49">
            <v>46</v>
          </cell>
          <cell r="F49">
            <v>362.59007784608326</v>
          </cell>
          <cell r="G49">
            <v>46</v>
          </cell>
          <cell r="H49">
            <v>228.54438270649132</v>
          </cell>
          <cell r="M49">
            <v>46</v>
          </cell>
          <cell r="N49">
            <v>342.44618463241176</v>
          </cell>
          <cell r="O49">
            <v>46</v>
          </cell>
          <cell r="P49">
            <v>215.84747255613078</v>
          </cell>
          <cell r="U49">
            <v>46</v>
          </cell>
          <cell r="V49">
            <v>302.15839820506915</v>
          </cell>
          <cell r="W49">
            <v>46</v>
          </cell>
          <cell r="X49">
            <v>190.45365225540948</v>
          </cell>
          <cell r="AC49">
            <v>46</v>
          </cell>
          <cell r="AD49">
            <v>208.02765000785931</v>
          </cell>
          <cell r="AE49">
            <v>46</v>
          </cell>
          <cell r="AF49">
            <v>103.54254690870471</v>
          </cell>
        </row>
        <row r="50">
          <cell r="A50">
            <v>47</v>
          </cell>
          <cell r="B50">
            <v>474.01295158101891</v>
          </cell>
          <cell r="C50">
            <v>47</v>
          </cell>
          <cell r="D50">
            <v>375.07929163855943</v>
          </cell>
          <cell r="E50">
            <v>47</v>
          </cell>
          <cell r="F50">
            <v>355.33827628916157</v>
          </cell>
          <cell r="G50">
            <v>47</v>
          </cell>
          <cell r="H50">
            <v>221.68805122529659</v>
          </cell>
          <cell r="M50">
            <v>47</v>
          </cell>
          <cell r="N50">
            <v>335.59726093976354</v>
          </cell>
          <cell r="O50">
            <v>47</v>
          </cell>
          <cell r="P50">
            <v>209.37204837944685</v>
          </cell>
          <cell r="U50">
            <v>47</v>
          </cell>
          <cell r="V50">
            <v>296.11523024096778</v>
          </cell>
          <cell r="W50">
            <v>47</v>
          </cell>
          <cell r="X50">
            <v>184.74004268774721</v>
          </cell>
          <cell r="AC50">
            <v>47</v>
          </cell>
          <cell r="AD50">
            <v>202.82695875766282</v>
          </cell>
          <cell r="AE50">
            <v>47</v>
          </cell>
          <cell r="AF50">
            <v>99.400845032356514</v>
          </cell>
        </row>
        <row r="51">
          <cell r="A51">
            <v>48</v>
          </cell>
          <cell r="B51">
            <v>466.9027573073036</v>
          </cell>
          <cell r="C51">
            <v>48</v>
          </cell>
          <cell r="D51">
            <v>367.57770580578824</v>
          </cell>
          <cell r="E51">
            <v>48</v>
          </cell>
          <cell r="F51">
            <v>348.23151076337831</v>
          </cell>
          <cell r="G51">
            <v>48</v>
          </cell>
          <cell r="H51">
            <v>215.03740968853771</v>
          </cell>
          <cell r="M51">
            <v>48</v>
          </cell>
          <cell r="N51">
            <v>328.88531572096826</v>
          </cell>
          <cell r="O51">
            <v>48</v>
          </cell>
          <cell r="P51">
            <v>203.09088692806344</v>
          </cell>
          <cell r="U51">
            <v>48</v>
          </cell>
          <cell r="V51">
            <v>290.1929256361484</v>
          </cell>
          <cell r="W51">
            <v>48</v>
          </cell>
          <cell r="X51">
            <v>179.19784140711479</v>
          </cell>
          <cell r="AC51">
            <v>48</v>
          </cell>
          <cell r="AD51">
            <v>197.75628478872125</v>
          </cell>
          <cell r="AE51">
            <v>48</v>
          </cell>
          <cell r="AF51">
            <v>95.42481123106225</v>
          </cell>
        </row>
        <row r="52">
          <cell r="A52">
            <v>49</v>
          </cell>
          <cell r="B52">
            <v>459.89921594769407</v>
          </cell>
          <cell r="C52">
            <v>49</v>
          </cell>
          <cell r="D52">
            <v>360.22615168967246</v>
          </cell>
          <cell r="E52">
            <v>49</v>
          </cell>
          <cell r="F52">
            <v>341.26688054811075</v>
          </cell>
          <cell r="G52">
            <v>49</v>
          </cell>
          <cell r="H52">
            <v>208.58628739788156</v>
          </cell>
          <cell r="M52">
            <v>49</v>
          </cell>
          <cell r="N52">
            <v>322.30760940654892</v>
          </cell>
          <cell r="O52">
            <v>49</v>
          </cell>
          <cell r="P52">
            <v>196.99816032022153</v>
          </cell>
          <cell r="U52">
            <v>49</v>
          </cell>
          <cell r="V52">
            <v>284.38906712342543</v>
          </cell>
          <cell r="W52">
            <v>49</v>
          </cell>
          <cell r="X52">
            <v>173.82190616490135</v>
          </cell>
          <cell r="AC52">
            <v>49</v>
          </cell>
          <cell r="AD52">
            <v>192.81237766900321</v>
          </cell>
          <cell r="AE52">
            <v>49</v>
          </cell>
          <cell r="AF52">
            <v>91.607818781819759</v>
          </cell>
        </row>
        <row r="53">
          <cell r="A53">
            <v>50</v>
          </cell>
          <cell r="B53">
            <v>453.00072770847868</v>
          </cell>
          <cell r="C53">
            <v>50</v>
          </cell>
          <cell r="D53">
            <v>353.021628655879</v>
          </cell>
          <cell r="E53">
            <v>50</v>
          </cell>
          <cell r="F53">
            <v>334.44154293714854</v>
          </cell>
          <cell r="G53">
            <v>50</v>
          </cell>
          <cell r="H53">
            <v>202.32869877594513</v>
          </cell>
          <cell r="M53">
            <v>50</v>
          </cell>
          <cell r="N53">
            <v>315.86145721841797</v>
          </cell>
          <cell r="O53">
            <v>50</v>
          </cell>
          <cell r="P53">
            <v>191.08821551061487</v>
          </cell>
          <cell r="U53">
            <v>50</v>
          </cell>
          <cell r="V53">
            <v>278.70128578095694</v>
          </cell>
          <cell r="W53">
            <v>50</v>
          </cell>
          <cell r="X53">
            <v>168.60724897995431</v>
          </cell>
          <cell r="AC53">
            <v>50</v>
          </cell>
          <cell r="AD53">
            <v>187.99206822727814</v>
          </cell>
          <cell r="AE53">
            <v>50</v>
          </cell>
          <cell r="AF53">
            <v>87.94350603054697</v>
          </cell>
        </row>
        <row r="54">
          <cell r="A54">
            <v>51</v>
          </cell>
          <cell r="B54">
            <v>446.20571679285149</v>
          </cell>
          <cell r="C54">
            <v>51</v>
          </cell>
          <cell r="D54">
            <v>345.96119608276143</v>
          </cell>
          <cell r="E54">
            <v>51</v>
          </cell>
          <cell r="F54">
            <v>327.75271207840558</v>
          </cell>
          <cell r="G54">
            <v>51</v>
          </cell>
          <cell r="H54">
            <v>196.25883781266677</v>
          </cell>
          <cell r="M54">
            <v>51</v>
          </cell>
          <cell r="N54">
            <v>309.54422807404961</v>
          </cell>
          <cell r="O54">
            <v>51</v>
          </cell>
          <cell r="P54">
            <v>185.35556904529642</v>
          </cell>
          <cell r="U54">
            <v>51</v>
          </cell>
          <cell r="V54">
            <v>273.12726006533779</v>
          </cell>
          <cell r="W54">
            <v>51</v>
          </cell>
          <cell r="X54">
            <v>163.54903151055566</v>
          </cell>
          <cell r="AC54">
            <v>51</v>
          </cell>
          <cell r="AD54">
            <v>183.29226652159619</v>
          </cell>
          <cell r="AE54">
            <v>51</v>
          </cell>
          <cell r="AF54">
            <v>84.425765789325098</v>
          </cell>
        </row>
        <row r="55">
          <cell r="A55">
            <v>52</v>
          </cell>
          <cell r="B55">
            <v>439.51263104095869</v>
          </cell>
          <cell r="C55">
            <v>52</v>
          </cell>
          <cell r="D55">
            <v>339.04197216110623</v>
          </cell>
          <cell r="E55">
            <v>52</v>
          </cell>
          <cell r="F55">
            <v>321.19765783683749</v>
          </cell>
          <cell r="G55">
            <v>52</v>
          </cell>
          <cell r="H55">
            <v>190.37107267828677</v>
          </cell>
          <cell r="M55">
            <v>52</v>
          </cell>
          <cell r="N55">
            <v>303.35334351256864</v>
          </cell>
          <cell r="O55">
            <v>52</v>
          </cell>
          <cell r="P55">
            <v>179.79490197393753</v>
          </cell>
          <cell r="U55">
            <v>52</v>
          </cell>
          <cell r="V55">
            <v>267.66471486403105</v>
          </cell>
          <cell r="W55">
            <v>52</v>
          </cell>
          <cell r="X55">
            <v>158.64256056523899</v>
          </cell>
          <cell r="AC55">
            <v>52</v>
          </cell>
          <cell r="AD55">
            <v>178.70995985855629</v>
          </cell>
          <cell r="AE55">
            <v>52</v>
          </cell>
          <cell r="AF55">
            <v>81.048735157752091</v>
          </cell>
        </row>
        <row r="56">
          <cell r="A56">
            <v>53</v>
          </cell>
          <cell r="B56">
            <v>432.9199415753443</v>
          </cell>
          <cell r="C56">
            <v>53</v>
          </cell>
          <cell r="D56">
            <v>332.2611327178841</v>
          </cell>
          <cell r="E56">
            <v>53</v>
          </cell>
          <cell r="F56">
            <v>314.77370468010076</v>
          </cell>
          <cell r="G56">
            <v>53</v>
          </cell>
          <cell r="H56">
            <v>184.65994049793815</v>
          </cell>
          <cell r="M56">
            <v>53</v>
          </cell>
          <cell r="N56">
            <v>297.28627664231726</v>
          </cell>
          <cell r="O56">
            <v>53</v>
          </cell>
          <cell r="P56">
            <v>174.4010549147194</v>
          </cell>
          <cell r="U56">
            <v>53</v>
          </cell>
          <cell r="V56">
            <v>262.31142056675043</v>
          </cell>
          <cell r="W56">
            <v>53</v>
          </cell>
          <cell r="X56">
            <v>153.88328374828183</v>
          </cell>
          <cell r="AC56">
            <v>53</v>
          </cell>
          <cell r="AD56">
            <v>174.24221086209238</v>
          </cell>
          <cell r="AE56">
            <v>53</v>
          </cell>
          <cell r="AF56">
            <v>77.806785751442007</v>
          </cell>
        </row>
        <row r="57">
          <cell r="A57">
            <v>54</v>
          </cell>
          <cell r="B57">
            <v>426.42614245171416</v>
          </cell>
          <cell r="C57">
            <v>54</v>
          </cell>
          <cell r="D57">
            <v>325.61591006352643</v>
          </cell>
          <cell r="E57">
            <v>54</v>
          </cell>
          <cell r="F57">
            <v>308.47823058649874</v>
          </cell>
          <cell r="G57">
            <v>54</v>
          </cell>
          <cell r="H57">
            <v>179.12014228300001</v>
          </cell>
          <cell r="M57">
            <v>54</v>
          </cell>
          <cell r="N57">
            <v>291.34055110947094</v>
          </cell>
          <cell r="O57">
            <v>54</v>
          </cell>
          <cell r="P57">
            <v>169.16902326727782</v>
          </cell>
          <cell r="U57">
            <v>54</v>
          </cell>
          <cell r="V57">
            <v>257.06519215541545</v>
          </cell>
          <cell r="W57">
            <v>54</v>
          </cell>
          <cell r="X57">
            <v>149.26678523583337</v>
          </cell>
          <cell r="AC57">
            <v>54</v>
          </cell>
          <cell r="AD57">
            <v>169.88615559054006</v>
          </cell>
          <cell r="AE57">
            <v>54</v>
          </cell>
          <cell r="AF57">
            <v>74.694514321384332</v>
          </cell>
        </row>
        <row r="58">
          <cell r="A58">
            <v>55</v>
          </cell>
          <cell r="B58">
            <v>420.02975031493844</v>
          </cell>
          <cell r="C58">
            <v>55</v>
          </cell>
          <cell r="D58">
            <v>319.10359186225588</v>
          </cell>
          <cell r="E58">
            <v>55</v>
          </cell>
          <cell r="F58">
            <v>302.30866597476876</v>
          </cell>
          <cell r="G58">
            <v>55</v>
          </cell>
          <cell r="H58">
            <v>173.74653801451001</v>
          </cell>
          <cell r="M58">
            <v>55</v>
          </cell>
          <cell r="N58">
            <v>285.51374008728152</v>
          </cell>
          <cell r="O58">
            <v>55</v>
          </cell>
          <cell r="P58">
            <v>164.0939525692595</v>
          </cell>
          <cell r="U58">
            <v>55</v>
          </cell>
          <cell r="V58">
            <v>251.92388831230713</v>
          </cell>
          <cell r="W58">
            <v>55</v>
          </cell>
          <cell r="X58">
            <v>144.78878167875837</v>
          </cell>
          <cell r="AC58">
            <v>55</v>
          </cell>
          <cell r="AD58">
            <v>165.63900170077656</v>
          </cell>
          <cell r="AE58">
            <v>55</v>
          </cell>
          <cell r="AF58">
            <v>71.706733748528961</v>
          </cell>
        </row>
        <row r="59">
          <cell r="A59">
            <v>56</v>
          </cell>
          <cell r="B59">
            <v>413.72930406021436</v>
          </cell>
          <cell r="C59">
            <v>56</v>
          </cell>
          <cell r="D59">
            <v>312.72152002501076</v>
          </cell>
          <cell r="E59">
            <v>56</v>
          </cell>
          <cell r="F59">
            <v>296.26249265527338</v>
          </cell>
          <cell r="G59">
            <v>56</v>
          </cell>
          <cell r="H59">
            <v>168.53414187407472</v>
          </cell>
          <cell r="M59">
            <v>56</v>
          </cell>
          <cell r="N59">
            <v>279.80346528553588</v>
          </cell>
          <cell r="O59">
            <v>56</v>
          </cell>
          <cell r="P59">
            <v>159.17113399218172</v>
          </cell>
          <cell r="U59">
            <v>56</v>
          </cell>
          <cell r="V59">
            <v>246.885410546061</v>
          </cell>
          <cell r="W59">
            <v>56</v>
          </cell>
          <cell r="X59">
            <v>140.44511822839561</v>
          </cell>
          <cell r="AC59">
            <v>56</v>
          </cell>
          <cell r="AD59">
            <v>161.49802665825715</v>
          </cell>
          <cell r="AE59">
            <v>56</v>
          </cell>
          <cell r="AF59">
            <v>68.838464398587803</v>
          </cell>
        </row>
        <row r="60">
          <cell r="A60">
            <v>57</v>
          </cell>
          <cell r="B60">
            <v>407.52336449931113</v>
          </cell>
          <cell r="C60">
            <v>57</v>
          </cell>
          <cell r="D60">
            <v>306.46708962451055</v>
          </cell>
          <cell r="E60">
            <v>57</v>
          </cell>
          <cell r="F60">
            <v>290.33724280216791</v>
          </cell>
          <cell r="G60">
            <v>57</v>
          </cell>
          <cell r="H60">
            <v>163.47811761785249</v>
          </cell>
          <cell r="M60">
            <v>57</v>
          </cell>
          <cell r="N60">
            <v>274.20739597982515</v>
          </cell>
          <cell r="O60">
            <v>57</v>
          </cell>
          <cell r="P60">
            <v>154.39599997241626</v>
          </cell>
          <cell r="U60">
            <v>57</v>
          </cell>
          <cell r="V60">
            <v>241.94770233513978</v>
          </cell>
          <cell r="W60">
            <v>57</v>
          </cell>
          <cell r="X60">
            <v>136.23176468154375</v>
          </cell>
          <cell r="AC60">
            <v>57</v>
          </cell>
          <cell r="AD60">
            <v>157.46057599180071</v>
          </cell>
          <cell r="AE60">
            <v>57</v>
          </cell>
          <cell r="AF60">
            <v>66.084925822644294</v>
          </cell>
        </row>
        <row r="61">
          <cell r="A61">
            <v>58</v>
          </cell>
          <cell r="B61">
            <v>401.41051403182144</v>
          </cell>
          <cell r="C61">
            <v>58</v>
          </cell>
          <cell r="D61">
            <v>300.33774783202034</v>
          </cell>
          <cell r="E61">
            <v>58</v>
          </cell>
          <cell r="F61">
            <v>284.53049794612457</v>
          </cell>
          <cell r="G61">
            <v>58</v>
          </cell>
          <cell r="H61">
            <v>158.57377408931691</v>
          </cell>
          <cell r="M61">
            <v>58</v>
          </cell>
          <cell r="N61">
            <v>268.72324806022863</v>
          </cell>
          <cell r="O61">
            <v>58</v>
          </cell>
          <cell r="P61">
            <v>149.76411997324377</v>
          </cell>
          <cell r="U61">
            <v>58</v>
          </cell>
          <cell r="V61">
            <v>237.10874828843697</v>
          </cell>
          <cell r="W61">
            <v>58</v>
          </cell>
          <cell r="X61">
            <v>132.14481174109744</v>
          </cell>
          <cell r="AC61">
            <v>58</v>
          </cell>
          <cell r="AD61">
            <v>153.52406159200569</v>
          </cell>
          <cell r="AE61">
            <v>58</v>
          </cell>
          <cell r="AF61">
            <v>63.44152878973852</v>
          </cell>
        </row>
        <row r="62">
          <cell r="A62">
            <v>59</v>
          </cell>
          <cell r="B62">
            <v>395.38935632134411</v>
          </cell>
          <cell r="C62">
            <v>59</v>
          </cell>
          <cell r="D62">
            <v>294.33099287537993</v>
          </cell>
          <cell r="E62">
            <v>59</v>
          </cell>
          <cell r="F62">
            <v>278.83988798720208</v>
          </cell>
          <cell r="G62">
            <v>59</v>
          </cell>
          <cell r="H62">
            <v>153.81656086663742</v>
          </cell>
          <cell r="M62">
            <v>59</v>
          </cell>
          <cell r="N62">
            <v>263.34878309902405</v>
          </cell>
          <cell r="O62">
            <v>59</v>
          </cell>
          <cell r="P62">
            <v>145.27119637404644</v>
          </cell>
          <cell r="U62">
            <v>59</v>
          </cell>
          <cell r="V62">
            <v>232.36657332266824</v>
          </cell>
          <cell r="W62">
            <v>59</v>
          </cell>
          <cell r="X62">
            <v>128.18046738886451</v>
          </cell>
          <cell r="AC62">
            <v>59</v>
          </cell>
          <cell r="AD62">
            <v>149.68596005220556</v>
          </cell>
          <cell r="AE62">
            <v>59</v>
          </cell>
          <cell r="AF62">
            <v>60.903867638148981</v>
          </cell>
        </row>
        <row r="63">
          <cell r="A63">
            <v>60</v>
          </cell>
          <cell r="B63">
            <v>389.45851597652393</v>
          </cell>
          <cell r="C63">
            <v>60</v>
          </cell>
          <cell r="D63">
            <v>288.44437301787235</v>
          </cell>
          <cell r="E63">
            <v>60</v>
          </cell>
          <cell r="F63">
            <v>273.26309022745801</v>
          </cell>
          <cell r="G63">
            <v>60</v>
          </cell>
          <cell r="H63">
            <v>149.20206404063831</v>
          </cell>
          <cell r="M63">
            <v>60</v>
          </cell>
          <cell r="N63">
            <v>258.08180743704355</v>
          </cell>
          <cell r="O63">
            <v>60</v>
          </cell>
          <cell r="P63">
            <v>140.91306048282505</v>
          </cell>
          <cell r="U63">
            <v>60</v>
          </cell>
          <cell r="V63">
            <v>227.71924185621489</v>
          </cell>
          <cell r="W63">
            <v>60</v>
          </cell>
          <cell r="X63">
            <v>124.33505336719858</v>
          </cell>
          <cell r="AC63">
            <v>60</v>
          </cell>
          <cell r="AD63">
            <v>145.94381105090042</v>
          </cell>
          <cell r="AE63">
            <v>60</v>
          </cell>
          <cell r="AF63">
            <v>58.467712932623023</v>
          </cell>
        </row>
        <row r="64">
          <cell r="A64">
            <v>61</v>
          </cell>
          <cell r="B64">
            <v>383.61663823687604</v>
          </cell>
          <cell r="C64">
            <v>61</v>
          </cell>
          <cell r="D64">
            <v>282.67548555751489</v>
          </cell>
          <cell r="E64">
            <v>61</v>
          </cell>
          <cell r="F64">
            <v>267.79782842290882</v>
          </cell>
          <cell r="G64">
            <v>61</v>
          </cell>
          <cell r="H64">
            <v>144.72600211941915</v>
          </cell>
          <cell r="M64">
            <v>61</v>
          </cell>
          <cell r="N64">
            <v>252.92017128830267</v>
          </cell>
          <cell r="O64">
            <v>61</v>
          </cell>
          <cell r="P64">
            <v>136.6856686683403</v>
          </cell>
          <cell r="U64">
            <v>61</v>
          </cell>
          <cell r="V64">
            <v>223.16485701909059</v>
          </cell>
          <cell r="W64">
            <v>61</v>
          </cell>
          <cell r="X64">
            <v>120.60500176618262</v>
          </cell>
          <cell r="AC64">
            <v>61</v>
          </cell>
          <cell r="AD64">
            <v>142.29521577462791</v>
          </cell>
          <cell r="AE64">
            <v>61</v>
          </cell>
          <cell r="AF64">
            <v>56.1290044153181</v>
          </cell>
        </row>
        <row r="65">
          <cell r="A65">
            <v>62</v>
          </cell>
          <cell r="B65">
            <v>377.86238866332292</v>
          </cell>
          <cell r="C65">
            <v>62</v>
          </cell>
          <cell r="D65">
            <v>277.02197584636457</v>
          </cell>
          <cell r="E65">
            <v>62</v>
          </cell>
          <cell r="F65">
            <v>262.44187185445065</v>
          </cell>
          <cell r="G65">
            <v>62</v>
          </cell>
          <cell r="H65">
            <v>140.38422205583657</v>
          </cell>
          <cell r="M65">
            <v>62</v>
          </cell>
          <cell r="N65">
            <v>247.86176786253662</v>
          </cell>
          <cell r="O65">
            <v>62</v>
          </cell>
          <cell r="P65">
            <v>132.58509860829008</v>
          </cell>
          <cell r="U65">
            <v>62</v>
          </cell>
          <cell r="V65">
            <v>218.70155987870879</v>
          </cell>
          <cell r="W65">
            <v>62</v>
          </cell>
          <cell r="X65">
            <v>116.98685171319714</v>
          </cell>
          <cell r="AC65">
            <v>62</v>
          </cell>
          <cell r="AD65">
            <v>138.7378353802622</v>
          </cell>
          <cell r="AE65">
            <v>62</v>
          </cell>
          <cell r="AF65">
            <v>53.883844238705379</v>
          </cell>
        </row>
        <row r="66">
          <cell r="A66">
            <v>63</v>
          </cell>
          <cell r="B66">
            <v>372.19445283337308</v>
          </cell>
          <cell r="C66">
            <v>63</v>
          </cell>
          <cell r="D66">
            <v>271.48153632943729</v>
          </cell>
          <cell r="E66">
            <v>63</v>
          </cell>
          <cell r="F66">
            <v>257.19303441736162</v>
          </cell>
          <cell r="G66">
            <v>63</v>
          </cell>
          <cell r="H66">
            <v>136.17269539416148</v>
          </cell>
          <cell r="M66">
            <v>63</v>
          </cell>
          <cell r="N66">
            <v>242.90453250528589</v>
          </cell>
          <cell r="O66">
            <v>63</v>
          </cell>
          <cell r="P66">
            <v>128.60754565004137</v>
          </cell>
          <cell r="U66">
            <v>63</v>
          </cell>
          <cell r="V66">
            <v>214.32752868113462</v>
          </cell>
          <cell r="W66">
            <v>63</v>
          </cell>
          <cell r="X66">
            <v>113.47724616180123</v>
          </cell>
          <cell r="AC66">
            <v>63</v>
          </cell>
          <cell r="AD66">
            <v>135.26938949575563</v>
          </cell>
          <cell r="AE66">
            <v>63</v>
          </cell>
          <cell r="AF66">
            <v>51.728490469157165</v>
          </cell>
        </row>
        <row r="67">
          <cell r="A67">
            <v>64</v>
          </cell>
          <cell r="B67">
            <v>366.61153604087247</v>
          </cell>
          <cell r="C67">
            <v>64</v>
          </cell>
          <cell r="D67">
            <v>266.05190560284854</v>
          </cell>
          <cell r="E67">
            <v>64</v>
          </cell>
          <cell r="F67">
            <v>252.04917372901437</v>
          </cell>
          <cell r="G67">
            <v>64</v>
          </cell>
          <cell r="H67">
            <v>132.08751453233663</v>
          </cell>
          <cell r="M67">
            <v>64</v>
          </cell>
          <cell r="N67">
            <v>238.04644185518018</v>
          </cell>
          <cell r="O67">
            <v>64</v>
          </cell>
          <cell r="P67">
            <v>124.74931928054013</v>
          </cell>
          <cell r="U67">
            <v>64</v>
          </cell>
          <cell r="V67">
            <v>210.04097810751193</v>
          </cell>
          <cell r="W67">
            <v>64</v>
          </cell>
          <cell r="X67">
            <v>110.07292877694719</v>
          </cell>
          <cell r="AC67">
            <v>64</v>
          </cell>
          <cell r="AD67">
            <v>131.88765475836175</v>
          </cell>
          <cell r="AE67">
            <v>64</v>
          </cell>
          <cell r="AF67">
            <v>49.659350850390879</v>
          </cell>
        </row>
        <row r="68">
          <cell r="A68">
            <v>65</v>
          </cell>
          <cell r="B68">
            <v>361.11236300025939</v>
          </cell>
          <cell r="C68">
            <v>65</v>
          </cell>
          <cell r="D68">
            <v>260.73086749079158</v>
          </cell>
          <cell r="E68">
            <v>65</v>
          </cell>
          <cell r="F68">
            <v>247.00819025443408</v>
          </cell>
          <cell r="G68">
            <v>65</v>
          </cell>
          <cell r="H68">
            <v>128.12488909636653</v>
          </cell>
          <cell r="M68">
            <v>65</v>
          </cell>
          <cell r="N68">
            <v>233.28551301807659</v>
          </cell>
          <cell r="O68">
            <v>65</v>
          </cell>
          <cell r="P68">
            <v>121.00683970212393</v>
          </cell>
          <cell r="U68">
            <v>65</v>
          </cell>
          <cell r="V68">
            <v>205.8401585453617</v>
          </cell>
          <cell r="W68">
            <v>65</v>
          </cell>
          <cell r="X68">
            <v>106.77074091363878</v>
          </cell>
          <cell r="AC68">
            <v>65</v>
          </cell>
          <cell r="AD68">
            <v>128.59046338940271</v>
          </cell>
          <cell r="AE68">
            <v>65</v>
          </cell>
          <cell r="AF68">
            <v>47.672976816375247</v>
          </cell>
        </row>
        <row r="69">
          <cell r="A69">
            <v>66</v>
          </cell>
          <cell r="B69">
            <v>355.69567755525549</v>
          </cell>
          <cell r="C69">
            <v>66</v>
          </cell>
          <cell r="D69">
            <v>255.51625014097576</v>
          </cell>
          <cell r="E69">
            <v>66</v>
          </cell>
          <cell r="F69">
            <v>242.06802644934541</v>
          </cell>
          <cell r="G69">
            <v>66</v>
          </cell>
          <cell r="H69">
            <v>124.28114242347553</v>
          </cell>
          <cell r="M69">
            <v>66</v>
          </cell>
          <cell r="N69">
            <v>228.61980275771506</v>
          </cell>
          <cell r="O69">
            <v>66</v>
          </cell>
          <cell r="P69">
            <v>117.3766345110602</v>
          </cell>
          <cell r="U69">
            <v>66</v>
          </cell>
          <cell r="V69">
            <v>201.72335537445446</v>
          </cell>
          <cell r="W69">
            <v>66</v>
          </cell>
          <cell r="X69">
            <v>103.56761868622961</v>
          </cell>
          <cell r="AC69">
            <v>66</v>
          </cell>
          <cell r="AD69">
            <v>125.37570180466764</v>
          </cell>
          <cell r="AE69">
            <v>66</v>
          </cell>
          <cell r="AF69">
            <v>45.766057743720239</v>
          </cell>
        </row>
        <row r="70">
          <cell r="A70">
            <v>67</v>
          </cell>
          <cell r="B70">
            <v>350.36024239192665</v>
          </cell>
          <cell r="C70">
            <v>67</v>
          </cell>
          <cell r="D70">
            <v>250.40592513815625</v>
          </cell>
          <cell r="E70">
            <v>67</v>
          </cell>
          <cell r="F70">
            <v>237.2266659203585</v>
          </cell>
          <cell r="G70">
            <v>67</v>
          </cell>
          <cell r="H70">
            <v>120.55270815077127</v>
          </cell>
          <cell r="M70">
            <v>67</v>
          </cell>
          <cell r="N70">
            <v>224.04740670256075</v>
          </cell>
          <cell r="O70">
            <v>67</v>
          </cell>
          <cell r="P70">
            <v>113.8553354757284</v>
          </cell>
          <cell r="U70">
            <v>67</v>
          </cell>
          <cell r="V70">
            <v>197.68888826696536</v>
          </cell>
          <cell r="W70">
            <v>67</v>
          </cell>
          <cell r="X70">
            <v>100.46059012564272</v>
          </cell>
          <cell r="AC70">
            <v>67</v>
          </cell>
          <cell r="AD70">
            <v>122.24130925955095</v>
          </cell>
          <cell r="AE70">
            <v>67</v>
          </cell>
          <cell r="AF70">
            <v>43.935415433971428</v>
          </cell>
        </row>
        <row r="71">
          <cell r="A71">
            <v>68</v>
          </cell>
          <cell r="B71">
            <v>345.10483875604774</v>
          </cell>
          <cell r="C71">
            <v>68</v>
          </cell>
          <cell r="D71">
            <v>245.39780663539312</v>
          </cell>
          <cell r="E71">
            <v>68</v>
          </cell>
          <cell r="F71">
            <v>232.48213260195132</v>
          </cell>
          <cell r="G71">
            <v>68</v>
          </cell>
          <cell r="H71">
            <v>116.93612690624813</v>
          </cell>
          <cell r="M71">
            <v>68</v>
          </cell>
          <cell r="N71">
            <v>219.56645856850955</v>
          </cell>
          <cell r="O71">
            <v>68</v>
          </cell>
          <cell r="P71">
            <v>110.43967541145655</v>
          </cell>
          <cell r="U71">
            <v>68</v>
          </cell>
          <cell r="V71">
            <v>193.73511050162605</v>
          </cell>
          <cell r="W71">
            <v>68</v>
          </cell>
          <cell r="X71">
            <v>97.446772421873447</v>
          </cell>
          <cell r="AC71">
            <v>68</v>
          </cell>
          <cell r="AD71">
            <v>119.18527652806218</v>
          </cell>
          <cell r="AE71">
            <v>68</v>
          </cell>
          <cell r="AF71">
            <v>42.177998816612572</v>
          </cell>
        </row>
        <row r="72">
          <cell r="A72">
            <v>69</v>
          </cell>
          <cell r="B72">
            <v>339.92826617470701</v>
          </cell>
          <cell r="C72">
            <v>69</v>
          </cell>
          <cell r="D72">
            <v>240.48985050268527</v>
          </cell>
          <cell r="E72">
            <v>69</v>
          </cell>
          <cell r="F72">
            <v>227.83248994991229</v>
          </cell>
          <cell r="G72">
            <v>69</v>
          </cell>
          <cell r="H72">
            <v>113.42804309906069</v>
          </cell>
          <cell r="M72">
            <v>69</v>
          </cell>
          <cell r="N72">
            <v>215.17512939713936</v>
          </cell>
          <cell r="O72">
            <v>69</v>
          </cell>
          <cell r="P72">
            <v>107.12648514911285</v>
          </cell>
          <cell r="U72">
            <v>69</v>
          </cell>
          <cell r="V72">
            <v>189.86040829159353</v>
          </cell>
          <cell r="W72">
            <v>69</v>
          </cell>
          <cell r="X72">
            <v>94.523369249217239</v>
          </cell>
          <cell r="AC72">
            <v>69</v>
          </cell>
          <cell r="AD72">
            <v>116.20564461486062</v>
          </cell>
          <cell r="AE72">
            <v>69</v>
          </cell>
          <cell r="AF72">
            <v>40.490878863948069</v>
          </cell>
        </row>
        <row r="73">
          <cell r="A73">
            <v>70</v>
          </cell>
          <cell r="B73">
            <v>334.82934218208641</v>
          </cell>
          <cell r="C73">
            <v>70</v>
          </cell>
          <cell r="D73">
            <v>235.68005349263157</v>
          </cell>
          <cell r="E73">
            <v>70</v>
          </cell>
          <cell r="F73">
            <v>223.27584015091404</v>
          </cell>
          <cell r="G73">
            <v>70</v>
          </cell>
          <cell r="H73">
            <v>110.02520180608887</v>
          </cell>
          <cell r="M73">
            <v>70</v>
          </cell>
          <cell r="N73">
            <v>210.87162680919658</v>
          </cell>
          <cell r="O73">
            <v>70</v>
          </cell>
          <cell r="P73">
            <v>103.91269059463947</v>
          </cell>
          <cell r="U73">
            <v>70</v>
          </cell>
          <cell r="V73">
            <v>186.06320012576165</v>
          </cell>
          <cell r="W73">
            <v>70</v>
          </cell>
          <cell r="X73">
            <v>91.687668171740725</v>
          </cell>
          <cell r="AC73">
            <v>70</v>
          </cell>
          <cell r="AD73">
            <v>113.3005034994891</v>
          </cell>
          <cell r="AE73">
            <v>70</v>
          </cell>
          <cell r="AF73">
            <v>38.871243709390143</v>
          </cell>
        </row>
        <row r="74">
          <cell r="A74">
            <v>71</v>
          </cell>
          <cell r="B74">
            <v>329.80690204935513</v>
          </cell>
          <cell r="C74">
            <v>71</v>
          </cell>
          <cell r="D74">
            <v>230.96645242277893</v>
          </cell>
          <cell r="E74">
            <v>71</v>
          </cell>
          <cell r="F74">
            <v>218.81032334789575</v>
          </cell>
          <cell r="G74">
            <v>71</v>
          </cell>
          <cell r="H74">
            <v>106.7244457519062</v>
          </cell>
          <cell r="M74">
            <v>71</v>
          </cell>
          <cell r="N74">
            <v>206.65419427301265</v>
          </cell>
          <cell r="O74">
            <v>71</v>
          </cell>
          <cell r="P74">
            <v>100.79530987680029</v>
          </cell>
          <cell r="U74">
            <v>71</v>
          </cell>
          <cell r="V74">
            <v>182.34193612324643</v>
          </cell>
          <cell r="W74">
            <v>71</v>
          </cell>
          <cell r="X74">
            <v>88.937038126588504</v>
          </cell>
          <cell r="AC74">
            <v>71</v>
          </cell>
          <cell r="AD74">
            <v>110.46799091200187</v>
          </cell>
          <cell r="AE74">
            <v>71</v>
          </cell>
          <cell r="AF74">
            <v>37.316393961014541</v>
          </cell>
        </row>
        <row r="75">
          <cell r="A75">
            <v>72</v>
          </cell>
          <cell r="B75">
            <v>324.85979851861481</v>
          </cell>
          <cell r="C75">
            <v>72</v>
          </cell>
          <cell r="D75">
            <v>226.34712337432336</v>
          </cell>
          <cell r="E75">
            <v>72</v>
          </cell>
          <cell r="F75">
            <v>214.43411688093784</v>
          </cell>
          <cell r="G75">
            <v>72</v>
          </cell>
          <cell r="H75">
            <v>103.52271237934902</v>
          </cell>
          <cell r="M75">
            <v>72</v>
          </cell>
          <cell r="N75">
            <v>202.5211103875524</v>
          </cell>
          <cell r="O75">
            <v>72</v>
          </cell>
          <cell r="P75">
            <v>97.771450580496278</v>
          </cell>
          <cell r="U75">
            <v>72</v>
          </cell>
          <cell r="V75">
            <v>178.69509740078149</v>
          </cell>
          <cell r="W75">
            <v>72</v>
          </cell>
          <cell r="X75">
            <v>86.268926982790845</v>
          </cell>
          <cell r="AC75">
            <v>72</v>
          </cell>
          <cell r="AD75">
            <v>107.70629113920182</v>
          </cell>
          <cell r="AE75">
            <v>72</v>
          </cell>
          <cell r="AF75">
            <v>35.823738202573956</v>
          </cell>
        </row>
        <row r="76">
          <cell r="A76">
            <v>73</v>
          </cell>
          <cell r="B76">
            <v>319.98690154083556</v>
          </cell>
          <cell r="C76">
            <v>73</v>
          </cell>
          <cell r="D76">
            <v>221.8201809068369</v>
          </cell>
          <cell r="E76">
            <v>73</v>
          </cell>
          <cell r="F76">
            <v>210.14543454331908</v>
          </cell>
          <cell r="G76">
            <v>73</v>
          </cell>
          <cell r="H76">
            <v>100.41703100796855</v>
          </cell>
          <cell r="M76">
            <v>73</v>
          </cell>
          <cell r="N76">
            <v>198.47068817980136</v>
          </cell>
          <cell r="O76">
            <v>73</v>
          </cell>
          <cell r="P76">
            <v>94.838307063081388</v>
          </cell>
          <cell r="U76">
            <v>73</v>
          </cell>
          <cell r="V76">
            <v>175.12119545276587</v>
          </cell>
          <cell r="W76">
            <v>73</v>
          </cell>
          <cell r="X76">
            <v>83.680859173307113</v>
          </cell>
          <cell r="AC76">
            <v>73</v>
          </cell>
          <cell r="AD76">
            <v>105.01363386072178</v>
          </cell>
          <cell r="AE76">
            <v>73</v>
          </cell>
          <cell r="AF76">
            <v>34.390788674470997</v>
          </cell>
        </row>
        <row r="77">
          <cell r="A77">
            <v>74</v>
          </cell>
          <cell r="B77">
            <v>315.18709801772303</v>
          </cell>
          <cell r="C77">
            <v>74</v>
          </cell>
          <cell r="D77">
            <v>217.38377728870014</v>
          </cell>
          <cell r="E77">
            <v>74</v>
          </cell>
          <cell r="F77">
            <v>205.94252585245269</v>
          </cell>
          <cell r="G77">
            <v>74</v>
          </cell>
          <cell r="H77">
            <v>97.404520077729487</v>
          </cell>
          <cell r="M77">
            <v>74</v>
          </cell>
          <cell r="N77">
            <v>194.50127441620532</v>
          </cell>
          <cell r="O77">
            <v>74</v>
          </cell>
          <cell r="P77">
            <v>91.99315785118894</v>
          </cell>
          <cell r="U77">
            <v>74</v>
          </cell>
          <cell r="V77">
            <v>171.61877154371055</v>
          </cell>
          <cell r="W77">
            <v>74</v>
          </cell>
          <cell r="X77">
            <v>81.170433398107903</v>
          </cell>
          <cell r="AC77">
            <v>74</v>
          </cell>
          <cell r="AD77">
            <v>102.38829301420374</v>
          </cell>
          <cell r="AE77">
            <v>74</v>
          </cell>
          <cell r="AF77">
            <v>33.015157127492159</v>
          </cell>
        </row>
        <row r="78">
          <cell r="A78">
            <v>75</v>
          </cell>
          <cell r="B78">
            <v>310.45929154745721</v>
          </cell>
          <cell r="C78">
            <v>75</v>
          </cell>
          <cell r="D78">
            <v>213.03610174292615</v>
          </cell>
          <cell r="E78">
            <v>75</v>
          </cell>
          <cell r="F78">
            <v>201.82367533540364</v>
          </cell>
          <cell r="G78">
            <v>75</v>
          </cell>
          <cell r="H78">
            <v>94.482384475397609</v>
          </cell>
          <cell r="M78">
            <v>75</v>
          </cell>
          <cell r="N78">
            <v>190.61124892788121</v>
          </cell>
          <cell r="O78">
            <v>75</v>
          </cell>
          <cell r="P78">
            <v>89.233363115653276</v>
          </cell>
          <cell r="U78">
            <v>75</v>
          </cell>
          <cell r="V78">
            <v>168.18639611283635</v>
          </cell>
          <cell r="W78">
            <v>75</v>
          </cell>
          <cell r="X78">
            <v>78.735320396164667</v>
          </cell>
          <cell r="AC78">
            <v>75</v>
          </cell>
          <cell r="AD78">
            <v>99.828585688848648</v>
          </cell>
          <cell r="AE78">
            <v>75</v>
          </cell>
          <cell r="AF78">
            <v>31.694550842392474</v>
          </cell>
        </row>
        <row r="79">
          <cell r="A79">
            <v>76</v>
          </cell>
          <cell r="B79">
            <v>305.80240217424534</v>
          </cell>
          <cell r="C79">
            <v>76</v>
          </cell>
          <cell r="D79">
            <v>208.77537970806762</v>
          </cell>
          <cell r="E79">
            <v>76</v>
          </cell>
          <cell r="F79">
            <v>197.78720182869557</v>
          </cell>
          <cell r="G79">
            <v>76</v>
          </cell>
          <cell r="H79">
            <v>91.647912941135687</v>
          </cell>
          <cell r="M79">
            <v>76</v>
          </cell>
          <cell r="N79">
            <v>186.79902394932358</v>
          </cell>
          <cell r="O79">
            <v>76</v>
          </cell>
          <cell r="P79">
            <v>86.556362222183679</v>
          </cell>
          <cell r="U79">
            <v>76</v>
          </cell>
          <cell r="V79">
            <v>164.82266819057963</v>
          </cell>
          <cell r="W79">
            <v>76</v>
          </cell>
          <cell r="X79">
            <v>76.373260784279722</v>
          </cell>
          <cell r="AC79">
            <v>76</v>
          </cell>
          <cell r="AD79">
            <v>97.332871046627432</v>
          </cell>
          <cell r="AE79">
            <v>76</v>
          </cell>
          <cell r="AF79">
            <v>30.426768808696774</v>
          </cell>
        </row>
        <row r="80">
          <cell r="A80">
            <v>77</v>
          </cell>
          <cell r="B80">
            <v>301.21536614163165</v>
          </cell>
          <cell r="C80">
            <v>77</v>
          </cell>
          <cell r="D80">
            <v>204.59987211390626</v>
          </cell>
          <cell r="E80">
            <v>77</v>
          </cell>
          <cell r="F80">
            <v>193.83145779212165</v>
          </cell>
          <cell r="G80">
            <v>77</v>
          </cell>
          <cell r="H80">
            <v>88.898475552901616</v>
          </cell>
          <cell r="M80">
            <v>77</v>
          </cell>
          <cell r="N80">
            <v>183.06304347033711</v>
          </cell>
          <cell r="O80">
            <v>77</v>
          </cell>
          <cell r="P80">
            <v>83.959671355518168</v>
          </cell>
          <cell r="U80">
            <v>77</v>
          </cell>
          <cell r="V80">
            <v>161.52621482676804</v>
          </cell>
          <cell r="W80">
            <v>77</v>
          </cell>
          <cell r="X80">
            <v>74.08206296075133</v>
          </cell>
          <cell r="AC80">
            <v>77</v>
          </cell>
          <cell r="AD80">
            <v>94.899549270461748</v>
          </cell>
          <cell r="AE80">
            <v>77</v>
          </cell>
          <cell r="AF80">
            <v>29.209698056348902</v>
          </cell>
        </row>
        <row r="81">
          <cell r="A81">
            <v>78</v>
          </cell>
          <cell r="B81">
            <v>296.69713564950717</v>
          </cell>
          <cell r="C81">
            <v>78</v>
          </cell>
          <cell r="D81">
            <v>200.50787467162814</v>
          </cell>
          <cell r="E81">
            <v>78</v>
          </cell>
          <cell r="F81">
            <v>189.95482863627922</v>
          </cell>
          <cell r="G81">
            <v>78</v>
          </cell>
          <cell r="H81">
            <v>86.23152128631456</v>
          </cell>
          <cell r="M81">
            <v>78</v>
          </cell>
          <cell r="N81">
            <v>179.40178260093037</v>
          </cell>
          <cell r="O81">
            <v>78</v>
          </cell>
          <cell r="P81">
            <v>81.440881214852624</v>
          </cell>
          <cell r="U81">
            <v>78</v>
          </cell>
          <cell r="V81">
            <v>158.29569053023269</v>
          </cell>
          <cell r="W81">
            <v>78</v>
          </cell>
          <cell r="X81">
            <v>71.859601071928793</v>
          </cell>
          <cell r="AC81">
            <v>78</v>
          </cell>
          <cell r="AD81">
            <v>92.527060538700198</v>
          </cell>
          <cell r="AE81">
            <v>78</v>
          </cell>
          <cell r="AF81">
            <v>28.041310134094946</v>
          </cell>
        </row>
        <row r="82">
          <cell r="A82">
            <v>79</v>
          </cell>
          <cell r="B82">
            <v>292.24667861476456</v>
          </cell>
          <cell r="C82">
            <v>79</v>
          </cell>
          <cell r="D82">
            <v>196.49771717819559</v>
          </cell>
          <cell r="E82">
            <v>79</v>
          </cell>
          <cell r="F82">
            <v>186.15573206355364</v>
          </cell>
          <cell r="G82">
            <v>79</v>
          </cell>
          <cell r="H82">
            <v>83.644575647725119</v>
          </cell>
          <cell r="M82">
            <v>79</v>
          </cell>
          <cell r="N82">
            <v>175.81374694891176</v>
          </cell>
          <cell r="O82">
            <v>79</v>
          </cell>
          <cell r="P82">
            <v>78.997654778407039</v>
          </cell>
          <cell r="U82">
            <v>79</v>
          </cell>
          <cell r="V82">
            <v>155.12977671962804</v>
          </cell>
          <cell r="W82">
            <v>79</v>
          </cell>
          <cell r="X82">
            <v>69.703813039770935</v>
          </cell>
          <cell r="AC82">
            <v>79</v>
          </cell>
          <cell r="AD82">
            <v>90.213884025232687</v>
          </cell>
          <cell r="AE82">
            <v>79</v>
          </cell>
          <cell r="AF82">
            <v>26.919657728731149</v>
          </cell>
        </row>
        <row r="83">
          <cell r="A83">
            <v>80</v>
          </cell>
          <cell r="B83">
            <v>287.86297843554308</v>
          </cell>
          <cell r="C83">
            <v>80</v>
          </cell>
          <cell r="D83">
            <v>192.56776283463168</v>
          </cell>
          <cell r="E83">
            <v>80</v>
          </cell>
          <cell r="F83">
            <v>182.43261742228256</v>
          </cell>
          <cell r="G83">
            <v>80</v>
          </cell>
          <cell r="H83">
            <v>81.135238378293366</v>
          </cell>
          <cell r="M83">
            <v>80</v>
          </cell>
          <cell r="N83">
            <v>172.29747200993353</v>
          </cell>
          <cell r="O83">
            <v>80</v>
          </cell>
          <cell r="P83">
            <v>76.627725135054831</v>
          </cell>
          <cell r="U83">
            <v>80</v>
          </cell>
          <cell r="V83">
            <v>152.02718118523549</v>
          </cell>
          <cell r="W83">
            <v>80</v>
          </cell>
          <cell r="X83">
            <v>67.612698648577805</v>
          </cell>
          <cell r="AC83">
            <v>80</v>
          </cell>
          <cell r="AD83">
            <v>87.958536924601873</v>
          </cell>
          <cell r="AE83">
            <v>80</v>
          </cell>
          <cell r="AF83">
            <v>25.842871419581904</v>
          </cell>
        </row>
        <row r="84">
          <cell r="A84">
            <v>81</v>
          </cell>
          <cell r="B84">
            <v>283.54503375900993</v>
          </cell>
          <cell r="C84">
            <v>81</v>
          </cell>
          <cell r="D84">
            <v>188.71640757793904</v>
          </cell>
          <cell r="E84">
            <v>81</v>
          </cell>
          <cell r="F84">
            <v>178.7839650738369</v>
          </cell>
          <cell r="G84">
            <v>81</v>
          </cell>
          <cell r="H84">
            <v>78.70118122694457</v>
          </cell>
          <cell r="M84">
            <v>81</v>
          </cell>
          <cell r="N84">
            <v>168.85152256973487</v>
          </cell>
          <cell r="O84">
            <v>81</v>
          </cell>
          <cell r="P84">
            <v>74.328893381003184</v>
          </cell>
          <cell r="U84">
            <v>81</v>
          </cell>
          <cell r="V84">
            <v>148.98663756153078</v>
          </cell>
          <cell r="W84">
            <v>81</v>
          </cell>
          <cell r="X84">
            <v>65.584317689120468</v>
          </cell>
          <cell r="AC84">
            <v>81</v>
          </cell>
          <cell r="AD84">
            <v>85.759573501486827</v>
          </cell>
          <cell r="AE84">
            <v>81</v>
          </cell>
          <cell r="AF84">
            <v>24.809156562798627</v>
          </cell>
        </row>
        <row r="85">
          <cell r="A85">
            <v>82</v>
          </cell>
          <cell r="B85">
            <v>279.29185825262476</v>
          </cell>
          <cell r="C85">
            <v>82</v>
          </cell>
          <cell r="D85">
            <v>184.94207942638025</v>
          </cell>
          <cell r="E85">
            <v>82</v>
          </cell>
          <cell r="F85">
            <v>175.20828577236017</v>
          </cell>
          <cell r="G85">
            <v>82</v>
          </cell>
          <cell r="H85">
            <v>76.340145790136233</v>
          </cell>
          <cell r="M85">
            <v>82</v>
          </cell>
          <cell r="N85">
            <v>165.47449211834018</v>
          </cell>
          <cell r="O85">
            <v>82</v>
          </cell>
          <cell r="P85">
            <v>72.099026579573092</v>
          </cell>
          <cell r="U85">
            <v>82</v>
          </cell>
          <cell r="V85">
            <v>146.00690481030017</v>
          </cell>
          <cell r="W85">
            <v>82</v>
          </cell>
          <cell r="X85">
            <v>63.616788158446852</v>
          </cell>
          <cell r="AC85">
            <v>82</v>
          </cell>
          <cell r="AD85">
            <v>83.615584163949663</v>
          </cell>
          <cell r="AE85">
            <v>82</v>
          </cell>
          <cell r="AF85">
            <v>23.816790300286684</v>
          </cell>
        </row>
        <row r="86">
          <cell r="A86">
            <v>83</v>
          </cell>
          <cell r="B86">
            <v>275.10248037883537</v>
          </cell>
          <cell r="C86">
            <v>83</v>
          </cell>
          <cell r="D86">
            <v>181.24323783785263</v>
          </cell>
          <cell r="E86">
            <v>83</v>
          </cell>
          <cell r="F86">
            <v>171.70412005691296</v>
          </cell>
          <cell r="G86">
            <v>83</v>
          </cell>
          <cell r="H86">
            <v>74.049941416432148</v>
          </cell>
          <cell r="M86">
            <v>83</v>
          </cell>
          <cell r="N86">
            <v>162.16500227597336</v>
          </cell>
          <cell r="O86">
            <v>83</v>
          </cell>
          <cell r="P86">
            <v>69.936055782185903</v>
          </cell>
          <cell r="U86">
            <v>83</v>
          </cell>
          <cell r="V86">
            <v>143.08676671409415</v>
          </cell>
          <cell r="W86">
            <v>83</v>
          </cell>
          <cell r="X86">
            <v>61.708284513693449</v>
          </cell>
          <cell r="AC86">
            <v>83</v>
          </cell>
          <cell r="AD86">
            <v>81.525194559850917</v>
          </cell>
          <cell r="AE86">
            <v>83</v>
          </cell>
          <cell r="AF86">
            <v>22.864118688275216</v>
          </cell>
        </row>
        <row r="87">
          <cell r="A87">
            <v>84</v>
          </cell>
          <cell r="B87">
            <v>270.97594317315281</v>
          </cell>
          <cell r="C87">
            <v>84</v>
          </cell>
          <cell r="D87">
            <v>177.61837308109557</v>
          </cell>
          <cell r="E87">
            <v>84</v>
          </cell>
          <cell r="F87">
            <v>168.2700376557747</v>
          </cell>
          <cell r="G87">
            <v>84</v>
          </cell>
          <cell r="H87">
            <v>71.828443173939178</v>
          </cell>
          <cell r="M87">
            <v>84</v>
          </cell>
          <cell r="N87">
            <v>158.92170223045389</v>
          </cell>
          <cell r="O87">
            <v>84</v>
          </cell>
          <cell r="P87">
            <v>67.837974108720331</v>
          </cell>
          <cell r="U87">
            <v>84</v>
          </cell>
          <cell r="V87">
            <v>140.22503137981226</v>
          </cell>
          <cell r="W87">
            <v>84</v>
          </cell>
          <cell r="X87">
            <v>59.857035978282646</v>
          </cell>
          <cell r="AC87">
            <v>84</v>
          </cell>
          <cell r="AD87">
            <v>79.487064695854642</v>
          </cell>
          <cell r="AE87">
            <v>84</v>
          </cell>
          <cell r="AF87">
            <v>21.949553940744206</v>
          </cell>
        </row>
        <row r="88">
          <cell r="A88">
            <v>85</v>
          </cell>
          <cell r="B88">
            <v>266.91130402555552</v>
          </cell>
          <cell r="C88">
            <v>85</v>
          </cell>
          <cell r="D88">
            <v>174.06600561947366</v>
          </cell>
          <cell r="E88">
            <v>85</v>
          </cell>
          <cell r="F88">
            <v>164.90463690265921</v>
          </cell>
          <cell r="G88">
            <v>85</v>
          </cell>
          <cell r="H88">
            <v>69.673589878721003</v>
          </cell>
          <cell r="M88">
            <v>85</v>
          </cell>
          <cell r="N88">
            <v>155.74326818584481</v>
          </cell>
          <cell r="O88">
            <v>85</v>
          </cell>
          <cell r="P88">
            <v>65.802834885458722</v>
          </cell>
          <cell r="U88">
            <v>85</v>
          </cell>
          <cell r="V88">
            <v>137.42053075221602</v>
          </cell>
          <cell r="W88">
            <v>85</v>
          </cell>
          <cell r="X88">
            <v>58.061324898934167</v>
          </cell>
          <cell r="AC88">
            <v>85</v>
          </cell>
          <cell r="AD88">
            <v>77.49988807845827</v>
          </cell>
          <cell r="AE88">
            <v>85</v>
          </cell>
          <cell r="AF88">
            <v>21.071571783114436</v>
          </cell>
        </row>
        <row r="89">
          <cell r="A89">
            <v>86</v>
          </cell>
          <cell r="B89">
            <v>262.90763446517218</v>
          </cell>
          <cell r="C89">
            <v>86</v>
          </cell>
          <cell r="D89">
            <v>170.58468550708417</v>
          </cell>
          <cell r="E89">
            <v>86</v>
          </cell>
          <cell r="F89">
            <v>161.60654416460602</v>
          </cell>
          <cell r="G89">
            <v>86</v>
          </cell>
          <cell r="H89">
            <v>67.583382182359372</v>
          </cell>
          <cell r="M89">
            <v>86</v>
          </cell>
          <cell r="N89">
            <v>152.62840282212792</v>
          </cell>
          <cell r="O89">
            <v>86</v>
          </cell>
          <cell r="P89">
            <v>63.828749838894957</v>
          </cell>
          <cell r="U89">
            <v>86</v>
          </cell>
          <cell r="V89">
            <v>134.6721201371717</v>
          </cell>
          <cell r="W89">
            <v>86</v>
          </cell>
          <cell r="X89">
            <v>56.319485151966141</v>
          </cell>
          <cell r="AC89">
            <v>86</v>
          </cell>
          <cell r="AD89">
            <v>75.562390876496806</v>
          </cell>
          <cell r="AE89">
            <v>86</v>
          </cell>
          <cell r="AF89">
            <v>20.228708911789859</v>
          </cell>
        </row>
        <row r="90">
          <cell r="A90">
            <v>87</v>
          </cell>
          <cell r="B90">
            <v>258.96401994819462</v>
          </cell>
          <cell r="C90">
            <v>87</v>
          </cell>
          <cell r="D90">
            <v>167.17299179694248</v>
          </cell>
          <cell r="E90">
            <v>87</v>
          </cell>
          <cell r="F90">
            <v>158.37441328131391</v>
          </cell>
          <cell r="G90">
            <v>87</v>
          </cell>
          <cell r="H90">
            <v>65.555880716888595</v>
          </cell>
          <cell r="M90">
            <v>87</v>
          </cell>
          <cell r="N90">
            <v>149.57583476568536</v>
          </cell>
          <cell r="O90">
            <v>87</v>
          </cell>
          <cell r="P90">
            <v>61.913887343728106</v>
          </cell>
          <cell r="U90">
            <v>87</v>
          </cell>
          <cell r="V90">
            <v>131.97867773442826</v>
          </cell>
          <cell r="W90">
            <v>87</v>
          </cell>
          <cell r="X90">
            <v>54.629900597407158</v>
          </cell>
          <cell r="AC90">
            <v>87</v>
          </cell>
          <cell r="AD90">
            <v>73.673331104584392</v>
          </cell>
          <cell r="AE90">
            <v>87</v>
          </cell>
          <cell r="AF90">
            <v>19.419560555318263</v>
          </cell>
        </row>
        <row r="91">
          <cell r="A91">
            <v>88</v>
          </cell>
          <cell r="B91">
            <v>255.0795596489717</v>
          </cell>
          <cell r="C91">
            <v>88</v>
          </cell>
          <cell r="D91">
            <v>163.82953196100362</v>
          </cell>
          <cell r="E91">
            <v>88</v>
          </cell>
          <cell r="F91">
            <v>155.20692501568763</v>
          </cell>
          <cell r="G91">
            <v>88</v>
          </cell>
          <cell r="H91">
            <v>63.58920429538194</v>
          </cell>
          <cell r="M91">
            <v>88</v>
          </cell>
          <cell r="N91">
            <v>146.58431807037164</v>
          </cell>
          <cell r="O91">
            <v>88</v>
          </cell>
          <cell r="P91">
            <v>60.056470723416261</v>
          </cell>
          <cell r="U91">
            <v>88</v>
          </cell>
          <cell r="V91">
            <v>129.33910417973971</v>
          </cell>
          <cell r="W91">
            <v>88</v>
          </cell>
          <cell r="X91">
            <v>52.991003579484946</v>
          </cell>
          <cell r="AC91">
            <v>88</v>
          </cell>
          <cell r="AD91">
            <v>71.83149782696978</v>
          </cell>
          <cell r="AE91">
            <v>88</v>
          </cell>
          <cell r="AF91">
            <v>18.642778133105534</v>
          </cell>
        </row>
        <row r="92">
          <cell r="A92">
            <v>89</v>
          </cell>
          <cell r="B92">
            <v>251.25336625423711</v>
          </cell>
          <cell r="C92">
            <v>89</v>
          </cell>
          <cell r="D92">
            <v>160.55294132178355</v>
          </cell>
          <cell r="E92">
            <v>89</v>
          </cell>
          <cell r="F92">
            <v>152.10278651537388</v>
          </cell>
          <cell r="G92">
            <v>89</v>
          </cell>
          <cell r="H92">
            <v>61.681528166520479</v>
          </cell>
          <cell r="M92">
            <v>89</v>
          </cell>
          <cell r="N92">
            <v>143.65263170896421</v>
          </cell>
          <cell r="O92">
            <v>89</v>
          </cell>
          <cell r="P92">
            <v>58.254776601713772</v>
          </cell>
          <cell r="U92">
            <v>89</v>
          </cell>
          <cell r="V92">
            <v>126.75232209614491</v>
          </cell>
          <cell r="W92">
            <v>89</v>
          </cell>
          <cell r="X92">
            <v>51.401273472100399</v>
          </cell>
          <cell r="AC92">
            <v>89</v>
          </cell>
          <cell r="AD92">
            <v>70.03571038129553</v>
          </cell>
          <cell r="AE92">
            <v>89</v>
          </cell>
          <cell r="AF92">
            <v>17.897067007781313</v>
          </cell>
        </row>
        <row r="93">
          <cell r="A93">
            <v>90</v>
          </cell>
          <cell r="B93">
            <v>247.48456576042355</v>
          </cell>
          <cell r="C93">
            <v>90</v>
          </cell>
          <cell r="D93">
            <v>157.34188249534787</v>
          </cell>
          <cell r="E93">
            <v>90</v>
          </cell>
          <cell r="F93">
            <v>149.0607307850664</v>
          </cell>
          <cell r="G93">
            <v>90</v>
          </cell>
          <cell r="H93">
            <v>59.831082321524867</v>
          </cell>
          <cell r="M93">
            <v>90</v>
          </cell>
          <cell r="N93">
            <v>140.77957907478492</v>
          </cell>
          <cell r="O93">
            <v>90</v>
          </cell>
          <cell r="P93">
            <v>56.507133303662357</v>
          </cell>
          <cell r="U93">
            <v>90</v>
          </cell>
          <cell r="V93">
            <v>124.21727565422201</v>
          </cell>
          <cell r="W93">
            <v>90</v>
          </cell>
          <cell r="X93">
            <v>49.859235267937386</v>
          </cell>
          <cell r="AC93">
            <v>90</v>
          </cell>
          <cell r="AD93">
            <v>68.284817621763139</v>
          </cell>
          <cell r="AE93">
            <v>90</v>
          </cell>
          <cell r="AF93">
            <v>17.18118432747006</v>
          </cell>
        </row>
        <row r="94">
          <cell r="A94">
            <v>91</v>
          </cell>
          <cell r="B94">
            <v>243.77229727401721</v>
          </cell>
          <cell r="C94">
            <v>91</v>
          </cell>
          <cell r="D94">
            <v>154.19504484544092</v>
          </cell>
          <cell r="E94">
            <v>91</v>
          </cell>
          <cell r="F94">
            <v>146.07951616936506</v>
          </cell>
          <cell r="G94">
            <v>91</v>
          </cell>
          <cell r="H94">
            <v>58.036149851879124</v>
          </cell>
          <cell r="M94">
            <v>91</v>
          </cell>
          <cell r="N94">
            <v>137.96398749328921</v>
          </cell>
          <cell r="O94">
            <v>91</v>
          </cell>
          <cell r="P94">
            <v>54.81191930455249</v>
          </cell>
          <cell r="U94">
            <v>91</v>
          </cell>
          <cell r="V94">
            <v>121.73293014113757</v>
          </cell>
          <cell r="W94">
            <v>91</v>
          </cell>
          <cell r="X94">
            <v>48.363458209899264</v>
          </cell>
          <cell r="AC94">
            <v>91</v>
          </cell>
          <cell r="AD94">
            <v>66.577697181219065</v>
          </cell>
          <cell r="AE94">
            <v>91</v>
          </cell>
          <cell r="AF94">
            <v>16.493936954371257</v>
          </cell>
        </row>
        <row r="95">
          <cell r="A95">
            <v>92</v>
          </cell>
          <cell r="B95">
            <v>240.11571281490694</v>
          </cell>
          <cell r="C95">
            <v>92</v>
          </cell>
          <cell r="D95">
            <v>151.11114394853209</v>
          </cell>
          <cell r="E95">
            <v>92</v>
          </cell>
          <cell r="F95">
            <v>143.15792584597776</v>
          </cell>
          <cell r="G95">
            <v>92</v>
          </cell>
          <cell r="H95">
            <v>56.295065356322752</v>
          </cell>
          <cell r="M95">
            <v>92</v>
          </cell>
          <cell r="N95">
            <v>135.20470774342343</v>
          </cell>
          <cell r="O95">
            <v>92</v>
          </cell>
          <cell r="P95">
            <v>53.167561725415915</v>
          </cell>
          <cell r="U95">
            <v>92</v>
          </cell>
          <cell r="V95">
            <v>119.29827153831482</v>
          </cell>
          <cell r="W95">
            <v>92</v>
          </cell>
          <cell r="X95">
            <v>46.912554463602284</v>
          </cell>
          <cell r="AC95">
            <v>92</v>
          </cell>
          <cell r="AD95">
            <v>64.913254751688584</v>
          </cell>
          <cell r="AE95">
            <v>92</v>
          </cell>
          <cell r="AF95">
            <v>15.834179476196407</v>
          </cell>
        </row>
        <row r="96">
          <cell r="A96">
            <v>93</v>
          </cell>
          <cell r="B96">
            <v>236.51397712268334</v>
          </cell>
          <cell r="C96">
            <v>93</v>
          </cell>
          <cell r="D96">
            <v>148.08892106956145</v>
          </cell>
          <cell r="E96">
            <v>93</v>
          </cell>
          <cell r="F96">
            <v>140.2947673290582</v>
          </cell>
          <cell r="G96">
            <v>93</v>
          </cell>
          <cell r="H96">
            <v>54.60621339563307</v>
          </cell>
          <cell r="M96">
            <v>93</v>
          </cell>
          <cell r="N96">
            <v>132.50061358855496</v>
          </cell>
          <cell r="O96">
            <v>93</v>
          </cell>
          <cell r="P96">
            <v>51.572534873653439</v>
          </cell>
          <cell r="U96">
            <v>93</v>
          </cell>
          <cell r="V96">
            <v>116.91230610754853</v>
          </cell>
          <cell r="W96">
            <v>93</v>
          </cell>
          <cell r="X96">
            <v>45.505177829694219</v>
          </cell>
          <cell r="AC96">
            <v>93</v>
          </cell>
          <cell r="AD96">
            <v>63.290423382896371</v>
          </cell>
          <cell r="AE96">
            <v>93</v>
          </cell>
          <cell r="AF96">
            <v>15.200812297148552</v>
          </cell>
        </row>
        <row r="97">
          <cell r="A97">
            <v>94</v>
          </cell>
          <cell r="B97">
            <v>232.96626746584309</v>
          </cell>
          <cell r="C97">
            <v>94</v>
          </cell>
          <cell r="D97">
            <v>145.12714264817023</v>
          </cell>
          <cell r="E97">
            <v>94</v>
          </cell>
          <cell r="F97">
            <v>137.48887198247704</v>
          </cell>
          <cell r="G97">
            <v>94</v>
          </cell>
          <cell r="H97">
            <v>52.968026993764077</v>
          </cell>
          <cell r="M97">
            <v>94</v>
          </cell>
          <cell r="N97">
            <v>129.85060131678387</v>
          </cell>
          <cell r="O97">
            <v>94</v>
          </cell>
          <cell r="P97">
            <v>50.025358827443839</v>
          </cell>
          <cell r="U97">
            <v>94</v>
          </cell>
          <cell r="V97">
            <v>114.57405998539755</v>
          </cell>
          <cell r="W97">
            <v>94</v>
          </cell>
          <cell r="X97">
            <v>44.140022494803389</v>
          </cell>
          <cell r="AC97">
            <v>94</v>
          </cell>
          <cell r="AD97">
            <v>61.708162798323961</v>
          </cell>
          <cell r="AE97">
            <v>94</v>
          </cell>
          <cell r="AF97">
            <v>14.592779805262611</v>
          </cell>
        </row>
        <row r="98">
          <cell r="A98">
            <v>95</v>
          </cell>
          <cell r="B98">
            <v>229.47177345385543</v>
          </cell>
          <cell r="C98">
            <v>95</v>
          </cell>
          <cell r="D98">
            <v>142.22459979520684</v>
          </cell>
          <cell r="E98">
            <v>95</v>
          </cell>
          <cell r="F98">
            <v>134.7390945428275</v>
          </cell>
          <cell r="G98">
            <v>95</v>
          </cell>
          <cell r="H98">
            <v>51.378986183951156</v>
          </cell>
          <cell r="M98">
            <v>95</v>
          </cell>
          <cell r="N98">
            <v>127.25358929044819</v>
          </cell>
          <cell r="O98">
            <v>95</v>
          </cell>
          <cell r="P98">
            <v>48.524598062620527</v>
          </cell>
          <cell r="U98">
            <v>95</v>
          </cell>
          <cell r="V98">
            <v>112.28257878568961</v>
          </cell>
          <cell r="W98">
            <v>95</v>
          </cell>
          <cell r="X98">
            <v>42.815821819959289</v>
          </cell>
          <cell r="AC98">
            <v>95</v>
          </cell>
          <cell r="AD98">
            <v>60.165458728365863</v>
          </cell>
          <cell r="AE98">
            <v>95</v>
          </cell>
          <cell r="AF98">
            <v>14.009068613052106</v>
          </cell>
        </row>
        <row r="99">
          <cell r="A99">
            <v>96</v>
          </cell>
          <cell r="B99">
            <v>226.02969685204761</v>
          </cell>
          <cell r="C99">
            <v>96</v>
          </cell>
          <cell r="D99">
            <v>139.38010779930269</v>
          </cell>
          <cell r="E99">
            <v>96</v>
          </cell>
          <cell r="F99">
            <v>132.04431265197096</v>
          </cell>
          <cell r="G99">
            <v>96</v>
          </cell>
          <cell r="H99">
            <v>49.837616598432618</v>
          </cell>
          <cell r="M99">
            <v>96</v>
          </cell>
          <cell r="N99">
            <v>124.70851750463923</v>
          </cell>
          <cell r="O99">
            <v>96</v>
          </cell>
          <cell r="P99">
            <v>47.06886012074191</v>
          </cell>
          <cell r="U99">
            <v>96</v>
          </cell>
          <cell r="V99">
            <v>110.03692720997581</v>
          </cell>
          <cell r="W99">
            <v>96</v>
          </cell>
          <cell r="X99">
            <v>41.531347165360508</v>
          </cell>
          <cell r="AC99">
            <v>96</v>
          </cell>
          <cell r="AD99">
            <v>58.661322260156716</v>
          </cell>
          <cell r="AE99">
            <v>96</v>
          </cell>
          <cell r="AF99">
            <v>13.448705868530022</v>
          </cell>
        </row>
        <row r="100">
          <cell r="A100">
            <v>97</v>
          </cell>
          <cell r="B100">
            <v>222.6392513992669</v>
          </cell>
          <cell r="C100">
            <v>97</v>
          </cell>
          <cell r="D100">
            <v>136.59250564331663</v>
          </cell>
          <cell r="E100">
            <v>97</v>
          </cell>
          <cell r="F100">
            <v>129.40342639893154</v>
          </cell>
          <cell r="G100">
            <v>97</v>
          </cell>
          <cell r="H100">
            <v>48.342488100479642</v>
          </cell>
          <cell r="M100">
            <v>97</v>
          </cell>
          <cell r="N100">
            <v>122.21434715454645</v>
          </cell>
          <cell r="O100">
            <v>97</v>
          </cell>
          <cell r="P100">
            <v>45.656794317119655</v>
          </cell>
          <cell r="U100">
            <v>97</v>
          </cell>
          <cell r="V100">
            <v>107.83618866577631</v>
          </cell>
          <cell r="W100">
            <v>97</v>
          </cell>
          <cell r="X100">
            <v>40.285406750399694</v>
          </cell>
          <cell r="AC100">
            <v>97</v>
          </cell>
          <cell r="AD100">
            <v>57.194789203652796</v>
          </cell>
          <cell r="AE100">
            <v>97</v>
          </cell>
          <cell r="AF100">
            <v>12.910757633788821</v>
          </cell>
        </row>
        <row r="101">
          <cell r="A101">
            <v>98</v>
          </cell>
          <cell r="B101">
            <v>219.2996626282779</v>
          </cell>
          <cell r="C101">
            <v>98</v>
          </cell>
          <cell r="D101">
            <v>133.86065553045029</v>
          </cell>
          <cell r="E101">
            <v>98</v>
          </cell>
          <cell r="F101">
            <v>126.81535787095291</v>
          </cell>
          <cell r="G101">
            <v>98</v>
          </cell>
          <cell r="H101">
            <v>46.892213457465253</v>
          </cell>
          <cell r="M101">
            <v>98</v>
          </cell>
          <cell r="N101">
            <v>119.77006021145552</v>
          </cell>
          <cell r="O101">
            <v>98</v>
          </cell>
          <cell r="P101">
            <v>44.287090487606065</v>
          </cell>
          <cell r="U101">
            <v>98</v>
          </cell>
          <cell r="V101">
            <v>105.67946489246079</v>
          </cell>
          <cell r="W101">
            <v>98</v>
          </cell>
          <cell r="X101">
            <v>39.076844547887703</v>
          </cell>
          <cell r="AC101">
            <v>98</v>
          </cell>
          <cell r="AD101">
            <v>55.764919473561477</v>
          </cell>
          <cell r="AE101">
            <v>98</v>
          </cell>
          <cell r="AF101">
            <v>12.394327328437267</v>
          </cell>
        </row>
        <row r="102">
          <cell r="A102">
            <v>99</v>
          </cell>
          <cell r="B102">
            <v>216.01016768885373</v>
          </cell>
          <cell r="C102">
            <v>99</v>
          </cell>
          <cell r="D102">
            <v>131.18344241984127</v>
          </cell>
          <cell r="E102">
            <v>99</v>
          </cell>
          <cell r="F102">
            <v>124.27905071353385</v>
          </cell>
          <cell r="G102">
            <v>99</v>
          </cell>
          <cell r="H102">
            <v>45.485447053741296</v>
          </cell>
          <cell r="M102">
            <v>99</v>
          </cell>
          <cell r="N102">
            <v>117.3746590072264</v>
          </cell>
          <cell r="O102">
            <v>99</v>
          </cell>
          <cell r="P102">
            <v>42.958477772977886</v>
          </cell>
          <cell r="U102">
            <v>99</v>
          </cell>
          <cell r="V102">
            <v>103.56587559461157</v>
          </cell>
          <cell r="W102">
            <v>99</v>
          </cell>
          <cell r="X102">
            <v>37.904539211451073</v>
          </cell>
          <cell r="AC102">
            <v>99</v>
          </cell>
          <cell r="AD102">
            <v>54.37079648672244</v>
          </cell>
          <cell r="AE102">
            <v>99</v>
          </cell>
          <cell r="AF102">
            <v>11.898554235299777</v>
          </cell>
        </row>
        <row r="103">
          <cell r="A103">
            <v>100</v>
          </cell>
          <cell r="B103">
            <v>212.77001517352093</v>
          </cell>
          <cell r="C103">
            <v>100</v>
          </cell>
          <cell r="D103">
            <v>128.55977357144445</v>
          </cell>
          <cell r="E103">
            <v>100</v>
          </cell>
          <cell r="F103">
            <v>121.79346969926317</v>
          </cell>
          <cell r="G103">
            <v>100</v>
          </cell>
          <cell r="H103">
            <v>44.120883642129058</v>
          </cell>
          <cell r="M103">
            <v>100</v>
          </cell>
          <cell r="N103">
            <v>115.02716582708187</v>
          </cell>
          <cell r="O103">
            <v>100</v>
          </cell>
          <cell r="P103">
            <v>41.669723439788548</v>
          </cell>
          <cell r="U103">
            <v>100</v>
          </cell>
          <cell r="V103">
            <v>101.49455808271934</v>
          </cell>
          <cell r="W103">
            <v>100</v>
          </cell>
          <cell r="X103">
            <v>36.767403035107542</v>
          </cell>
          <cell r="AC103">
            <v>100</v>
          </cell>
          <cell r="AD103">
            <v>53.011526574554381</v>
          </cell>
          <cell r="AE103">
            <v>100</v>
          </cell>
          <cell r="AF103">
            <v>11.422612065887785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1"/>
  <sheetViews>
    <sheetView workbookViewId="0">
      <selection activeCell="F27" sqref="F27"/>
    </sheetView>
  </sheetViews>
  <sheetFormatPr baseColWidth="10" defaultColWidth="8.83203125" defaultRowHeight="13" x14ac:dyDescent="0.15"/>
  <cols>
    <col min="1" max="1" width="27" style="42" customWidth="1"/>
    <col min="2" max="2" width="11.5" style="42" customWidth="1"/>
    <col min="3" max="3" width="85.1640625" style="42" customWidth="1"/>
    <col min="4" max="16384" width="8.83203125" style="42"/>
  </cols>
  <sheetData>
    <row r="1" spans="1:4" s="39" customFormat="1" ht="15.75" customHeight="1" x14ac:dyDescent="0.2">
      <c r="A1" s="38" t="s">
        <v>288</v>
      </c>
      <c r="B1" s="38"/>
      <c r="C1" s="52" t="s">
        <v>293</v>
      </c>
      <c r="D1" s="38"/>
    </row>
    <row r="2" spans="1:4" s="39" customFormat="1" ht="12.75" customHeight="1" x14ac:dyDescent="0.2">
      <c r="B2" s="38"/>
    </row>
    <row r="3" spans="1:4" x14ac:dyDescent="0.15">
      <c r="A3" s="40" t="s">
        <v>0</v>
      </c>
      <c r="B3" s="41" t="s">
        <v>1</v>
      </c>
      <c r="C3" s="40" t="s">
        <v>2</v>
      </c>
    </row>
    <row r="4" spans="1:4" x14ac:dyDescent="0.15">
      <c r="A4" s="43" t="s">
        <v>101</v>
      </c>
      <c r="B4" s="44">
        <v>0.9</v>
      </c>
    </row>
    <row r="5" spans="1:4" x14ac:dyDescent="0.15">
      <c r="A5" s="43" t="s">
        <v>3</v>
      </c>
      <c r="B5" s="44">
        <v>0.65</v>
      </c>
    </row>
    <row r="6" spans="1:4" x14ac:dyDescent="0.15">
      <c r="A6" s="43" t="s">
        <v>4</v>
      </c>
      <c r="B6" s="44">
        <v>0.75</v>
      </c>
    </row>
    <row r="7" spans="1:4" x14ac:dyDescent="0.15">
      <c r="A7" s="43" t="s">
        <v>69</v>
      </c>
      <c r="B7" s="44">
        <v>0.75</v>
      </c>
      <c r="C7" s="42" t="s">
        <v>5</v>
      </c>
    </row>
    <row r="8" spans="1:4" x14ac:dyDescent="0.15">
      <c r="A8" s="43" t="s">
        <v>6</v>
      </c>
      <c r="B8" s="44">
        <v>0.85</v>
      </c>
    </row>
    <row r="9" spans="1:4" x14ac:dyDescent="0.15">
      <c r="A9" s="43" t="s">
        <v>8</v>
      </c>
      <c r="B9" s="44">
        <v>0.85</v>
      </c>
      <c r="C9" s="42" t="s">
        <v>5</v>
      </c>
    </row>
    <row r="10" spans="1:4" x14ac:dyDescent="0.15">
      <c r="A10" s="43" t="s">
        <v>9</v>
      </c>
      <c r="B10" s="44">
        <v>0.95</v>
      </c>
      <c r="C10" s="42" t="s">
        <v>5</v>
      </c>
    </row>
    <row r="11" spans="1:4" x14ac:dyDescent="0.15">
      <c r="A11" s="43" t="s">
        <v>10</v>
      </c>
      <c r="B11" s="44">
        <v>0.95</v>
      </c>
      <c r="C11" s="42" t="s">
        <v>5</v>
      </c>
    </row>
  </sheetData>
  <sheetProtection algorithmName="SHA-512" hashValue="6VJ+3KpEsUlD7EBb1jcAkvrC4Fejj7wnFISixG+2JNl2SdN20rXANi8jqRAJAseIRNy/y9FMd9ugTQH8PZ15CA==" saltValue="gZHmuKIAXVpKMl99pg/wcw==" spinCount="100000" sheet="1" scenarios="1" selectLockedCells="1" selectUnlockedCells="1"/>
  <pageMargins left="0.75" right="0.75" top="1" bottom="1" header="0.5" footer="0.5"/>
  <pageSetup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1000"/>
  <sheetViews>
    <sheetView workbookViewId="0">
      <selection activeCell="D30" sqref="D30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zoomScale="150" workbookViewId="0">
      <selection activeCell="F36" sqref="F36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  <col min="9" max="26" width="8.83203125" customWidth="1"/>
  </cols>
  <sheetData>
    <row r="1" spans="1:26" ht="15.75" customHeight="1" x14ac:dyDescent="0.2">
      <c r="A1" s="115" t="s">
        <v>289</v>
      </c>
      <c r="B1" s="116"/>
      <c r="C1" s="116"/>
      <c r="D1" s="116"/>
      <c r="E1" s="116"/>
      <c r="F1" s="116"/>
      <c r="G1" s="1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IF(ROWS(A$4:A4)&lt;=MAX('Male Results'!$J$12:$J$105)-1,ROWS(A$4:A4),"")</f>
        <v>1</v>
      </c>
      <c r="B4" s="8" t="str">
        <f>IFERROR(INDEX('Male Results'!$C$12:$C$105,MATCH($A4,'Male Results'!$J$12:$J$105,0)),"")</f>
        <v>Quinn Unger</v>
      </c>
      <c r="C4" s="8" t="str">
        <f>IFERROR(INDEX('Male Results'!$D$12:$D$105,MATCH($A4,'Male Results'!$J$12:$J$105,0)),"")</f>
        <v>AMT</v>
      </c>
      <c r="D4" s="7">
        <f>IFERROR(INDEX('Male Results'!F$12:F$105,MATCH($A4,'Male Results'!$J$12:$J$105,0)),"")</f>
        <v>867.64284208863353</v>
      </c>
      <c r="E4" s="7">
        <f>IFERROR(INDEX('Male Results'!G$12:G$105,MATCH($A4,'Male Results'!$J$12:$J$105,0)),"")</f>
        <v>863.33165322580646</v>
      </c>
      <c r="F4" s="7">
        <f>IFERROR(INDEX('Male Results'!H$12:H$105,MATCH($A4,'Male Results'!$J$12:$J$105,0)),"")</f>
        <v>806.52964030580256</v>
      </c>
      <c r="G4" s="7">
        <f>IFERROR(INDEX('Male Results'!I$12:I$105,MATCH($A4,'Male Results'!$J$12:$J$105,0)),"")</f>
        <v>2537.5041356202428</v>
      </c>
      <c r="H4" s="7"/>
      <c r="I4" s="9"/>
      <c r="J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IF(ROWS(A$4:A5)&lt;=MAX('Male Results'!$J$12:$J$105)-1,ROWS(A$4:A5),"")</f>
        <v>2</v>
      </c>
      <c r="B5" s="8" t="str">
        <f>IFERROR(INDEX('Male Results'!$C$12:$C$105,MATCH($A5,'Male Results'!$J$12:$J$105,0)),"")</f>
        <v>Sawyer Day</v>
      </c>
      <c r="C5" s="8" t="str">
        <f>IFERROR(INDEX('Male Results'!$D$12:$D$105,MATCH($A5,'Male Results'!$J$12:$J$105,0)),"")</f>
        <v>AMT</v>
      </c>
      <c r="D5" s="7">
        <f>IFERROR(INDEX('Male Results'!F$12:F$105,MATCH($A5,'Male Results'!$J$12:$J$105,0)),"")</f>
        <v>816.52595766129014</v>
      </c>
      <c r="E5" s="7">
        <f>IFERROR(INDEX('Male Results'!G$12:G$105,MATCH($A5,'Male Results'!$J$12:$J$105,0)),"")</f>
        <v>780.69306930693051</v>
      </c>
      <c r="F5" s="7">
        <f>IFERROR(INDEX('Male Results'!H$12:H$105,MATCH($A5,'Male Results'!$J$12:$J$105,0)),"")</f>
        <v>764.5238095238094</v>
      </c>
      <c r="G5" s="7">
        <f>IFERROR(INDEX('Male Results'!I$12:I$105,MATCH($A5,'Male Results'!$J$12:$J$105,0)),"")</f>
        <v>2361.7428364920297</v>
      </c>
      <c r="H5" s="7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IF(ROWS(A$4:A6)&lt;=MAX('Male Results'!$J$12:$J$105)-1,ROWS(A$4:A6),"")</f>
        <v>3</v>
      </c>
      <c r="B6" s="8" t="str">
        <f>IFERROR(INDEX('Male Results'!$C$12:$C$105,MATCH($A6,'Male Results'!$J$12:$J$105,0)),"")</f>
        <v>Justin Bartziokas</v>
      </c>
      <c r="C6" s="8" t="str">
        <f>IFERROR(INDEX('Male Results'!$D$12:$D$105,MATCH($A6,'Male Results'!$J$12:$J$105,0)),"")</f>
        <v>AMT</v>
      </c>
      <c r="D6" s="7">
        <f>IFERROR(INDEX('Male Results'!F$12:F$105,MATCH($A6,'Male Results'!$J$12:$J$105,0)),"")</f>
        <v>824.78578629032268</v>
      </c>
      <c r="E6" s="7">
        <f>IFERROR(INDEX('Male Results'!G$12:G$105,MATCH($A6,'Male Results'!$J$12:$J$105,0)),"")</f>
        <v>744.30954587581095</v>
      </c>
      <c r="F6" s="7">
        <f>IFERROR(INDEX('Male Results'!H$12:H$105,MATCH($A6,'Male Results'!$J$12:$J$105,0)),"")</f>
        <v>705.89400000000001</v>
      </c>
      <c r="G6" s="7">
        <f>IFERROR(INDEX('Male Results'!I$12:I$105,MATCH($A6,'Male Results'!$J$12:$J$105,0)),"")</f>
        <v>2274.9893321661339</v>
      </c>
      <c r="H6" s="11"/>
      <c r="I6" s="9"/>
      <c r="J6" s="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IF(ROWS(A$4:A7)&lt;=MAX('Male Results'!$J$12:$J$105)-1,ROWS(A$4:A7),"")</f>
        <v>4</v>
      </c>
      <c r="B7" s="8" t="str">
        <f>IFERROR(INDEX('Male Results'!$C$12:$C$105,MATCH($A7,'Male Results'!$J$12:$J$105,0)),"")</f>
        <v>Brian Burnyeat</v>
      </c>
      <c r="C7" s="8" t="str">
        <f>IFERROR(INDEX('Male Results'!$D$12:$D$105,MATCH($A7,'Male Results'!$J$12:$J$105,0)),"")</f>
        <v>AMT</v>
      </c>
      <c r="D7" s="7">
        <f>IFERROR(INDEX('Male Results'!F$12:F$105,MATCH($A7,'Male Results'!$J$12:$J$105,0)),"")</f>
        <v>757.29844096633587</v>
      </c>
      <c r="E7" s="7">
        <f>IFERROR(INDEX('Male Results'!G$12:G$105,MATCH($A7,'Male Results'!$J$12:$J$105,0)),"")</f>
        <v>735</v>
      </c>
      <c r="F7" s="7">
        <f>IFERROR(INDEX('Male Results'!H$12:H$105,MATCH($A7,'Male Results'!$J$12:$J$105,0)),"")</f>
        <v>723.50766703176328</v>
      </c>
      <c r="G7" s="7">
        <f>IFERROR(INDEX('Male Results'!I$12:I$105,MATCH($A7,'Male Results'!$J$12:$J$105,0)),"")</f>
        <v>2215.8061079980989</v>
      </c>
      <c r="H7" s="7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IF(ROWS(A$4:A8)&lt;=MAX('Male Results'!$J$12:$J$105)-1,ROWS(A$4:A8),"")</f>
        <v>5</v>
      </c>
      <c r="B8" s="8" t="str">
        <f>IFERROR(INDEX('Male Results'!$C$12:$C$105,MATCH($A8,'Male Results'!$J$12:$J$105,0)),"")</f>
        <v>Alec Johnson</v>
      </c>
      <c r="C8" s="8" t="str">
        <f>IFERROR(INDEX('Male Results'!$D$12:$D$105,MATCH($A8,'Male Results'!$J$12:$J$105,0)),"")</f>
        <v>AMT</v>
      </c>
      <c r="D8" s="7">
        <f>IFERROR(INDEX('Male Results'!F$12:F$105,MATCH($A8,'Male Results'!$J$12:$J$105,0)),"")</f>
        <v>691.57311062431529</v>
      </c>
      <c r="E8" s="7">
        <f>IFERROR(INDEX('Male Results'!G$12:G$105,MATCH($A8,'Male Results'!$J$12:$J$105,0)),"")</f>
        <v>644.98364944408115</v>
      </c>
      <c r="F8" s="7">
        <f>IFERROR(INDEX('Male Results'!H$12:H$105,MATCH($A8,'Male Results'!$J$12:$J$105,0)),"")</f>
        <v>617.90625</v>
      </c>
      <c r="G8" s="7">
        <f>IFERROR(INDEX('Male Results'!I$12:I$105,MATCH($A8,'Male Results'!$J$12:$J$105,0)),"")</f>
        <v>1954.4630100683964</v>
      </c>
      <c r="H8" s="7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IF(ROWS(A$4:A9)&lt;=MAX('Male Results'!$J$12:$J$105)-1,ROWS(A$4:A9),"")</f>
        <v>6</v>
      </c>
      <c r="B9" s="8" t="str">
        <f>IFERROR(INDEX('Male Results'!$C$12:$C$105,MATCH($A9,'Male Results'!$J$12:$J$105,0)),"")</f>
        <v>Maxximus Ederle</v>
      </c>
      <c r="C9" s="8" t="str">
        <f>IFERROR(INDEX('Male Results'!$D$12:$D$105,MATCH($A9,'Male Results'!$J$12:$J$105,0)),"")</f>
        <v>KRA</v>
      </c>
      <c r="D9" s="7">
        <f>IFERROR(INDEX('Male Results'!F$12:F$105,MATCH($A9,'Male Results'!$J$12:$J$105,0)),"")</f>
        <v>650</v>
      </c>
      <c r="E9" s="7">
        <f>IFERROR(INDEX('Male Results'!G$12:G$105,MATCH($A9,'Male Results'!$J$12:$J$105,0)),"")</f>
        <v>650</v>
      </c>
      <c r="F9" s="7">
        <f>IFERROR(INDEX('Male Results'!H$12:H$105,MATCH($A9,'Male Results'!$J$12:$J$105,0)),"")</f>
        <v>544.43453577484127</v>
      </c>
      <c r="G9" s="7">
        <f>IFERROR(INDEX('Male Results'!I$12:I$105,MATCH($A9,'Male Results'!$J$12:$J$105,0)),"")</f>
        <v>1844.4345357748412</v>
      </c>
      <c r="H9" s="11"/>
      <c r="I9" s="9"/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IF(ROWS(A$4:A10)&lt;=MAX('Male Results'!$J$12:$J$105)-1,ROWS(A$4:A10),"")</f>
        <v>7</v>
      </c>
      <c r="B10" s="8" t="str">
        <f>IFERROR(INDEX('Male Results'!$C$12:$C$105,MATCH($A10,'Male Results'!$J$12:$J$105,0)),"")</f>
        <v>Adam Holub</v>
      </c>
      <c r="C10" s="8" t="str">
        <f>IFERROR(INDEX('Male Results'!$D$12:$D$105,MATCH($A10,'Male Results'!$J$12:$J$105,0)),"")</f>
        <v>Proline</v>
      </c>
      <c r="D10" s="7">
        <f>IFERROR(INDEX('Male Results'!F$12:F$105,MATCH($A10,'Male Results'!$J$12:$J$105,0)),"")</f>
        <v>619.64682799215166</v>
      </c>
      <c r="E10" s="7">
        <f>IFERROR(INDEX('Male Results'!G$12:G$105,MATCH($A10,'Male Results'!$J$12:$J$105,0)),"")</f>
        <v>615.27000799177995</v>
      </c>
      <c r="F10" s="7">
        <f>IFERROR(INDEX('Male Results'!H$12:H$105,MATCH($A10,'Male Results'!$J$12:$J$105,0)),"")</f>
        <v>587.39712890625003</v>
      </c>
      <c r="G10" s="7">
        <f>IFERROR(INDEX('Male Results'!I$12:I$105,MATCH($A10,'Male Results'!$J$12:$J$105,0)),"")</f>
        <v>1822.3139648901815</v>
      </c>
      <c r="H10" s="11"/>
      <c r="I10" s="9"/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IF(ROWS(A$4:A11)&lt;=MAX('Male Results'!$J$12:$J$105)-1,ROWS(A$4:A11),"")</f>
        <v>8</v>
      </c>
      <c r="B11" s="8" t="str">
        <f>IFERROR(INDEX('Male Results'!$C$12:$C$105,MATCH($A11,'Male Results'!$J$12:$J$105,0)),"")</f>
        <v xml:space="preserve">Michael Smith </v>
      </c>
      <c r="C11" s="8" t="str">
        <f>IFERROR(INDEX('Male Results'!$D$12:$D$105,MATCH($A11,'Male Results'!$J$12:$J$105,0)),"")</f>
        <v>AMT</v>
      </c>
      <c r="D11" s="7">
        <f>IFERROR(INDEX('Male Results'!F$12:F$105,MATCH($A11,'Male Results'!$J$12:$J$105,0)),"")</f>
        <v>602.45859374999998</v>
      </c>
      <c r="E11" s="7">
        <f>IFERROR(INDEX('Male Results'!G$12:G$105,MATCH($A11,'Male Results'!$J$12:$J$105,0)),"")</f>
        <v>595.84041857423153</v>
      </c>
      <c r="F11" s="7">
        <f>IFERROR(INDEX('Male Results'!H$12:H$105,MATCH($A11,'Male Results'!$J$12:$J$105,0)),"")</f>
        <v>579.00200937709315</v>
      </c>
      <c r="G11" s="7">
        <f>IFERROR(INDEX('Male Results'!I$12:I$105,MATCH($A11,'Male Results'!$J$12:$J$105,0)),"")</f>
        <v>1777.3010217013248</v>
      </c>
      <c r="H11" s="7"/>
      <c r="I11" s="9"/>
      <c r="J11" s="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IF(ROWS(A$4:A12)&lt;=MAX('Male Results'!$J$12:$J$105)-1,ROWS(A$4:A12),"")</f>
        <v>9</v>
      </c>
      <c r="B12" s="8" t="str">
        <f>IFERROR(INDEX('Male Results'!$C$12:$C$105,MATCH($A12,'Male Results'!$J$12:$J$105,0)),"")</f>
        <v>Adam Gokiert</v>
      </c>
      <c r="C12" s="8" t="str">
        <f>IFERROR(INDEX('Male Results'!$D$12:$D$105,MATCH($A12,'Male Results'!$J$12:$J$105,0)),"")</f>
        <v>Proline</v>
      </c>
      <c r="D12" s="7">
        <f>IFERROR(INDEX('Male Results'!F$12:F$105,MATCH($A12,'Male Results'!$J$12:$J$105,0)),"")</f>
        <v>572.71220068359378</v>
      </c>
      <c r="E12" s="7">
        <f>IFERROR(INDEX('Male Results'!G$12:G$105,MATCH($A12,'Male Results'!$J$12:$J$105,0)),"")</f>
        <v>547.54741661216485</v>
      </c>
      <c r="F12" s="7">
        <f>IFERROR(INDEX('Male Results'!H$12:H$105,MATCH($A12,'Male Results'!$J$12:$J$105,0)),"")</f>
        <v>534.01073181870072</v>
      </c>
      <c r="G12" s="7">
        <f>IFERROR(INDEX('Male Results'!I$12:I$105,MATCH($A12,'Male Results'!$J$12:$J$105,0)),"")</f>
        <v>1654.2703491144593</v>
      </c>
      <c r="H12" s="7"/>
      <c r="I12" s="9"/>
      <c r="J12" s="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IF(ROWS(A$4:A13)&lt;=MAX('Male Results'!$J$12:$J$105)-1,ROWS(A$4:A13),"")</f>
        <v>10</v>
      </c>
      <c r="B13" s="8" t="str">
        <f>IFERROR(INDEX('Male Results'!$C$12:$C$105,MATCH($A13,'Male Results'!$J$12:$J$105,0)),"")</f>
        <v>Byron Drinkwater</v>
      </c>
      <c r="C13" s="8" t="str">
        <f>IFERROR(INDEX('Male Results'!$D$12:$D$105,MATCH($A13,'Male Results'!$J$12:$J$105,0)),"")</f>
        <v>Proline</v>
      </c>
      <c r="D13" s="7">
        <f>IFERROR(INDEX('Male Results'!F$12:F$105,MATCH($A13,'Male Results'!$J$12:$J$105,0)),"")</f>
        <v>558.3943956665039</v>
      </c>
      <c r="E13" s="7">
        <f>IFERROR(INDEX('Male Results'!G$12:G$105,MATCH($A13,'Male Results'!$J$12:$J$105,0)),"")</f>
        <v>553.92682698405304</v>
      </c>
      <c r="F13" s="7">
        <f>IFERROR(INDEX('Male Results'!H$12:H$105,MATCH($A13,'Male Results'!$J$12:$J$105,0)),"")</f>
        <v>516.08894702419889</v>
      </c>
      <c r="G13" s="7">
        <f>IFERROR(INDEX('Male Results'!I$12:I$105,MATCH($A13,'Male Results'!$J$12:$J$105,0)),"")</f>
        <v>1628.4101696747559</v>
      </c>
      <c r="H13" s="7"/>
      <c r="I13" s="9"/>
      <c r="J13" s="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IF(ROWS(A$4:A14)&lt;=MAX('Male Results'!$J$12:$J$105)-1,ROWS(A$4:A14),"")</f>
        <v>11</v>
      </c>
      <c r="B14" s="8" t="str">
        <f>IFERROR(INDEX('Male Results'!$C$12:$C$105,MATCH($A14,'Male Results'!$J$12:$J$105,0)),"")</f>
        <v>Mason Solomon</v>
      </c>
      <c r="C14" s="8" t="str">
        <f>IFERROR(INDEX('Male Results'!$D$12:$D$105,MATCH($A14,'Male Results'!$J$12:$J$105,0)),"")</f>
        <v>Proline</v>
      </c>
      <c r="D14" s="7">
        <f>IFERROR(INDEX('Male Results'!F$12:F$105,MATCH($A14,'Male Results'!$J$12:$J$105,0)),"")</f>
        <v>588.53754280110013</v>
      </c>
      <c r="E14" s="7">
        <f>IFERROR(INDEX('Male Results'!G$12:G$105,MATCH($A14,'Male Results'!$J$12:$J$105,0)),"")</f>
        <v>496.31236442516263</v>
      </c>
      <c r="F14" s="7">
        <f>IFERROR(INDEX('Male Results'!H$12:H$105,MATCH($A14,'Male Results'!$J$12:$J$105,0)),"")</f>
        <v>473.49247874427732</v>
      </c>
      <c r="G14" s="7">
        <f>IFERROR(INDEX('Male Results'!I$12:I$105,MATCH($A14,'Male Results'!$J$12:$J$105,0)),"")</f>
        <v>1558.3423859705401</v>
      </c>
      <c r="H14" s="7"/>
      <c r="I14" s="9"/>
      <c r="J14" s="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IF(ROWS(A$4:A15)&lt;=MAX('Male Results'!$J$12:$J$105)-1,ROWS(A$4:A15),"")</f>
        <v>12</v>
      </c>
      <c r="B15" s="8" t="str">
        <f>IFERROR(INDEX('Male Results'!$C$12:$C$105,MATCH($A15,'Male Results'!$J$12:$J$105,0)),"")</f>
        <v>Stephan Bokalo</v>
      </c>
      <c r="C15" s="8" t="str">
        <f>IFERROR(INDEX('Male Results'!$D$12:$D$105,MATCH($A15,'Male Results'!$J$12:$J$105,0)),"")</f>
        <v>AMT</v>
      </c>
      <c r="D15" s="7">
        <f>IFERROR(INDEX('Male Results'!F$12:F$105,MATCH($A15,'Male Results'!$J$12:$J$105,0)),"")</f>
        <v>518.33734634393613</v>
      </c>
      <c r="E15" s="7">
        <f>IFERROR(INDEX('Male Results'!G$12:G$105,MATCH($A15,'Male Results'!$J$12:$J$105,0)),"")</f>
        <v>510.68318821165434</v>
      </c>
      <c r="F15" s="7">
        <f>IFERROR(INDEX('Male Results'!H$12:H$105,MATCH($A15,'Male Results'!$J$12:$J$105,0)),"")</f>
        <v>463.66167147507161</v>
      </c>
      <c r="G15" s="7">
        <f>IFERROR(INDEX('Male Results'!I$12:I$105,MATCH($A15,'Male Results'!$J$12:$J$105,0)),"")</f>
        <v>1492.6822060306622</v>
      </c>
      <c r="H15" s="7"/>
      <c r="I15" s="9"/>
      <c r="J15" s="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IF(ROWS(A$4:A16)&lt;=MAX('Male Results'!$J$12:$J$105)-1,ROWS(A$4:A16),"")</f>
        <v>13</v>
      </c>
      <c r="B16" s="8" t="str">
        <f>IFERROR(INDEX('Male Results'!$C$12:$C$105,MATCH($A16,'Male Results'!$J$12:$J$105,0)),"")</f>
        <v>Corbin Gulevich</v>
      </c>
      <c r="C16" s="8" t="str">
        <f>IFERROR(INDEX('Male Results'!$D$12:$D$105,MATCH($A16,'Male Results'!$J$12:$J$105,0)),"")</f>
        <v>Proline</v>
      </c>
      <c r="D16" s="7">
        <f>IFERROR(INDEX('Male Results'!F$12:F$105,MATCH($A16,'Male Results'!$J$12:$J$105,0)),"")</f>
        <v>517.55308057095851</v>
      </c>
      <c r="E16" s="7">
        <f>IFERROR(INDEX('Male Results'!G$12:G$105,MATCH($A16,'Male Results'!$J$12:$J$105,0)),"")</f>
        <v>468.33926615553116</v>
      </c>
      <c r="F16" s="7">
        <f>IFERROR(INDEX('Male Results'!H$12:H$105,MATCH($A16,'Male Results'!$J$12:$J$105,0)),"")</f>
        <v>435.74231523871811</v>
      </c>
      <c r="G16" s="7">
        <f>IFERROR(INDEX('Male Results'!I$12:I$105,MATCH($A16,'Male Results'!$J$12:$J$105,0)),"")</f>
        <v>1421.6346619652077</v>
      </c>
      <c r="H16" s="7"/>
      <c r="I16" s="9"/>
      <c r="J16" s="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IF(ROWS(A$4:A17)&lt;=MAX('Male Results'!$J$12:$J$105)-1,ROWS(A$4:A17),"")</f>
        <v>14</v>
      </c>
      <c r="B17" s="8" t="str">
        <f>IFERROR(INDEX('Male Results'!$C$12:$C$105,MATCH($A17,'Male Results'!$J$12:$J$105,0)),"")</f>
        <v>Owen Sklepowich</v>
      </c>
      <c r="C17" s="8" t="str">
        <f>IFERROR(INDEX('Male Results'!$D$12:$D$105,MATCH($A17,'Male Results'!$J$12:$J$105,0)),"")</f>
        <v>Proline</v>
      </c>
      <c r="D17" s="7">
        <f>IFERROR(INDEX('Male Results'!F$12:F$105,MATCH($A17,'Male Results'!$J$12:$J$105,0)),"")</f>
        <v>468.47612818835836</v>
      </c>
      <c r="E17" s="7">
        <f>IFERROR(INDEX('Male Results'!G$12:G$105,MATCH($A17,'Male Results'!$J$12:$J$105,0)),"")</f>
        <v>467.70645166764012</v>
      </c>
      <c r="F17" s="7">
        <f>IFERROR(INDEX('Male Results'!H$12:H$105,MATCH($A17,'Male Results'!$J$12:$J$105,0)),"")</f>
        <v>459.50450964722</v>
      </c>
      <c r="G17" s="7">
        <f>IFERROR(INDEX('Male Results'!I$12:I$105,MATCH($A17,'Male Results'!$J$12:$J$105,0)),"")</f>
        <v>1395.6870895032184</v>
      </c>
      <c r="H17" s="7"/>
      <c r="I17" s="9"/>
      <c r="J17" s="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IF(ROWS(A$4:A18)&lt;=MAX('Male Results'!$J$12:$J$105)-1,ROWS(A$4:A18),"")</f>
        <v>15</v>
      </c>
      <c r="B18" s="8" t="str">
        <f>IFERROR(INDEX('Male Results'!$C$12:$C$105,MATCH($A18,'Male Results'!$J$12:$J$105,0)),"")</f>
        <v>Dario Aleixandre</v>
      </c>
      <c r="C18" s="8" t="str">
        <f>IFERROR(INDEX('Male Results'!$D$12:$D$105,MATCH($A18,'Male Results'!$J$12:$J$105,0)),"")</f>
        <v>Proline</v>
      </c>
      <c r="D18" s="7">
        <f>IFERROR(INDEX('Male Results'!F$12:F$105,MATCH($A18,'Male Results'!$J$12:$J$105,0)),"")</f>
        <v>459.3560908779541</v>
      </c>
      <c r="E18" s="7">
        <f>IFERROR(INDEX('Male Results'!G$12:G$105,MATCH($A18,'Male Results'!$J$12:$J$105,0)),"")</f>
        <v>444.61344561655039</v>
      </c>
      <c r="F18" s="7">
        <f>IFERROR(INDEX('Male Results'!H$12:H$105,MATCH($A18,'Male Results'!$J$12:$J$105,0)),"")</f>
        <v>422.98888162197517</v>
      </c>
      <c r="G18" s="7">
        <f>IFERROR(INDEX('Male Results'!I$12:I$105,MATCH($A18,'Male Results'!$J$12:$J$105,0)),"")</f>
        <v>1326.9584181164796</v>
      </c>
      <c r="H18" s="7"/>
      <c r="I18" s="9"/>
      <c r="J18" s="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IF(ROWS(A$4:A19)&lt;=MAX('Male Results'!$J$12:$J$105)-1,ROWS(A$4:A19),"")</f>
        <v>16</v>
      </c>
      <c r="B19" s="8" t="str">
        <f>IFERROR(INDEX('Male Results'!$C$12:$C$105,MATCH($A19,'Male Results'!$J$12:$J$105,0)),"")</f>
        <v>Hayden Matthews</v>
      </c>
      <c r="C19" s="8" t="str">
        <f>IFERROR(INDEX('Male Results'!$D$12:$D$105,MATCH($A19,'Male Results'!$J$12:$J$105,0)),"")</f>
        <v>KRA</v>
      </c>
      <c r="D19" s="7">
        <f>IFERROR(INDEX('Male Results'!F$12:F$105,MATCH($A19,'Male Results'!$J$12:$J$105,0)),"")</f>
        <v>504.61425355668456</v>
      </c>
      <c r="E19" s="7">
        <f>IFERROR(INDEX('Male Results'!G$12:G$105,MATCH($A19,'Male Results'!$J$12:$J$105,0)),"")</f>
        <v>398.67233485938527</v>
      </c>
      <c r="F19" s="7">
        <f>IFERROR(INDEX('Male Results'!H$12:H$105,MATCH($A19,'Male Results'!$J$12:$J$105,0)),"")</f>
        <v>396.79757963237813</v>
      </c>
      <c r="G19" s="7">
        <f>IFERROR(INDEX('Male Results'!I$12:I$105,MATCH($A19,'Male Results'!$J$12:$J$105,0)),"")</f>
        <v>1300.084168048448</v>
      </c>
      <c r="H19" s="7"/>
      <c r="I19" s="9"/>
      <c r="J19" s="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IF(ROWS(A$4:A20)&lt;=MAX('Male Results'!$J$12:$J$105)-1,ROWS(A$4:A20),"")</f>
        <v>17</v>
      </c>
      <c r="B20" s="8" t="str">
        <f>IFERROR(INDEX('Male Results'!$C$12:$C$105,MATCH($A20,'Male Results'!$J$12:$J$105,0)),"")</f>
        <v>Oscar Twells</v>
      </c>
      <c r="C20" s="8" t="str">
        <f>IFERROR(INDEX('Male Results'!$D$12:$D$105,MATCH($A20,'Male Results'!$J$12:$J$105,0)),"")</f>
        <v>KRA</v>
      </c>
      <c r="D20" s="7">
        <f>IFERROR(INDEX('Male Results'!F$12:F$105,MATCH($A20,'Male Results'!$J$12:$J$105,0)),"")</f>
        <v>569.92807398104799</v>
      </c>
      <c r="E20" s="7">
        <f>IFERROR(INDEX('Male Results'!G$12:G$105,MATCH($A20,'Male Results'!$J$12:$J$105,0)),"")</f>
        <v>546.10202746893401</v>
      </c>
      <c r="F20" s="7">
        <f>IFERROR(INDEX('Male Results'!H$12:H$105,MATCH($A20,'Male Results'!$J$12:$J$105,0)),"")</f>
        <v>0</v>
      </c>
      <c r="G20" s="7">
        <f>IFERROR(INDEX('Male Results'!I$12:I$105,MATCH($A20,'Male Results'!$J$12:$J$105,0)),"")</f>
        <v>1116.0301014499819</v>
      </c>
      <c r="H20" s="7"/>
      <c r="I20" s="9"/>
      <c r="J20" s="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IF(ROWS(A$4:A21)&lt;=MAX('Male Results'!$J$12:$J$105)-1,ROWS(A$4:A21),"")</f>
        <v>18</v>
      </c>
      <c r="B21" s="8" t="str">
        <f>IFERROR(INDEX('Male Results'!$C$12:$C$105,MATCH($A21,'Male Results'!$J$12:$J$105,0)),"")</f>
        <v>William Allen</v>
      </c>
      <c r="C21" s="8" t="str">
        <f>IFERROR(INDEX('Male Results'!$D$12:$D$105,MATCH($A21,'Male Results'!$J$12:$J$105,0)),"")</f>
        <v>Tawatinaw</v>
      </c>
      <c r="D21" s="7">
        <f>IFERROR(INDEX('Male Results'!F$12:F$105,MATCH($A21,'Male Results'!$J$12:$J$105,0)),"")</f>
        <v>412.09414032075239</v>
      </c>
      <c r="E21" s="7">
        <f>IFERROR(INDEX('Male Results'!G$12:G$105,MATCH($A21,'Male Results'!$J$12:$J$105,0)),"")</f>
        <v>370.10464355788099</v>
      </c>
      <c r="F21" s="7">
        <f>IFERROR(INDEX('Male Results'!H$12:H$105,MATCH($A21,'Male Results'!$J$12:$J$105,0)),"")</f>
        <v>293.79495376184497</v>
      </c>
      <c r="G21" s="7">
        <f>IFERROR(INDEX('Male Results'!I$12:I$105,MATCH($A21,'Male Results'!$J$12:$J$105,0)),"")</f>
        <v>1075.9937376404782</v>
      </c>
      <c r="H21" s="11"/>
      <c r="I21" s="9"/>
      <c r="J21" s="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IF(ROWS(A$4:A22)&lt;=MAX('Male Results'!$J$12:$J$105)-1,ROWS(A$4:A22),"")</f>
        <v>19</v>
      </c>
      <c r="B22" s="8" t="str">
        <f>IFERROR(INDEX('Male Results'!$C$12:$C$105,MATCH($A22,'Male Results'!$J$12:$J$105,0)),"")</f>
        <v>William Meier</v>
      </c>
      <c r="C22" s="8" t="str">
        <f>IFERROR(INDEX('Male Results'!$D$12:$D$105,MATCH($A22,'Male Results'!$J$12:$J$105,0)),"")</f>
        <v>Sask</v>
      </c>
      <c r="D22" s="7">
        <f>IFERROR(INDEX('Male Results'!F$12:F$105,MATCH($A22,'Male Results'!$J$12:$J$105,0)),"")</f>
        <v>382.26291693917591</v>
      </c>
      <c r="E22" s="7">
        <f>IFERROR(INDEX('Male Results'!G$12:G$105,MATCH($A22,'Male Results'!$J$12:$J$105,0)),"")</f>
        <v>336.5374229715917</v>
      </c>
      <c r="F22" s="7">
        <f>IFERROR(INDEX('Male Results'!H$12:H$105,MATCH($A22,'Male Results'!$J$12:$J$105,0)),"")</f>
        <v>319.32298207557943</v>
      </c>
      <c r="G22" s="7">
        <f>IFERROR(INDEX('Male Results'!I$12:I$105,MATCH($A22,'Male Results'!$J$12:$J$105,0)),"")</f>
        <v>1038.123321986347</v>
      </c>
      <c r="H22" s="7"/>
      <c r="I22" s="9"/>
      <c r="J22" s="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IF(ROWS(A$4:A23)&lt;=MAX('Male Results'!$J$12:$J$105)-1,ROWS(A$4:A23),"")</f>
        <v>20</v>
      </c>
      <c r="B23" s="8" t="str">
        <f>IFERROR(INDEX('Male Results'!$C$12:$C$105,MATCH($A23,'Male Results'!$J$12:$J$105,0)),"")</f>
        <v>Christian Shymco</v>
      </c>
      <c r="C23" s="8" t="str">
        <f>IFERROR(INDEX('Male Results'!$D$12:$D$105,MATCH($A23,'Male Results'!$J$12:$J$105,0)),"")</f>
        <v>Edm</v>
      </c>
      <c r="D23" s="7">
        <f>IFERROR(INDEX('Male Results'!F$12:F$105,MATCH($A23,'Male Results'!$J$12:$J$105,0)),"")</f>
        <v>381.95331733885484</v>
      </c>
      <c r="E23" s="7">
        <f>IFERROR(INDEX('Male Results'!G$12:G$105,MATCH($A23,'Male Results'!$J$12:$J$105,0)),"")</f>
        <v>308.20797907128843</v>
      </c>
      <c r="F23" s="7">
        <f>IFERROR(INDEX('Male Results'!H$12:H$105,MATCH($A23,'Male Results'!$J$12:$J$105,0)),"")</f>
        <v>294.68546637744038</v>
      </c>
      <c r="G23" s="7">
        <f>IFERROR(INDEX('Male Results'!I$12:I$105,MATCH($A23,'Male Results'!$J$12:$J$105,0)),"")</f>
        <v>984.84676278758366</v>
      </c>
      <c r="H23" s="7"/>
      <c r="I23" s="9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IF(ROWS(A$4:A24)&lt;=MAX('Male Results'!$J$12:$J$105)-1,ROWS(A$4:A24),"")</f>
        <v>21</v>
      </c>
      <c r="B24" s="8" t="str">
        <f>IFERROR(INDEX('Male Results'!$C$12:$C$105,MATCH($A24,'Male Results'!$J$12:$J$105,0)),"")</f>
        <v>Calvin Argument</v>
      </c>
      <c r="C24" s="8" t="str">
        <f>IFERROR(INDEX('Male Results'!$D$12:$D$105,MATCH($A24,'Male Results'!$J$12:$J$105,0)),"")</f>
        <v>Jasper</v>
      </c>
      <c r="D24" s="7">
        <f>IFERROR(INDEX('Male Results'!F$12:F$105,MATCH($A24,'Male Results'!$J$12:$J$105,0)),"")</f>
        <v>354.01701298786764</v>
      </c>
      <c r="E24" s="7">
        <f>IFERROR(INDEX('Male Results'!G$12:G$105,MATCH($A24,'Male Results'!$J$12:$J$105,0)),"")</f>
        <v>352.33485938521909</v>
      </c>
      <c r="F24" s="7">
        <f>IFERROR(INDEX('Male Results'!H$12:H$105,MATCH($A24,'Male Results'!$J$12:$J$105,0)),"")</f>
        <v>269.15743806370591</v>
      </c>
      <c r="G24" s="7">
        <f>IFERROR(INDEX('Male Results'!I$12:I$105,MATCH($A24,'Male Results'!$J$12:$J$105,0)),"")</f>
        <v>975.5093104367927</v>
      </c>
      <c r="H24" s="7"/>
      <c r="I24" s="9"/>
      <c r="J24" s="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IF(ROWS(A$4:A25)&lt;=MAX('Male Results'!$J$12:$J$105)-1,ROWS(A$4:A25),"")</f>
        <v>22</v>
      </c>
      <c r="B25" s="8" t="str">
        <f>IFERROR(INDEX('Male Results'!$C$12:$C$105,MATCH($A25,'Male Results'!$J$12:$J$105,0)),"")</f>
        <v>Fergus Buchan</v>
      </c>
      <c r="C25" s="8" t="str">
        <f>IFERROR(INDEX('Male Results'!$D$12:$D$105,MATCH($A25,'Male Results'!$J$12:$J$105,0)),"")</f>
        <v>Proline</v>
      </c>
      <c r="D25" s="7">
        <f>IFERROR(INDEX('Male Results'!F$12:F$105,MATCH($A25,'Male Results'!$J$12:$J$105,0)),"")</f>
        <v>355.98241808425621</v>
      </c>
      <c r="E25" s="7">
        <f>IFERROR(INDEX('Male Results'!G$12:G$105,MATCH($A25,'Male Results'!$J$12:$J$105,0)),"")</f>
        <v>328.1239873973019</v>
      </c>
      <c r="F25" s="7">
        <f>IFERROR(INDEX('Male Results'!H$12:H$105,MATCH($A25,'Male Results'!$J$12:$J$105,0)),"")</f>
        <v>255.49378678875081</v>
      </c>
      <c r="G25" s="7">
        <f>IFERROR(INDEX('Male Results'!I$12:I$105,MATCH($A25,'Male Results'!$J$12:$J$105,0)),"")</f>
        <v>939.60019227030898</v>
      </c>
      <c r="H25" s="7"/>
      <c r="I25" s="9"/>
      <c r="J25" s="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IF(ROWS(A$4:A26)&lt;=MAX('Male Results'!$J$12:$J$105)-1,ROWS(A$4:A26),"")</f>
        <v>23</v>
      </c>
      <c r="B26" s="8" t="str">
        <f>IFERROR(INDEX('Male Results'!$C$12:$C$105,MATCH($A26,'Male Results'!$J$12:$J$105,0)),"")</f>
        <v>Noah Hempen</v>
      </c>
      <c r="C26" s="8" t="str">
        <f>IFERROR(INDEX('Male Results'!$D$12:$D$105,MATCH($A26,'Male Results'!$J$12:$J$105,0)),"")</f>
        <v>Edm</v>
      </c>
      <c r="D26" s="7">
        <f>IFERROR(INDEX('Male Results'!F$12:F$105,MATCH($A26,'Male Results'!$J$12:$J$105,0)),"")</f>
        <v>319.92088771236934</v>
      </c>
      <c r="E26" s="7">
        <f>IFERROR(INDEX('Male Results'!G$12:G$105,MATCH($A26,'Male Results'!$J$12:$J$105,0)),"")</f>
        <v>253.79609544468548</v>
      </c>
      <c r="F26" s="7">
        <f>IFERROR(INDEX('Male Results'!H$12:H$105,MATCH($A26,'Male Results'!$J$12:$J$105,0)),"")</f>
        <v>244.7809025506867</v>
      </c>
      <c r="G26" s="7">
        <f>IFERROR(INDEX('Male Results'!I$12:I$105,MATCH($A26,'Male Results'!$J$12:$J$105,0)),"")</f>
        <v>818.49788570774149</v>
      </c>
      <c r="H26" s="11"/>
      <c r="I26" s="9"/>
      <c r="J26" s="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IF(ROWS(A$4:A27)&lt;=MAX('Male Results'!$J$12:$J$105)-1,ROWS(A$4:A27),"")</f>
        <v>24</v>
      </c>
      <c r="B27" s="8" t="str">
        <f>IFERROR(INDEX('Male Results'!$C$12:$C$105,MATCH($A27,'Male Results'!$J$12:$J$105,0)),"")</f>
        <v>Seth Schauenberg</v>
      </c>
      <c r="C27" s="8" t="str">
        <f>IFERROR(INDEX('Male Results'!$D$12:$D$105,MATCH($A27,'Male Results'!$J$12:$J$105,0)),"")</f>
        <v>Edm</v>
      </c>
      <c r="D27" s="7">
        <f>IFERROR(INDEX('Male Results'!F$12:F$105,MATCH($A27,'Male Results'!$J$12:$J$105,0)),"")</f>
        <v>422.66065673923322</v>
      </c>
      <c r="E27" s="7">
        <f>IFERROR(INDEX('Male Results'!G$12:G$105,MATCH($A27,'Male Results'!$J$12:$J$105,0)),"")</f>
        <v>395.0163505559189</v>
      </c>
      <c r="F27" s="7">
        <f>IFERROR(INDEX('Male Results'!H$12:H$105,MATCH($A27,'Male Results'!$J$12:$J$105,0)),"")</f>
        <v>0</v>
      </c>
      <c r="G27" s="7">
        <f>IFERROR(INDEX('Male Results'!I$12:I$105,MATCH($A27,'Male Results'!$J$12:$J$105,0)),"")</f>
        <v>817.67700729515218</v>
      </c>
      <c r="H27" s="11"/>
      <c r="I27" s="9"/>
      <c r="J27" s="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IF(ROWS(A$4:A28)&lt;=MAX('Male Results'!$J$12:$J$105)-1,ROWS(A$4:A28),"")</f>
        <v>25</v>
      </c>
      <c r="B28" s="8" t="str">
        <f>IFERROR(INDEX('Male Results'!$C$12:$C$105,MATCH($A28,'Male Results'!$J$12:$J$105,0)),"")</f>
        <v>Isaac Allen</v>
      </c>
      <c r="C28" s="8" t="str">
        <f>IFERROR(INDEX('Male Results'!$D$12:$D$105,MATCH($A28,'Male Results'!$J$12:$J$105,0)),"")</f>
        <v>Tawatinaw</v>
      </c>
      <c r="D28" s="7">
        <f>IFERROR(INDEX('Male Results'!F$12:F$105,MATCH($A28,'Male Results'!$J$12:$J$105,0)),"")</f>
        <v>401.79178681273356</v>
      </c>
      <c r="E28" s="7">
        <f>IFERROR(INDEX('Male Results'!G$12:G$105,MATCH($A28,'Male Results'!$J$12:$J$105,0)),"")</f>
        <v>401.3930673642904</v>
      </c>
      <c r="F28" s="7">
        <f>IFERROR(INDEX('Male Results'!H$12:H$105,MATCH($A28,'Male Results'!$J$12:$J$105,0)),"")</f>
        <v>0</v>
      </c>
      <c r="G28" s="7">
        <f>IFERROR(INDEX('Male Results'!I$12:I$105,MATCH($A28,'Male Results'!$J$12:$J$105,0)),"")</f>
        <v>803.18485417702391</v>
      </c>
      <c r="H28" s="11"/>
      <c r="I28" s="9"/>
      <c r="J28" s="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IF(ROWS(A$4:A29)&lt;=MAX('Male Results'!$J$12:$J$105)-1,ROWS(A$4:A29),"")</f>
        <v>26</v>
      </c>
      <c r="B29" s="8" t="str">
        <f>IFERROR(INDEX('Male Results'!$C$12:$C$105,MATCH($A29,'Male Results'!$J$12:$J$105,0)),"")</f>
        <v>Brady Eastin</v>
      </c>
      <c r="C29" s="8" t="str">
        <f>IFERROR(INDEX('Male Results'!$D$12:$D$105,MATCH($A29,'Male Results'!$J$12:$J$105,0)),"")</f>
        <v>Edm</v>
      </c>
      <c r="D29" s="7">
        <f>IFERROR(INDEX('Male Results'!F$12:F$105,MATCH($A29,'Male Results'!$J$12:$J$105,0)),"")</f>
        <v>403.94375408763892</v>
      </c>
      <c r="E29" s="7">
        <f>IFERROR(INDEX('Male Results'!G$12:G$105,MATCH($A29,'Male Results'!$J$12:$J$105,0)),"")</f>
        <v>321.32663546066902</v>
      </c>
      <c r="F29" s="7">
        <f>IFERROR(INDEX('Male Results'!H$12:H$105,MATCH($A29,'Male Results'!$J$12:$J$105,0)),"")</f>
        <v>0</v>
      </c>
      <c r="G29" s="7">
        <f>IFERROR(INDEX('Male Results'!I$12:I$105,MATCH($A29,'Male Results'!$J$12:$J$105,0)),"")</f>
        <v>725.270389548308</v>
      </c>
      <c r="H29" s="11"/>
      <c r="I29" s="9"/>
      <c r="J29" s="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IF(ROWS(A$4:A30)&lt;=MAX('Male Results'!$J$12:$J$105)-1,ROWS(A$4:A30),"")</f>
        <v>27</v>
      </c>
      <c r="B30" s="8" t="str">
        <f>IFERROR(INDEX('Male Results'!$C$12:$C$105,MATCH($A30,'Male Results'!$J$12:$J$105,0)),"")</f>
        <v>Ewan Trenchard</v>
      </c>
      <c r="C30" s="8" t="str">
        <f>IFERROR(INDEX('Male Results'!$D$12:$D$105,MATCH($A30,'Male Results'!$J$12:$J$105,0)),"")</f>
        <v>Jasper</v>
      </c>
      <c r="D30" s="7">
        <f>IFERROR(INDEX('Male Results'!F$12:F$105,MATCH($A30,'Male Results'!$J$12:$J$105,0)),"")</f>
        <v>345.16658766317096</v>
      </c>
      <c r="E30" s="7">
        <f>IFERROR(INDEX('Male Results'!G$12:G$105,MATCH($A30,'Male Results'!$J$12:$J$105,0)),"")</f>
        <v>319.85611510791364</v>
      </c>
      <c r="F30" s="7">
        <f>IFERROR(INDEX('Male Results'!H$12:H$105,MATCH($A30,'Male Results'!$J$12:$J$105,0)),"")</f>
        <v>0</v>
      </c>
      <c r="G30" s="7">
        <f>IFERROR(INDEX('Male Results'!I$12:I$105,MATCH($A30,'Male Results'!$J$12:$J$105,0)),"")</f>
        <v>665.0227027710846</v>
      </c>
      <c r="H30" s="7"/>
      <c r="I30" s="9"/>
      <c r="J30" s="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IF(ROWS(A$4:A31)&lt;=MAX('Male Results'!$J$12:$J$105)-1,ROWS(A$4:A31),"")</f>
        <v>28</v>
      </c>
      <c r="B31" s="8" t="str">
        <f>IFERROR(INDEX('Male Results'!$C$12:$C$105,MATCH($A31,'Male Results'!$J$12:$J$105,0)),"")</f>
        <v>Finley Labrie</v>
      </c>
      <c r="C31" s="8" t="str">
        <f>IFERROR(INDEX('Male Results'!$D$12:$D$105,MATCH($A31,'Male Results'!$J$12:$J$105,0)),"")</f>
        <v>Bow Valley</v>
      </c>
      <c r="D31" s="7">
        <f>IFERROR(INDEX('Male Results'!F$12:F$105,MATCH($A31,'Male Results'!$J$12:$J$105,0)),"")</f>
        <v>391.74699214241525</v>
      </c>
      <c r="E31" s="7">
        <f>IFERROR(INDEX('Male Results'!G$12:G$105,MATCH($A31,'Male Results'!$J$12:$J$105,0)),"")</f>
        <v>269.6075866579464</v>
      </c>
      <c r="F31" s="7">
        <f>IFERROR(INDEX('Male Results'!H$12:H$105,MATCH($A31,'Male Results'!$J$12:$J$105,0)),"")</f>
        <v>0</v>
      </c>
      <c r="G31" s="7">
        <f>IFERROR(INDEX('Male Results'!I$12:I$105,MATCH($A31,'Male Results'!$J$12:$J$105,0)),"")</f>
        <v>661.35457880036165</v>
      </c>
      <c r="H31" s="7"/>
      <c r="I31" s="9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>
        <f>IF(ROWS(A$4:A32)&lt;=MAX('Male Results'!$J$12:$J$105)-1,ROWS(A$4:A32),"")</f>
        <v>29</v>
      </c>
      <c r="B32" s="8" t="str">
        <f>IFERROR(INDEX('Male Results'!$C$12:$C$105,MATCH($A32,'Male Results'!$J$12:$J$105,0)),"")</f>
        <v>Jake Dueck</v>
      </c>
      <c r="C32" s="8" t="str">
        <f>IFERROR(INDEX('Male Results'!$D$12:$D$105,MATCH($A32,'Male Results'!$J$12:$J$105,0)),"")</f>
        <v>Sask</v>
      </c>
      <c r="D32" s="7">
        <f>IFERROR(INDEX('Male Results'!F$12:F$105,MATCH($A32,'Male Results'!$J$12:$J$105,0)),"")</f>
        <v>372.40448440538347</v>
      </c>
      <c r="E32" s="7">
        <f>IFERROR(INDEX('Male Results'!G$12:G$105,MATCH($A32,'Male Results'!$J$12:$J$105,0)),"")</f>
        <v>191.04643557880968</v>
      </c>
      <c r="F32" s="7">
        <f>IFERROR(INDEX('Male Results'!H$12:H$105,MATCH($A32,'Male Results'!$J$12:$J$105,0)),"")</f>
        <v>33.468432469459984</v>
      </c>
      <c r="G32" s="7">
        <f>IFERROR(INDEX('Male Results'!I$12:I$105,MATCH($A32,'Male Results'!$J$12:$J$105,0)),"")</f>
        <v>596.91935245365323</v>
      </c>
      <c r="H32" s="7"/>
      <c r="I32" s="9"/>
      <c r="J32" s="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>
        <f>IF(ROWS(A$4:A33)&lt;=MAX('Male Results'!$J$12:$J$105)-1,ROWS(A$4:A33),"")</f>
        <v>30</v>
      </c>
      <c r="B33" s="8" t="str">
        <f>IFERROR(INDEX('Male Results'!$C$12:$C$105,MATCH($A33,'Male Results'!$J$12:$J$105,0)),"")</f>
        <v>Levi Kober</v>
      </c>
      <c r="C33" s="8" t="str">
        <f>IFERROR(INDEX('Male Results'!$D$12:$D$105,MATCH($A33,'Male Results'!$J$12:$J$105,0)),"")</f>
        <v>RT</v>
      </c>
      <c r="D33" s="7">
        <f>IFERROR(INDEX('Male Results'!F$12:F$105,MATCH($A33,'Male Results'!$J$12:$J$105,0)),"")</f>
        <v>385.88880009133459</v>
      </c>
      <c r="E33" s="7">
        <f>IFERROR(INDEX('Male Results'!G$12:G$105,MATCH($A33,'Male Results'!$J$12:$J$105,0)),"")</f>
        <v>0</v>
      </c>
      <c r="F33" s="7">
        <f>IFERROR(INDEX('Male Results'!H$12:H$105,MATCH($A33,'Male Results'!$J$12:$J$105,0)),"")</f>
        <v>0</v>
      </c>
      <c r="G33" s="7">
        <f>IFERROR(INDEX('Male Results'!I$12:I$105,MATCH($A33,'Male Results'!$J$12:$J$105,0)),"")</f>
        <v>385.88880009133459</v>
      </c>
      <c r="H33" s="7"/>
      <c r="I33" s="9"/>
      <c r="J33" s="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>
        <f>IF(ROWS(A$4:A34)&lt;=MAX('Male Results'!$J$12:$J$105)-1,ROWS(A$4:A34),"")</f>
        <v>31</v>
      </c>
      <c r="B34" s="8" t="str">
        <f>IFERROR(INDEX('Male Results'!$C$12:$C$105,MATCH($A34,'Male Results'!$J$12:$J$105,0)),"")</f>
        <v>Samuel Casorso</v>
      </c>
      <c r="C34" s="8" t="str">
        <f>IFERROR(INDEX('Male Results'!$D$12:$D$105,MATCH($A34,'Male Results'!$J$12:$J$105,0)),"")</f>
        <v>Tawatinaw</v>
      </c>
      <c r="D34" s="7">
        <f>IFERROR(INDEX('Male Results'!F$12:F$105,MATCH($A34,'Male Results'!$J$12:$J$105,0)),"")</f>
        <v>311.9228655195601</v>
      </c>
      <c r="E34" s="7">
        <f>IFERROR(INDEX('Male Results'!G$12:G$105,MATCH($A34,'Male Results'!$J$12:$J$105,0)),"")</f>
        <v>34.434270765206016</v>
      </c>
      <c r="F34" s="7">
        <f>IFERROR(INDEX('Male Results'!H$12:H$105,MATCH($A34,'Male Results'!$J$12:$J$105,0)),"")</f>
        <v>0</v>
      </c>
      <c r="G34" s="7">
        <f>IFERROR(INDEX('Male Results'!I$12:I$105,MATCH($A34,'Male Results'!$J$12:$J$105,0)),"")</f>
        <v>346.35713628476611</v>
      </c>
      <c r="H34" s="7"/>
      <c r="I34" s="9"/>
      <c r="J34" s="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>
        <f>IF(ROWS(A$4:A35)&lt;=MAX('Male Results'!$J$12:$J$105)-1,ROWS(A$4:A35),"")</f>
        <v>32</v>
      </c>
      <c r="B35" s="8" t="str">
        <f>IFERROR(INDEX('Male Results'!$C$12:$C$105,MATCH($A35,'Male Results'!$J$12:$J$105,0)),"")</f>
        <v>Isaac Gramaglia</v>
      </c>
      <c r="C35" s="8" t="str">
        <f>IFERROR(INDEX('Male Results'!$D$12:$D$105,MATCH($A35,'Male Results'!$J$12:$J$105,0)),"")</f>
        <v>Bow Valley</v>
      </c>
      <c r="D35" s="7">
        <f>IFERROR(INDEX('Male Results'!F$12:F$105,MATCH($A35,'Male Results'!$J$12:$J$105,0)),"")</f>
        <v>194.65121589222514</v>
      </c>
      <c r="E35" s="7">
        <f>IFERROR(INDEX('Male Results'!G$12:G$105,MATCH($A35,'Male Results'!$J$12:$J$105,0)),"")</f>
        <v>0</v>
      </c>
      <c r="F35" s="7">
        <f>IFERROR(INDEX('Male Results'!H$12:H$105,MATCH($A35,'Male Results'!$J$12:$J$105,0)),"")</f>
        <v>0</v>
      </c>
      <c r="G35" s="7">
        <f>IFERROR(INDEX('Male Results'!I$12:I$105,MATCH($A35,'Male Results'!$J$12:$J$105,0)),"")</f>
        <v>194.65121589222514</v>
      </c>
      <c r="H35" s="7"/>
      <c r="I35" s="9"/>
      <c r="J35" s="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>
        <f>IF(ROWS(A$4:A36)&lt;=MAX('Male Results'!$J$12:$J$105)-1,ROWS(A$4:A36),"")</f>
        <v>33</v>
      </c>
      <c r="B36" s="8" t="str">
        <f>IFERROR(INDEX('Male Results'!$C$12:$C$105,MATCH($A36,'Male Results'!$J$12:$J$105,0)),"")</f>
        <v>Rykier Decore</v>
      </c>
      <c r="C36" s="8" t="str">
        <f>IFERROR(INDEX('Male Results'!$D$12:$D$105,MATCH($A36,'Male Results'!$J$12:$J$105,0)),"")</f>
        <v>Bow Valley</v>
      </c>
      <c r="D36" s="7">
        <f>IFERROR(INDEX('Male Results'!F$12:F$105,MATCH($A36,'Male Results'!$J$12:$J$105,0)),"")</f>
        <v>8.3114510788902844</v>
      </c>
      <c r="E36" s="7">
        <f>IFERROR(INDEX('Male Results'!G$12:G$105,MATCH($A36,'Male Results'!$J$12:$J$105,0)),"")</f>
        <v>0</v>
      </c>
      <c r="F36" s="7">
        <f>IFERROR(INDEX('Male Results'!H$12:H$105,MATCH($A36,'Male Results'!$J$12:$J$105,0)),"")</f>
        <v>0</v>
      </c>
      <c r="G36" s="7">
        <f>IFERROR(INDEX('Male Results'!I$12:I$105,MATCH($A36,'Male Results'!$J$12:$J$105,0)),"")</f>
        <v>8.3114510788902844</v>
      </c>
      <c r="H36" s="7"/>
      <c r="I36" s="9"/>
      <c r="J36" s="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IF(ROWS(A$4:A37)&lt;=MAX('Male Results'!$J$12:$J$105)-1,ROWS(A$4:A37),"")</f>
        <v/>
      </c>
      <c r="B37" s="8" t="str">
        <f>IFERROR(INDEX('Male Results'!$C$12:$C$105,MATCH($A37,'Male Results'!$J$12:$J$105,0)),"")</f>
        <v/>
      </c>
      <c r="C37" s="8" t="str">
        <f>IFERROR(INDEX('Male Results'!$D$12:$D$105,MATCH($A37,'Male Results'!$J$12:$J$105,0)),"")</f>
        <v/>
      </c>
      <c r="D37" s="7" t="str">
        <f>IFERROR(INDEX('Male Results'!F$12:F$105,MATCH($A37,'Male Results'!$J$12:$J$105,0)),"")</f>
        <v/>
      </c>
      <c r="E37" s="7" t="str">
        <f>IFERROR(INDEX('Male Results'!G$12:G$105,MATCH($A37,'Male Results'!$J$12:$J$105,0)),"")</f>
        <v/>
      </c>
      <c r="F37" s="7" t="str">
        <f>IFERROR(INDEX('Male Results'!H$12:H$105,MATCH($A37,'Male Results'!$J$12:$J$105,0)),"")</f>
        <v/>
      </c>
      <c r="G37" s="7" t="str">
        <f>IFERROR(INDEX('Male Results'!I$12:I$105,MATCH($A37,'Male Results'!$J$12:$J$105,0)),"")</f>
        <v/>
      </c>
      <c r="H37" s="7"/>
      <c r="I37" s="9"/>
      <c r="J37" s="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IF(ROWS(A$4:A38)&lt;=MAX('Male Results'!$J$12:$J$105)-1,ROWS(A$4:A38),"")</f>
        <v/>
      </c>
      <c r="B38" s="8" t="str">
        <f>IFERROR(INDEX('Male Results'!$C$12:$C$105,MATCH($A38,'Male Results'!$J$12:$J$105,0)),"")</f>
        <v/>
      </c>
      <c r="C38" s="8" t="str">
        <f>IFERROR(INDEX('Male Results'!$D$12:$D$105,MATCH($A38,'Male Results'!$J$12:$J$105,0)),"")</f>
        <v/>
      </c>
      <c r="D38" s="7" t="str">
        <f>IFERROR(INDEX('Male Results'!F$12:F$105,MATCH($A38,'Male Results'!$J$12:$J$105,0)),"")</f>
        <v/>
      </c>
      <c r="E38" s="7" t="str">
        <f>IFERROR(INDEX('Male Results'!G$12:G$105,MATCH($A38,'Male Results'!$J$12:$J$105,0)),"")</f>
        <v/>
      </c>
      <c r="F38" s="7" t="str">
        <f>IFERROR(INDEX('Male Results'!H$12:H$105,MATCH($A38,'Male Results'!$J$12:$J$105,0)),"")</f>
        <v/>
      </c>
      <c r="G38" s="7" t="str">
        <f>IFERROR(INDEX('Male Results'!I$12:I$105,MATCH($A38,'Male Results'!$J$12:$J$105,0)),"")</f>
        <v/>
      </c>
      <c r="H38" s="7"/>
      <c r="I38" s="9"/>
      <c r="J38" s="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IF(ROWS(A$4:A39)&lt;=MAX('Male Results'!$J$12:$J$105)-1,ROWS(A$4:A39),"")</f>
        <v/>
      </c>
      <c r="B39" s="8" t="str">
        <f>IFERROR(INDEX('Male Results'!$C$12:$C$105,MATCH($A39,'Male Results'!$J$12:$J$105,0)),"")</f>
        <v/>
      </c>
      <c r="C39" s="8" t="str">
        <f>IFERROR(INDEX('Male Results'!$D$12:$D$105,MATCH($A39,'Male Results'!$J$12:$J$105,0)),"")</f>
        <v/>
      </c>
      <c r="D39" s="7" t="str">
        <f>IFERROR(INDEX('Male Results'!F$12:F$105,MATCH($A39,'Male Results'!$J$12:$J$105,0)),"")</f>
        <v/>
      </c>
      <c r="E39" s="7" t="str">
        <f>IFERROR(INDEX('Male Results'!G$12:G$105,MATCH($A39,'Male Results'!$J$12:$J$105,0)),"")</f>
        <v/>
      </c>
      <c r="F39" s="7" t="str">
        <f>IFERROR(INDEX('Male Results'!H$12:H$105,MATCH($A39,'Male Results'!$J$12:$J$105,0)),"")</f>
        <v/>
      </c>
      <c r="G39" s="7" t="str">
        <f>IFERROR(INDEX('Male Results'!I$12:I$105,MATCH($A39,'Male Results'!$J$12:$J$105,0)),"")</f>
        <v/>
      </c>
      <c r="H39" s="7"/>
      <c r="I39" s="9"/>
      <c r="J39" s="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IF(ROWS(A$4:A40)&lt;=MAX('Male Results'!$J$12:$J$105)-1,ROWS(A$4:A40),"")</f>
        <v/>
      </c>
      <c r="B40" s="8" t="str">
        <f>IFERROR(INDEX('Male Results'!$C$12:$C$105,MATCH($A40,'Male Results'!$J$12:$J$105,0)),"")</f>
        <v/>
      </c>
      <c r="C40" s="8" t="str">
        <f>IFERROR(INDEX('Male Results'!$D$12:$D$105,MATCH($A40,'Male Results'!$J$12:$J$105,0)),"")</f>
        <v/>
      </c>
      <c r="D40" s="7" t="str">
        <f>IFERROR(INDEX('Male Results'!F$12:F$105,MATCH($A40,'Male Results'!$J$12:$J$105,0)),"")</f>
        <v/>
      </c>
      <c r="E40" s="7" t="str">
        <f>IFERROR(INDEX('Male Results'!G$12:G$105,MATCH($A40,'Male Results'!$J$12:$J$105,0)),"")</f>
        <v/>
      </c>
      <c r="F40" s="7" t="str">
        <f>IFERROR(INDEX('Male Results'!H$12:H$105,MATCH($A40,'Male Results'!$J$12:$J$105,0)),"")</f>
        <v/>
      </c>
      <c r="G40" s="7" t="str">
        <f>IFERROR(INDEX('Male Results'!I$12:I$105,MATCH($A40,'Male Results'!$J$12:$J$105,0)),"")</f>
        <v/>
      </c>
      <c r="H40" s="7"/>
      <c r="I40" s="9"/>
      <c r="J40" s="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IF(ROWS(A$4:A41)&lt;=MAX('Male Results'!$J$12:$J$105)-1,ROWS(A$4:A41),"")</f>
        <v/>
      </c>
      <c r="B41" s="8" t="str">
        <f>IFERROR(INDEX('Male Results'!$C$12:$C$105,MATCH($A41,'Male Results'!$J$12:$J$105,0)),"")</f>
        <v/>
      </c>
      <c r="C41" s="8" t="str">
        <f>IFERROR(INDEX('Male Results'!$D$12:$D$105,MATCH($A41,'Male Results'!$J$12:$J$105,0)),"")</f>
        <v/>
      </c>
      <c r="D41" s="7" t="str">
        <f>IFERROR(INDEX('Male Results'!F$12:F$105,MATCH($A41,'Male Results'!$J$12:$J$105,0)),"")</f>
        <v/>
      </c>
      <c r="E41" s="7" t="str">
        <f>IFERROR(INDEX('Male Results'!G$12:G$105,MATCH($A41,'Male Results'!$J$12:$J$105,0)),"")</f>
        <v/>
      </c>
      <c r="F41" s="7" t="str">
        <f>IFERROR(INDEX('Male Results'!H$12:H$105,MATCH($A41,'Male Results'!$J$12:$J$105,0)),"")</f>
        <v/>
      </c>
      <c r="G41" s="7" t="str">
        <f>IFERROR(INDEX('Male Results'!I$12:I$105,MATCH($A41,'Male Results'!$J$12:$J$105,0)),"")</f>
        <v/>
      </c>
      <c r="H41" s="7"/>
      <c r="I41" s="9"/>
      <c r="J41" s="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IF(ROWS(A$4:A42)&lt;=MAX('Male Results'!$J$12:$J$105)-1,ROWS(A$4:A42),"")</f>
        <v/>
      </c>
      <c r="B42" s="8"/>
      <c r="C42" s="8" t="str">
        <f>IFERROR(INDEX('Male Results'!$D$12:$D$105,MATCH($A42,'Male Results'!$J$12:$J$105,0)),"")</f>
        <v/>
      </c>
      <c r="D42" s="7" t="str">
        <f>IFERROR(INDEX('Male Results'!F$12:F$105,MATCH($A42,'Male Results'!$J$12:$J$105,0)),"")</f>
        <v/>
      </c>
      <c r="E42" s="7" t="str">
        <f>IFERROR(INDEX('Male Results'!G$12:G$105,MATCH($A42,'Male Results'!$J$12:$J$105,0)),"")</f>
        <v/>
      </c>
      <c r="F42" s="7" t="str">
        <f>IFERROR(INDEX('Male Results'!H$12:H$105,MATCH($A42,'Male Results'!$J$12:$J$105,0)),"")</f>
        <v/>
      </c>
      <c r="G42" s="7" t="str">
        <f>IFERROR(INDEX('Male Results'!I$12:I$105,MATCH($A42,'Male Results'!$J$12:$J$105,0)),"")</f>
        <v/>
      </c>
      <c r="H42" s="7"/>
      <c r="I42" s="9"/>
      <c r="J42" s="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IF(ROWS(A$4:A43)&lt;=MAX('Male Results'!$J$12:$J$105)-1,ROWS(A$4:A43),"")</f>
        <v/>
      </c>
      <c r="B43" s="8" t="str">
        <f>IFERROR(INDEX('Male Results'!$C$12:$C$105,MATCH($A43,'Male Results'!$J$12:$J$105,0)),"")</f>
        <v/>
      </c>
      <c r="C43" s="8" t="str">
        <f>IFERROR(INDEX('Male Results'!$D$12:$D$105,MATCH($A43,'Male Results'!$J$12:$J$105,0)),"")</f>
        <v/>
      </c>
      <c r="D43" s="7" t="str">
        <f>IFERROR(INDEX('Male Results'!F$12:F$105,MATCH($A43,'Male Results'!$J$12:$J$105,0)),"")</f>
        <v/>
      </c>
      <c r="E43" s="7" t="str">
        <f>IFERROR(INDEX('Male Results'!G$12:G$105,MATCH($A43,'Male Results'!$J$12:$J$105,0)),"")</f>
        <v/>
      </c>
      <c r="F43" s="7" t="str">
        <f>IFERROR(INDEX('Male Results'!H$12:H$105,MATCH($A43,'Male Results'!$J$12:$J$105,0)),"")</f>
        <v/>
      </c>
      <c r="G43" s="7" t="str">
        <f>IFERROR(INDEX('Male Results'!I$12:I$105,MATCH($A43,'Male Results'!$J$12:$J$105,0)),"")</f>
        <v/>
      </c>
      <c r="H43" s="7"/>
      <c r="I43" s="9"/>
      <c r="J43" s="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IF(ROWS(A$4:A44)&lt;=MAX('Male Results'!$J$12:$J$105)-1,ROWS(A$4:A44),"")</f>
        <v/>
      </c>
      <c r="B44" s="8" t="str">
        <f>IFERROR(INDEX('Male Results'!$C$12:$C$105,MATCH($A44,'Male Results'!$J$12:$J$105,0)),"")</f>
        <v/>
      </c>
      <c r="C44" s="8" t="str">
        <f>IFERROR(INDEX('Male Results'!$D$12:$D$105,MATCH($A44,'Male Results'!$J$12:$J$105,0)),"")</f>
        <v/>
      </c>
      <c r="D44" s="7" t="str">
        <f>IFERROR(INDEX('Male Results'!F$12:F$105,MATCH($A44,'Male Results'!$J$12:$J$105,0)),"")</f>
        <v/>
      </c>
      <c r="E44" s="7" t="str">
        <f>IFERROR(INDEX('Male Results'!G$12:G$105,MATCH($A44,'Male Results'!$J$12:$J$105,0)),"")</f>
        <v/>
      </c>
      <c r="F44" s="7" t="str">
        <f>IFERROR(INDEX('Male Results'!H$12:H$105,MATCH($A44,'Male Results'!$J$12:$J$105,0)),"")</f>
        <v/>
      </c>
      <c r="G44" s="7" t="str">
        <f>IFERROR(INDEX('Male Results'!I$12:I$105,MATCH($A44,'Male Results'!$J$12:$J$105,0)),"")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IF(ROWS(A$4:A45)&lt;=MAX('Male Results'!$J$12:$J$105)-1,ROWS(A$4:A45),"")</f>
        <v/>
      </c>
      <c r="B45" s="8" t="str">
        <f>IFERROR(INDEX('Male Results'!$C$12:$C$105,MATCH($A45,'Male Results'!$J$12:$J$105,0)),"")</f>
        <v/>
      </c>
      <c r="C45" s="8" t="str">
        <f>IFERROR(INDEX('Male Results'!$D$12:$D$105,MATCH($A45,'Male Results'!$J$12:$J$105,0)),"")</f>
        <v/>
      </c>
      <c r="D45" s="7" t="str">
        <f>IFERROR(INDEX('Male Results'!F$12:F$105,MATCH($A45,'Male Results'!$J$12:$J$105,0)),"")</f>
        <v/>
      </c>
      <c r="E45" s="7" t="str">
        <f>IFERROR(INDEX('Male Results'!G$12:G$105,MATCH($A45,'Male Results'!$J$12:$J$105,0)),"")</f>
        <v/>
      </c>
      <c r="F45" s="7" t="str">
        <f>IFERROR(INDEX('Male Results'!H$12:H$105,MATCH($A45,'Male Results'!$J$12:$J$105,0)),"")</f>
        <v/>
      </c>
      <c r="G45" s="7" t="str">
        <f>IFERROR(INDEX('Male Results'!I$12:I$105,MATCH($A45,'Male Results'!$J$12:$J$105,0)),"")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IF(ROWS(A$4:A46)&lt;=MAX('Male Results'!$J$12:$J$105)-1,ROWS(A$4:A46),"")</f>
        <v/>
      </c>
      <c r="B46" s="8" t="str">
        <f>IFERROR(INDEX('Male Results'!$C$12:$C$105,MATCH($A46,'Male Results'!$J$12:$J$105,0)),"")</f>
        <v/>
      </c>
      <c r="C46" s="8" t="str">
        <f>IFERROR(INDEX('Male Results'!$D$12:$D$105,MATCH($A46,'Male Results'!$J$12:$J$105,0)),"")</f>
        <v/>
      </c>
      <c r="D46" s="7" t="str">
        <f>IFERROR(INDEX('Male Results'!F$12:F$105,MATCH($A46,'Male Results'!$J$12:$J$105,0)),"")</f>
        <v/>
      </c>
      <c r="E46" s="7" t="str">
        <f>IFERROR(INDEX('Male Results'!G$12:G$105,MATCH($A46,'Male Results'!$J$12:$J$105,0)),"")</f>
        <v/>
      </c>
      <c r="F46" s="7" t="str">
        <f>IFERROR(INDEX('Male Results'!H$12:H$105,MATCH($A46,'Male Results'!$J$12:$J$105,0)),"")</f>
        <v/>
      </c>
      <c r="G46" s="7" t="str">
        <f>IFERROR(INDEX('Male Results'!I$12:I$105,MATCH($A46,'Male Results'!$J$12:$J$105,0)),"")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IF(ROWS(A$4:A47)&lt;=MAX('Male Results'!$J$12:$J$105)-1,ROWS(A$4:A47),"")</f>
        <v/>
      </c>
      <c r="B47" s="8" t="str">
        <f>IFERROR(INDEX('Male Results'!$C$12:$C$105,MATCH($A47,'Male Results'!$J$12:$J$105,0)),"")</f>
        <v/>
      </c>
      <c r="C47" s="8" t="str">
        <f>IFERROR(INDEX('Male Results'!$D$12:$D$105,MATCH($A47,'Male Results'!$J$12:$J$105,0)),"")</f>
        <v/>
      </c>
      <c r="D47" s="7" t="str">
        <f>IFERROR(INDEX('Male Results'!F$12:F$105,MATCH($A47,'Male Results'!$J$12:$J$105,0)),"")</f>
        <v/>
      </c>
      <c r="E47" s="7" t="str">
        <f>IFERROR(INDEX('Male Results'!G$12:G$105,MATCH($A47,'Male Results'!$J$12:$J$105,0)),"")</f>
        <v/>
      </c>
      <c r="F47" s="7" t="str">
        <f>IFERROR(INDEX('Male Results'!H$12:H$105,MATCH($A47,'Male Results'!$J$12:$J$105,0)),"")</f>
        <v/>
      </c>
      <c r="G47" s="7" t="str">
        <f>IFERROR(INDEX('Male Results'!I$12:I$105,MATCH($A47,'Male Results'!$J$12:$J$105,0)),"")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IF(ROWS(A$4:A48)&lt;=MAX('Male Results'!$J$12:$J$105)-1,ROWS(A$4:A48),"")</f>
        <v/>
      </c>
      <c r="B48" s="8" t="str">
        <f>IFERROR(INDEX('Male Results'!$C$12:$C$105,MATCH($A48,'Male Results'!$J$12:$J$105,0)),"")</f>
        <v/>
      </c>
      <c r="C48" s="8" t="str">
        <f>IFERROR(INDEX('Male Results'!$D$12:$D$105,MATCH($A48,'Male Results'!$J$12:$J$105,0)),"")</f>
        <v/>
      </c>
      <c r="D48" s="7" t="str">
        <f>IFERROR(INDEX('Male Results'!F$12:F$105,MATCH($A48,'Male Results'!$J$12:$J$105,0)),"")</f>
        <v/>
      </c>
      <c r="E48" s="7" t="str">
        <f>IFERROR(INDEX('Male Results'!G$12:G$105,MATCH($A48,'Male Results'!$J$12:$J$105,0)),"")</f>
        <v/>
      </c>
      <c r="F48" s="7" t="str">
        <f>IFERROR(INDEX('Male Results'!H$12:H$105,MATCH($A48,'Male Results'!$J$12:$J$105,0)),"")</f>
        <v/>
      </c>
      <c r="G48" s="7" t="str">
        <f>IFERROR(INDEX('Male Results'!I$12:I$105,MATCH($A48,'Male Results'!$J$12:$J$105,0)),"")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IF(ROWS(A$4:A49)&lt;=MAX('Male Results'!$J$12:$J$105)-1,ROWS(A$4:A49),"")</f>
        <v/>
      </c>
      <c r="B49" s="8" t="s">
        <v>215</v>
      </c>
      <c r="C49" s="8" t="s">
        <v>95</v>
      </c>
      <c r="D49" s="7">
        <v>235</v>
      </c>
      <c r="E49" s="7">
        <v>0</v>
      </c>
      <c r="F49" s="7">
        <v>0</v>
      </c>
      <c r="G49" s="7">
        <v>235</v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IF(ROWS(A$4:A50)&lt;=MAX('Male Results'!$J$12:$J$105)-1,ROWS(A$4:A50),"")</f>
        <v/>
      </c>
      <c r="B50" s="8" t="str">
        <f>IFERROR(INDEX('Male Results'!$C$12:$C$105,MATCH($A54,'Male Results'!$J$12:$J$105,0)),"")</f>
        <v/>
      </c>
      <c r="C50" s="8" t="str">
        <f>IFERROR(INDEX('Male Results'!$D$12:$D$105,MATCH($A54,'Male Results'!$J$12:$J$105,0)),"")</f>
        <v/>
      </c>
      <c r="D50" s="7" t="str">
        <f>IFERROR(INDEX('Male Results'!F$12:F$105,MATCH($A54,'Male Results'!$J$12:$J$105,0)),"")</f>
        <v/>
      </c>
      <c r="E50" s="7" t="str">
        <f>IFERROR(INDEX('Male Results'!G$12:G$105,MATCH($A54,'Male Results'!$J$12:$J$105,0)),"")</f>
        <v/>
      </c>
      <c r="F50" s="7" t="str">
        <f>IFERROR(INDEX('Male Results'!H$12:H$105,MATCH($A54,'Male Results'!$J$12:$J$105,0)),"")</f>
        <v/>
      </c>
      <c r="G50" s="7" t="str">
        <f>IFERROR(INDEX('Male Results'!I$12:I$105,MATCH($A54,'Male Results'!$J$12:$J$105,0)),"")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IF(ROWS(A$4:A51)&lt;=MAX('Male Results'!$J$12:$J$105)-1,ROWS(A$4:A51),"")</f>
        <v/>
      </c>
      <c r="B51" s="8" t="str">
        <f>IFERROR(INDEX('Male Results'!$C$12:$C$105,MATCH($A55,'Male Results'!$J$12:$J$105,0)),"")</f>
        <v/>
      </c>
      <c r="C51" s="8" t="str">
        <f>IFERROR(INDEX('Male Results'!$D$12:$D$105,MATCH($A55,'Male Results'!$J$12:$J$105,0)),"")</f>
        <v/>
      </c>
      <c r="D51" s="7" t="str">
        <f>IFERROR(INDEX('Male Results'!F$12:F$105,MATCH($A55,'Male Results'!$J$12:$J$105,0)),"")</f>
        <v/>
      </c>
      <c r="E51" s="7" t="str">
        <f>IFERROR(INDEX('Male Results'!G$12:G$105,MATCH($A55,'Male Results'!$J$12:$J$105,0)),"")</f>
        <v/>
      </c>
      <c r="F51" s="7" t="str">
        <f>IFERROR(INDEX('Male Results'!H$12:H$105,MATCH($A55,'Male Results'!$J$12:$J$105,0)),"")</f>
        <v/>
      </c>
      <c r="G51" s="7" t="str">
        <f>IFERROR(INDEX('Male Results'!I$12:I$105,MATCH($A55,'Male Results'!$J$12:$J$105,0)),"")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IF(ROWS(A$4:A52)&lt;=MAX('Male Results'!$J$12:$J$105)-1,ROWS(A$4:A52),"")</f>
        <v/>
      </c>
      <c r="B52" s="8" t="str">
        <f>IFERROR(INDEX('Male Results'!$C$12:$C$105,MATCH($A56,'Male Results'!$J$12:$J$105,0)),"")</f>
        <v/>
      </c>
      <c r="C52" s="8" t="str">
        <f>IFERROR(INDEX('Male Results'!$D$12:$D$105,MATCH($A56,'Male Results'!$J$12:$J$105,0)),"")</f>
        <v/>
      </c>
      <c r="D52" s="7" t="str">
        <f>IFERROR(INDEX('Male Results'!F$12:F$105,MATCH($A56,'Male Results'!$J$12:$J$105,0)),"")</f>
        <v/>
      </c>
      <c r="E52" s="7" t="str">
        <f>IFERROR(INDEX('Male Results'!G$12:G$105,MATCH($A56,'Male Results'!$J$12:$J$105,0)),"")</f>
        <v/>
      </c>
      <c r="F52" s="7" t="str">
        <f>IFERROR(INDEX('Male Results'!H$12:H$105,MATCH($A56,'Male Results'!$J$12:$J$105,0)),"")</f>
        <v/>
      </c>
      <c r="G52" s="7" t="str">
        <f>IFERROR(INDEX('Male Results'!I$12:I$105,MATCH($A56,'Male Results'!$J$12:$J$105,0)),"")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IF(ROWS(A$4:A53)&lt;=MAX('Male Results'!$J$12:$J$105)-1,ROWS(A$4:A53),"")</f>
        <v/>
      </c>
      <c r="B53" s="8" t="str">
        <f>IFERROR(INDEX('Male Results'!$C$12:$C$105,MATCH($A57,'Male Results'!$J$12:$J$105,0)),"")</f>
        <v/>
      </c>
      <c r="C53" s="8" t="str">
        <f>IFERROR(INDEX('Male Results'!$D$12:$D$105,MATCH($A57,'Male Results'!$J$12:$J$105,0)),"")</f>
        <v/>
      </c>
      <c r="D53" s="7" t="str">
        <f>IFERROR(INDEX('Male Results'!F$12:F$105,MATCH($A57,'Male Results'!$J$12:$J$105,0)),"")</f>
        <v/>
      </c>
      <c r="E53" s="7" t="str">
        <f>IFERROR(INDEX('Male Results'!G$12:G$105,MATCH($A57,'Male Results'!$J$12:$J$105,0)),"")</f>
        <v/>
      </c>
      <c r="F53" s="7" t="str">
        <f>IFERROR(INDEX('Male Results'!H$12:H$105,MATCH($A57,'Male Results'!$J$12:$J$105,0)),"")</f>
        <v/>
      </c>
      <c r="G53" s="7" t="str">
        <f>IFERROR(INDEX('Male Results'!I$12:I$105,MATCH($A57,'Male Results'!$J$12:$J$105,0)),"")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IF(ROWS(A$4:A54)&lt;=MAX('Male Results'!$J$12:$J$105)-1,ROWS(A$4:A54),"")</f>
        <v/>
      </c>
      <c r="B54" s="8" t="str">
        <f>IFERROR(INDEX('Male Results'!$C$12:$C$105,MATCH($A58,'Male Results'!$J$12:$J$105,0)),"")</f>
        <v/>
      </c>
      <c r="C54" s="8" t="str">
        <f>IFERROR(INDEX('Male Results'!$D$12:$D$105,MATCH($A58,'Male Results'!$J$12:$J$105,0)),"")</f>
        <v/>
      </c>
      <c r="D54" s="7" t="str">
        <f>IFERROR(INDEX('Male Results'!F$12:F$105,MATCH($A58,'Male Results'!$J$12:$J$105,0)),"")</f>
        <v/>
      </c>
      <c r="E54" s="7" t="str">
        <f>IFERROR(INDEX('Male Results'!G$12:G$105,MATCH($A58,'Male Results'!$J$12:$J$105,0)),"")</f>
        <v/>
      </c>
      <c r="F54" s="7" t="str">
        <f>IFERROR(INDEX('Male Results'!H$12:H$105,MATCH($A58,'Male Results'!$J$12:$J$105,0)),"")</f>
        <v/>
      </c>
      <c r="G54" s="7" t="str">
        <f>IFERROR(INDEX('Male Results'!I$12:I$105,MATCH($A58,'Male Results'!$J$12:$J$105,0)),"")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IF(ROWS(A$4:A55)&lt;=MAX('Male Results'!$J$12:$J$105)-1,ROWS(A$4:A55),"")</f>
        <v/>
      </c>
      <c r="B55" s="8" t="str">
        <f>IFERROR(INDEX('Male Results'!$C$12:$C$105,MATCH($A59,'Male Results'!$J$12:$J$105,0)),"")</f>
        <v/>
      </c>
      <c r="C55" s="8" t="str">
        <f>IFERROR(INDEX('Male Results'!$D$12:$D$105,MATCH($A59,'Male Results'!$J$12:$J$105,0)),"")</f>
        <v/>
      </c>
      <c r="D55" s="7" t="str">
        <f>IFERROR(INDEX('Male Results'!F$12:F$105,MATCH($A59,'Male Results'!$J$12:$J$105,0)),"")</f>
        <v/>
      </c>
      <c r="E55" s="7" t="str">
        <f>IFERROR(INDEX('Male Results'!G$12:G$105,MATCH($A59,'Male Results'!$J$12:$J$105,0)),"")</f>
        <v/>
      </c>
      <c r="F55" s="7" t="str">
        <f>IFERROR(INDEX('Male Results'!H$12:H$105,MATCH($A59,'Male Results'!$J$12:$J$105,0)),"")</f>
        <v/>
      </c>
      <c r="G55" s="7" t="str">
        <f>IFERROR(INDEX('Male Results'!I$12:I$105,MATCH($A59,'Male Results'!$J$12:$J$105,0)),"")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IF(ROWS(A$4:A56)&lt;=MAX('Male Results'!$J$12:$J$105)-1,ROWS(A$4:A56),"")</f>
        <v/>
      </c>
      <c r="B56" s="8" t="str">
        <f>IFERROR(INDEX('Male Results'!$C$12:$C$105,MATCH($A60,'Male Results'!$J$12:$J$105,0)),"")</f>
        <v/>
      </c>
      <c r="C56" s="8" t="str">
        <f>IFERROR(INDEX('Male Results'!$D$12:$D$105,MATCH($A60,'Male Results'!$J$12:$J$105,0)),"")</f>
        <v/>
      </c>
      <c r="D56" s="7" t="str">
        <f>IFERROR(INDEX('Male Results'!F$12:F$105,MATCH($A60,'Male Results'!$J$12:$J$105,0)),"")</f>
        <v/>
      </c>
      <c r="E56" s="7" t="str">
        <f>IFERROR(INDEX('Male Results'!G$12:G$105,MATCH($A60,'Male Results'!$J$12:$J$105,0)),"")</f>
        <v/>
      </c>
      <c r="F56" s="7" t="str">
        <f>IFERROR(INDEX('Male Results'!H$12:H$105,MATCH($A60,'Male Results'!$J$12:$J$105,0)),"")</f>
        <v/>
      </c>
      <c r="G56" s="7" t="str">
        <f>IFERROR(INDEX('Male Results'!I$12:I$105,MATCH($A60,'Male Results'!$J$12:$J$105,0)),"")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IF(ROWS(A$4:A57)&lt;=MAX('Male Results'!$J$12:$J$105)-1,ROWS(A$4:A57),"")</f>
        <v/>
      </c>
      <c r="B57" s="8" t="str">
        <f>IFERROR(INDEX('Male Results'!$C$12:$C$105,MATCH($A61,'Male Results'!$J$12:$J$105,0)),"")</f>
        <v/>
      </c>
      <c r="C57" s="8" t="str">
        <f>IFERROR(INDEX('Male Results'!$D$12:$D$105,MATCH($A61,'Male Results'!$J$12:$J$105,0)),"")</f>
        <v/>
      </c>
      <c r="D57" s="7" t="str">
        <f>IFERROR(INDEX('Male Results'!F$12:F$105,MATCH($A61,'Male Results'!$J$12:$J$105,0)),"")</f>
        <v/>
      </c>
      <c r="E57" s="7" t="str">
        <f>IFERROR(INDEX('Male Results'!G$12:G$105,MATCH($A61,'Male Results'!$J$12:$J$105,0)),"")</f>
        <v/>
      </c>
      <c r="F57" s="7" t="str">
        <f>IFERROR(INDEX('Male Results'!H$12:H$105,MATCH($A61,'Male Results'!$J$12:$J$105,0)),"")</f>
        <v/>
      </c>
      <c r="G57" s="7" t="str">
        <f>IFERROR(INDEX('Male Results'!I$12:I$105,MATCH($A61,'Male Results'!$J$12:$J$105,0)),"")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IF(ROWS(A$4:A58)&lt;=MAX('Male Results'!$J$12:$J$105)-1,ROWS(A$4:A58),"")</f>
        <v/>
      </c>
      <c r="B58" s="8" t="str">
        <f>IFERROR(INDEX('Male Results'!$C$12:$C$105,MATCH($A62,'Male Results'!$J$12:$J$105,0)),"")</f>
        <v/>
      </c>
      <c r="C58" s="8" t="str">
        <f>IFERROR(INDEX('Male Results'!$D$12:$D$105,MATCH($A62,'Male Results'!$J$12:$J$105,0)),"")</f>
        <v/>
      </c>
      <c r="D58" s="7" t="str">
        <f>IFERROR(INDEX('Male Results'!F$12:F$105,MATCH($A62,'Male Results'!$J$12:$J$105,0)),"")</f>
        <v/>
      </c>
      <c r="E58" s="7" t="str">
        <f>IFERROR(INDEX('Male Results'!G$12:G$105,MATCH($A62,'Male Results'!$J$12:$J$105,0)),"")</f>
        <v/>
      </c>
      <c r="F58" s="7" t="str">
        <f>IFERROR(INDEX('Male Results'!H$12:H$105,MATCH($A62,'Male Results'!$J$12:$J$105,0)),"")</f>
        <v/>
      </c>
      <c r="G58" s="7" t="str">
        <f>IFERROR(INDEX('Male Results'!I$12:I$105,MATCH($A62,'Male Results'!$J$12:$J$105,0)),"")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IF(ROWS(A$4:A59)&lt;=MAX('Male Results'!$J$12:$J$105)-1,ROWS(A$4:A59),"")</f>
        <v/>
      </c>
      <c r="B59" s="8" t="str">
        <f>IFERROR(INDEX('Male Results'!$C$12:$C$105,MATCH($A59,'Male Results'!$J$12:$J$105,0)),"")</f>
        <v/>
      </c>
      <c r="C59" s="8" t="str">
        <f>IFERROR(INDEX('Male Results'!$D$12:$D$105,MATCH($A59,'Male Results'!$J$12:$J$105,0)),"")</f>
        <v/>
      </c>
      <c r="D59" s="7" t="str">
        <f>IFERROR(INDEX('Male Results'!F$12:F$105,MATCH($A59,'Male Results'!$J$12:$J$105,0)),"")</f>
        <v/>
      </c>
      <c r="E59" s="7" t="str">
        <f>IFERROR(INDEX('Male Results'!G$12:G$105,MATCH($A59,'Male Results'!$J$12:$J$105,0)),"")</f>
        <v/>
      </c>
      <c r="F59" s="7" t="str">
        <f>IFERROR(INDEX('Male Results'!H$12:H$105,MATCH($A59,'Male Results'!$J$12:$J$105,0)),"")</f>
        <v/>
      </c>
      <c r="G59" s="7" t="str">
        <f>IFERROR(INDEX('Male Results'!I$12:I$105,MATCH($A59,'Male Results'!$J$12:$J$105,0)),"")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IF(ROWS(A$4:A60)&lt;=MAX('Male Results'!$J$12:$J$105)-1,ROWS(A$4:A60),"")</f>
        <v/>
      </c>
      <c r="B60" s="8" t="str">
        <f>IFERROR(INDEX('Male Results'!$C$12:$C$105,MATCH($A60,'Male Results'!$J$12:$J$105,0)),"")</f>
        <v/>
      </c>
      <c r="C60" s="8" t="str">
        <f>IFERROR(INDEX('Male Results'!$D$12:$D$105,MATCH($A60,'Male Results'!$J$12:$J$105,0)),"")</f>
        <v/>
      </c>
      <c r="D60" s="7" t="str">
        <f>IFERROR(INDEX('Male Results'!F$12:F$105,MATCH($A60,'Male Results'!$J$12:$J$105,0)),"")</f>
        <v/>
      </c>
      <c r="E60" s="7" t="str">
        <f>IFERROR(INDEX('Male Results'!G$12:G$105,MATCH($A60,'Male Results'!$J$12:$J$105,0)),"")</f>
        <v/>
      </c>
      <c r="F60" s="7" t="str">
        <f>IFERROR(INDEX('Male Results'!H$12:H$105,MATCH($A60,'Male Results'!$J$12:$J$105,0)),"")</f>
        <v/>
      </c>
      <c r="G60" s="7" t="str">
        <f>IFERROR(INDEX('Male Results'!I$12:I$105,MATCH($A60,'Male Results'!$J$12:$J$105,0)),"")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IF(ROWS(A$4:A61)&lt;=MAX('Male Results'!$J$12:$J$105)-1,ROWS(A$4:A61),"")</f>
        <v/>
      </c>
      <c r="B61" s="8" t="str">
        <f>IFERROR(INDEX('Male Results'!$C$12:$C$105,MATCH($A61,'Male Results'!$J$12:$J$105,0)),"")</f>
        <v/>
      </c>
      <c r="C61" s="8" t="str">
        <f>IFERROR(INDEX('Male Results'!$D$12:$D$105,MATCH($A61,'Male Results'!$J$12:$J$105,0)),"")</f>
        <v/>
      </c>
      <c r="D61" s="7" t="str">
        <f>IFERROR(INDEX('Male Results'!F$12:F$105,MATCH($A61,'Male Results'!$J$12:$J$105,0)),"")</f>
        <v/>
      </c>
      <c r="E61" s="7" t="str">
        <f>IFERROR(INDEX('Male Results'!G$12:G$105,MATCH($A61,'Male Results'!$J$12:$J$105,0)),"")</f>
        <v/>
      </c>
      <c r="F61" s="7" t="str">
        <f>IFERROR(INDEX('Male Results'!H$12:H$105,MATCH($A61,'Male Results'!$J$12:$J$105,0)),"")</f>
        <v/>
      </c>
      <c r="G61" s="7" t="str">
        <f>IFERROR(INDEX('Male Results'!I$12:I$105,MATCH($A61,'Male Results'!$J$12:$J$105,0)),"")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IF(ROWS(A$4:A62)&lt;=MAX('Male Results'!$J$12:$J$105)-1,ROWS(A$4:A62),"")</f>
        <v/>
      </c>
      <c r="B62" s="8" t="str">
        <f>IFERROR(INDEX('Male Results'!$C$12:$C$105,MATCH($A62,'Male Results'!$J$12:$J$105,0)),"")</f>
        <v/>
      </c>
      <c r="C62" s="8" t="str">
        <f>IFERROR(INDEX('Male Results'!$D$12:$D$105,MATCH($A62,'Male Results'!$J$12:$J$105,0)),"")</f>
        <v/>
      </c>
      <c r="D62" s="7" t="str">
        <f>IFERROR(INDEX('Male Results'!F$12:F$105,MATCH($A62,'Male Results'!$J$12:$J$105,0)),"")</f>
        <v/>
      </c>
      <c r="E62" s="7" t="str">
        <f>IFERROR(INDEX('Male Results'!G$12:G$105,MATCH($A62,'Male Results'!$J$12:$J$105,0)),"")</f>
        <v/>
      </c>
      <c r="F62" s="7" t="str">
        <f>IFERROR(INDEX('Male Results'!H$12:H$105,MATCH($A62,'Male Results'!$J$12:$J$105,0)),"")</f>
        <v/>
      </c>
      <c r="G62" s="7" t="str">
        <f>IFERROR(INDEX('Male Results'!I$12:I$105,MATCH($A62,'Male Results'!$J$12:$J$105,0)),"")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IF(ROWS(A$4:A63)&lt;=MAX('Male Results'!$J$12:$J$105)-1,ROWS(A$4:A63),"")</f>
        <v/>
      </c>
      <c r="B63" s="8" t="str">
        <f>IFERROR(INDEX('Male Results'!$C$12:$C$105,MATCH($A63,'Male Results'!$J$12:$J$105,0)),"")</f>
        <v/>
      </c>
      <c r="C63" s="8" t="str">
        <f>IFERROR(INDEX('Male Results'!$D$12:$D$105,MATCH($A63,'Male Results'!$J$12:$J$105,0)),"")</f>
        <v/>
      </c>
      <c r="D63" s="7" t="str">
        <f>IFERROR(INDEX('Male Results'!F$12:F$105,MATCH($A63,'Male Results'!$J$12:$J$105,0)),"")</f>
        <v/>
      </c>
      <c r="E63" s="7" t="str">
        <f>IFERROR(INDEX('Male Results'!G$12:G$105,MATCH($A63,'Male Results'!$J$12:$J$105,0)),"")</f>
        <v/>
      </c>
      <c r="F63" s="7" t="str">
        <f>IFERROR(INDEX('Male Results'!H$12:H$105,MATCH($A63,'Male Results'!$J$12:$J$105,0)),"")</f>
        <v/>
      </c>
      <c r="G63" s="7" t="str">
        <f>IFERROR(INDEX('Male Results'!I$12:I$105,MATCH($A63,'Male Results'!$J$12:$J$105,0)),"")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IF(ROWS(A$4:A64)&lt;=MAX('Male Results'!$J$12:$J$105)-1,ROWS(A$4:A64),"")</f>
        <v/>
      </c>
      <c r="B64" s="8" t="str">
        <f>IFERROR(INDEX('Male Results'!$C$12:$C$105,MATCH($A64,'Male Results'!$J$12:$J$105,0)),"")</f>
        <v/>
      </c>
      <c r="C64" s="8" t="str">
        <f>IFERROR(INDEX('Male Results'!$D$12:$D$105,MATCH($A64,'Male Results'!$J$12:$J$105,0)),"")</f>
        <v/>
      </c>
      <c r="D64" s="7" t="str">
        <f>IFERROR(INDEX('Male Results'!F$12:F$105,MATCH($A64,'Male Results'!$J$12:$J$105,0)),"")</f>
        <v/>
      </c>
      <c r="E64" s="7" t="str">
        <f>IFERROR(INDEX('Male Results'!G$12:G$105,MATCH($A64,'Male Results'!$J$12:$J$105,0)),"")</f>
        <v/>
      </c>
      <c r="F64" s="7" t="str">
        <f>IFERROR(INDEX('Male Results'!H$12:H$105,MATCH($A64,'Male Results'!$J$12:$J$105,0)),"")</f>
        <v/>
      </c>
      <c r="G64" s="7" t="str">
        <f>IFERROR(INDEX('Male Results'!I$12:I$105,MATCH($A64,'Male Results'!$J$12:$J$105,0)),"")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IF(ROWS(A$4:A65)&lt;=MAX('Male Results'!$J$12:$J$105)-1,ROWS(A$4:A65),"")</f>
        <v/>
      </c>
      <c r="B65" s="8" t="str">
        <f>IFERROR(INDEX('Male Results'!$C$12:$C$105,MATCH($A65,'Male Results'!$J$12:$J$105,0)),"")</f>
        <v/>
      </c>
      <c r="C65" s="8" t="str">
        <f>IFERROR(INDEX('Male Results'!$D$12:$D$105,MATCH($A65,'Male Results'!$J$12:$J$105,0)),"")</f>
        <v/>
      </c>
      <c r="D65" s="7" t="str">
        <f>IFERROR(INDEX('Male Results'!F$12:F$105,MATCH($A65,'Male Results'!$J$12:$J$105,0)),"")</f>
        <v/>
      </c>
      <c r="E65" s="7" t="str">
        <f>IFERROR(INDEX('Male Results'!G$12:G$105,MATCH($A65,'Male Results'!$J$12:$J$105,0)),"")</f>
        <v/>
      </c>
      <c r="F65" s="7" t="str">
        <f>IFERROR(INDEX('Male Results'!H$12:H$105,MATCH($A65,'Male Results'!$J$12:$J$105,0)),"")</f>
        <v/>
      </c>
      <c r="G65" s="7" t="str">
        <f>IFERROR(INDEX('Male Results'!I$12:I$105,MATCH($A65,'Male Results'!$J$12:$J$105,0)),"")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IF(ROWS(A$4:A66)&lt;=MAX('Male Results'!$J$12:$J$105)-1,ROWS(A$4:A66),"")</f>
        <v/>
      </c>
      <c r="B66" s="8" t="str">
        <f>IFERROR(INDEX('Male Results'!$C$12:$C$105,MATCH($A66,'Male Results'!$J$12:$J$105,0)),"")</f>
        <v/>
      </c>
      <c r="C66" s="8" t="str">
        <f>IFERROR(INDEX('Male Results'!$D$12:$D$105,MATCH($A66,'Male Results'!$J$12:$J$105,0)),"")</f>
        <v/>
      </c>
      <c r="D66" s="7" t="str">
        <f>IFERROR(INDEX('Male Results'!F$12:F$105,MATCH($A66,'Male Results'!$J$12:$J$105,0)),"")</f>
        <v/>
      </c>
      <c r="E66" s="7" t="str">
        <f>IFERROR(INDEX('Male Results'!G$12:G$105,MATCH($A66,'Male Results'!$J$12:$J$105,0)),"")</f>
        <v/>
      </c>
      <c r="F66" s="7" t="str">
        <f>IFERROR(INDEX('Male Results'!H$12:H$105,MATCH($A66,'Male Results'!$J$12:$J$105,0)),"")</f>
        <v/>
      </c>
      <c r="G66" s="7" t="str">
        <f>IFERROR(INDEX('Male Results'!I$12:I$105,MATCH($A66,'Male Results'!$J$12:$J$105,0)),"")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IF(ROWS(A$4:A67)&lt;=MAX('Male Results'!$J$12:$J$105)-1,ROWS(A$4:A67),"")</f>
        <v/>
      </c>
      <c r="B67" s="8" t="str">
        <f>IFERROR(INDEX('Male Results'!$C$12:$C$105,MATCH($A67,'Male Results'!$J$12:$J$105,0)),"")</f>
        <v/>
      </c>
      <c r="C67" s="8" t="str">
        <f>IFERROR(INDEX('Male Results'!$D$12:$D$105,MATCH($A67,'Male Results'!$J$12:$J$105,0)),"")</f>
        <v/>
      </c>
      <c r="D67" s="7" t="str">
        <f>IFERROR(INDEX('Male Results'!F$12:F$105,MATCH($A67,'Male Results'!$J$12:$J$105,0)),"")</f>
        <v/>
      </c>
      <c r="E67" s="7" t="str">
        <f>IFERROR(INDEX('Male Results'!G$12:G$105,MATCH($A67,'Male Results'!$J$12:$J$105,0)),"")</f>
        <v/>
      </c>
      <c r="F67" s="7" t="str">
        <f>IFERROR(INDEX('Male Results'!H$12:H$105,MATCH($A67,'Male Results'!$J$12:$J$105,0)),"")</f>
        <v/>
      </c>
      <c r="G67" s="7" t="str">
        <f>IFERROR(INDEX('Male Results'!I$12:I$105,MATCH($A67,'Male Results'!$J$12:$J$105,0)),"")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IF(ROWS(A$4:A68)&lt;=MAX('Male Results'!$J$12:$J$105)-1,ROWS(A$4:A68),"")</f>
        <v/>
      </c>
      <c r="B68" s="8" t="str">
        <f>IFERROR(INDEX('Male Results'!$C$12:$C$105,MATCH($A68,'Male Results'!$J$12:$J$105,0)),"")</f>
        <v/>
      </c>
      <c r="C68" s="8" t="str">
        <f>IFERROR(INDEX('Male Results'!$D$12:$D$105,MATCH($A68,'Male Results'!$J$12:$J$105,0)),"")</f>
        <v/>
      </c>
      <c r="D68" s="7" t="str">
        <f>IFERROR(INDEX('Male Results'!F$12:F$105,MATCH($A68,'Male Results'!$J$12:$J$105,0)),"")</f>
        <v/>
      </c>
      <c r="E68" s="7" t="str">
        <f>IFERROR(INDEX('Male Results'!G$12:G$105,MATCH($A68,'Male Results'!$J$12:$J$105,0)),"")</f>
        <v/>
      </c>
      <c r="F68" s="7" t="str">
        <f>IFERROR(INDEX('Male Results'!H$12:H$105,MATCH($A68,'Male Results'!$J$12:$J$105,0)),"")</f>
        <v/>
      </c>
      <c r="G68" s="7" t="str">
        <f>IFERROR(INDEX('Male Results'!I$12:I$105,MATCH($A68,'Male Results'!$J$12:$J$105,0)),"")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IF(ROWS(A$4:A69)&lt;=MAX('Male Results'!$J$12:$J$105)-1,ROWS(A$4:A69),"")</f>
        <v/>
      </c>
      <c r="B69" s="8" t="str">
        <f>IFERROR(INDEX('Male Results'!$C$12:$C$105,MATCH($A69,'Male Results'!$J$12:$J$105,0)),"")</f>
        <v/>
      </c>
      <c r="C69" s="8" t="str">
        <f>IFERROR(INDEX('Male Results'!$D$12:$D$105,MATCH($A69,'Male Results'!$J$12:$J$105,0)),"")</f>
        <v/>
      </c>
      <c r="D69" s="7" t="str">
        <f>IFERROR(INDEX('Male Results'!F$12:F$105,MATCH($A69,'Male Results'!$J$12:$J$105,0)),"")</f>
        <v/>
      </c>
      <c r="E69" s="7" t="str">
        <f>IFERROR(INDEX('Male Results'!G$12:G$105,MATCH($A69,'Male Results'!$J$12:$J$105,0)),"")</f>
        <v/>
      </c>
      <c r="F69" s="7" t="str">
        <f>IFERROR(INDEX('Male Results'!H$12:H$105,MATCH($A69,'Male Results'!$J$12:$J$105,0)),"")</f>
        <v/>
      </c>
      <c r="G69" s="7" t="str">
        <f>IFERROR(INDEX('Male Results'!I$12:I$105,MATCH($A69,'Male Results'!$J$12:$J$105,0)),"")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IF(ROWS(A$4:A70)&lt;=MAX('Male Results'!$J$12:$J$105)-1,ROWS(A$4:A70),"")</f>
        <v/>
      </c>
      <c r="B70" s="8" t="str">
        <f>IFERROR(INDEX('Male Results'!$C$12:$C$105,MATCH($A70,'Male Results'!$J$12:$J$105,0)),"")</f>
        <v/>
      </c>
      <c r="C70" s="8" t="str">
        <f>IFERROR(INDEX('Male Results'!$D$12:$D$105,MATCH($A70,'Male Results'!$J$12:$J$105,0)),"")</f>
        <v/>
      </c>
      <c r="D70" s="7" t="str">
        <f>IFERROR(INDEX('Male Results'!F$12:F$105,MATCH($A70,'Male Results'!$J$12:$J$105,0)),"")</f>
        <v/>
      </c>
      <c r="E70" s="7" t="str">
        <f>IFERROR(INDEX('Male Results'!G$12:G$105,MATCH($A70,'Male Results'!$J$12:$J$105,0)),"")</f>
        <v/>
      </c>
      <c r="F70" s="7" t="str">
        <f>IFERROR(INDEX('Male Results'!H$12:H$105,MATCH($A70,'Male Results'!$J$12:$J$105,0)),"")</f>
        <v/>
      </c>
      <c r="G70" s="7" t="str">
        <f>IFERROR(INDEX('Male Results'!I$12:I$105,MATCH($A70,'Male Results'!$J$12:$J$105,0)),"")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IF(ROWS(A$4:A71)&lt;=MAX('Male Results'!$J$12:$J$105)-1,ROWS(A$4:A71),"")</f>
        <v/>
      </c>
      <c r="B71" s="8" t="str">
        <f>IFERROR(INDEX('Male Results'!$C$12:$C$105,MATCH($A71,'Male Results'!$J$12:$J$105,0)),"")</f>
        <v/>
      </c>
      <c r="C71" s="8" t="str">
        <f>IFERROR(INDEX('Male Results'!$D$12:$D$105,MATCH($A71,'Male Results'!$J$12:$J$105,0)),"")</f>
        <v/>
      </c>
      <c r="D71" s="7" t="str">
        <f>IFERROR(INDEX('Male Results'!F$12:F$105,MATCH($A71,'Male Results'!$J$12:$J$105,0)),"")</f>
        <v/>
      </c>
      <c r="E71" s="7" t="str">
        <f>IFERROR(INDEX('Male Results'!G$12:G$105,MATCH($A71,'Male Results'!$J$12:$J$105,0)),"")</f>
        <v/>
      </c>
      <c r="F71" s="7" t="str">
        <f>IFERROR(INDEX('Male Results'!H$12:H$105,MATCH($A71,'Male Results'!$J$12:$J$105,0)),"")</f>
        <v/>
      </c>
      <c r="G71" s="7" t="str">
        <f>IFERROR(INDEX('Male Results'!I$12:I$105,MATCH($A71,'Male Results'!$J$12:$J$105,0)),"")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IF(ROWS(A$4:A72)&lt;=MAX('Male Results'!$J$12:$J$105)-1,ROWS(A$4:A72),"")</f>
        <v/>
      </c>
      <c r="B72" s="8" t="str">
        <f>IFERROR(INDEX('Male Results'!$C$12:$C$105,MATCH($A72,'Male Results'!$J$12:$J$105,0)),"")</f>
        <v/>
      </c>
      <c r="C72" s="8" t="str">
        <f>IFERROR(INDEX('Male Results'!$D$12:$D$105,MATCH($A72,'Male Results'!$J$12:$J$105,0)),"")</f>
        <v/>
      </c>
      <c r="D72" s="7" t="str">
        <f>IFERROR(INDEX('Male Results'!F$12:F$105,MATCH($A72,'Male Results'!$J$12:$J$105,0)),"")</f>
        <v/>
      </c>
      <c r="E72" s="7" t="str">
        <f>IFERROR(INDEX('Male Results'!G$12:G$105,MATCH($A72,'Male Results'!$J$12:$J$105,0)),"")</f>
        <v/>
      </c>
      <c r="F72" s="7" t="str">
        <f>IFERROR(INDEX('Male Results'!H$12:H$105,MATCH($A72,'Male Results'!$J$12:$J$105,0)),"")</f>
        <v/>
      </c>
      <c r="G72" s="7" t="str">
        <f>IFERROR(INDEX('Male Results'!I$12:I$105,MATCH($A72,'Male Results'!$J$12:$J$105,0)),"")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IF(ROWS(A$4:A73)&lt;=MAX('Male Results'!$J$12:$J$105)-1,ROWS(A$4:A73),"")</f>
        <v/>
      </c>
      <c r="B73" s="8" t="str">
        <f>IFERROR(INDEX('Male Results'!$C$12:$C$105,MATCH($A73,'Male Results'!$J$12:$J$105,0)),"")</f>
        <v/>
      </c>
      <c r="C73" s="8" t="str">
        <f>IFERROR(INDEX('Male Results'!$D$12:$D$105,MATCH($A73,'Male Results'!$J$12:$J$105,0)),"")</f>
        <v/>
      </c>
      <c r="D73" s="7" t="str">
        <f>IFERROR(INDEX('Male Results'!F$12:F$105,MATCH($A73,'Male Results'!$J$12:$J$105,0)),"")</f>
        <v/>
      </c>
      <c r="E73" s="7" t="str">
        <f>IFERROR(INDEX('Male Results'!G$12:G$105,MATCH($A73,'Male Results'!$J$12:$J$105,0)),"")</f>
        <v/>
      </c>
      <c r="F73" s="7" t="str">
        <f>IFERROR(INDEX('Male Results'!H$12:H$105,MATCH($A73,'Male Results'!$J$12:$J$105,0)),"")</f>
        <v/>
      </c>
      <c r="G73" s="7" t="str">
        <f>IFERROR(INDEX('Male Results'!I$12:I$105,MATCH($A73,'Male Results'!$J$12:$J$105,0)),"")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IF(ROWS(A$4:A74)&lt;=MAX('Male Results'!$J$12:$J$105)-1,ROWS(A$4:A74),"")</f>
        <v/>
      </c>
      <c r="B74" s="8" t="str">
        <f>IFERROR(INDEX('Male Results'!$C$12:$C$105,MATCH($A74,'Male Results'!$J$12:$J$105,0)),"")</f>
        <v/>
      </c>
      <c r="C74" s="8" t="str">
        <f>IFERROR(INDEX('Male Results'!$D$12:$D$105,MATCH($A74,'Male Results'!$J$12:$J$105,0)),"")</f>
        <v/>
      </c>
      <c r="D74" s="7" t="str">
        <f>IFERROR(INDEX('Male Results'!F$12:F$105,MATCH($A74,'Male Results'!$J$12:$J$105,0)),"")</f>
        <v/>
      </c>
      <c r="E74" s="7" t="str">
        <f>IFERROR(INDEX('Male Results'!G$12:G$105,MATCH($A74,'Male Results'!$J$12:$J$105,0)),"")</f>
        <v/>
      </c>
      <c r="F74" s="7" t="str">
        <f>IFERROR(INDEX('Male Results'!H$12:H$105,MATCH($A74,'Male Results'!$J$12:$J$105,0)),"")</f>
        <v/>
      </c>
      <c r="G74" s="7" t="str">
        <f>IFERROR(INDEX('Male Results'!I$12:I$105,MATCH($A74,'Male Results'!$J$12:$J$105,0)),"")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IF(ROWS(A$4:A75)&lt;=MAX('Male Results'!$J$12:$J$105)-1,ROWS(A$4:A75),"")</f>
        <v/>
      </c>
      <c r="B75" s="8" t="str">
        <f>IFERROR(INDEX('Male Results'!$C$12:$C$105,MATCH($A75,'Male Results'!$J$12:$J$105,0)),"")</f>
        <v/>
      </c>
      <c r="C75" s="8" t="str">
        <f>IFERROR(INDEX('Male Results'!$D$12:$D$105,MATCH($A75,'Male Results'!$J$12:$J$105,0)),"")</f>
        <v/>
      </c>
      <c r="D75" s="7" t="str">
        <f>IFERROR(INDEX('Male Results'!F$12:F$105,MATCH($A75,'Male Results'!$J$12:$J$105,0)),"")</f>
        <v/>
      </c>
      <c r="E75" s="7" t="str">
        <f>IFERROR(INDEX('Male Results'!G$12:G$105,MATCH($A75,'Male Results'!$J$12:$J$105,0)),"")</f>
        <v/>
      </c>
      <c r="F75" s="7" t="str">
        <f>IFERROR(INDEX('Male Results'!H$12:H$105,MATCH($A75,'Male Results'!$J$12:$J$105,0)),"")</f>
        <v/>
      </c>
      <c r="G75" s="7" t="str">
        <f>IFERROR(INDEX('Male Results'!I$12:I$105,MATCH($A75,'Male Results'!$J$12:$J$105,0)),"")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IF(ROWS(A$4:A76)&lt;=MAX('Male Results'!$J$12:$J$105)-1,ROWS(A$4:A76),"")</f>
        <v/>
      </c>
      <c r="B76" s="8" t="str">
        <f>IFERROR(INDEX('Male Results'!$C$12:$C$105,MATCH($A76,'Male Results'!$J$12:$J$105,0)),"")</f>
        <v/>
      </c>
      <c r="C76" s="8" t="str">
        <f>IFERROR(INDEX('Male Results'!$D$12:$D$105,MATCH($A76,'Male Results'!$J$12:$J$105,0)),"")</f>
        <v/>
      </c>
      <c r="D76" s="7" t="str">
        <f>IFERROR(INDEX('Male Results'!F$12:F$105,MATCH($A76,'Male Results'!$J$12:$J$105,0)),"")</f>
        <v/>
      </c>
      <c r="E76" s="7" t="str">
        <f>IFERROR(INDEX('Male Results'!G$12:G$105,MATCH($A76,'Male Results'!$J$12:$J$105,0)),"")</f>
        <v/>
      </c>
      <c r="F76" s="7" t="str">
        <f>IFERROR(INDEX('Male Results'!H$12:H$105,MATCH($A76,'Male Results'!$J$12:$J$105,0)),"")</f>
        <v/>
      </c>
      <c r="G76" s="7" t="str">
        <f>IFERROR(INDEX('Male Results'!I$12:I$105,MATCH($A76,'Male Results'!$J$12:$J$105,0)),"")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IF(ROWS(A$4:A77)&lt;=MAX('Male Results'!$J$12:$J$105)-1,ROWS(A$4:A77),"")</f>
        <v/>
      </c>
      <c r="B77" s="8" t="str">
        <f>IFERROR(INDEX('Male Results'!$C$12:$C$105,MATCH($A77,'Male Results'!$J$12:$J$105,0)),"")</f>
        <v/>
      </c>
      <c r="C77" s="8" t="str">
        <f>IFERROR(INDEX('Male Results'!$D$12:$D$105,MATCH($A77,'Male Results'!$J$12:$J$105,0)),"")</f>
        <v/>
      </c>
      <c r="D77" s="7" t="str">
        <f>IFERROR(INDEX('Male Results'!F$12:F$105,MATCH($A77,'Male Results'!$J$12:$J$105,0)),"")</f>
        <v/>
      </c>
      <c r="E77" s="7" t="str">
        <f>IFERROR(INDEX('Male Results'!G$12:G$105,MATCH($A77,'Male Results'!$J$12:$J$105,0)),"")</f>
        <v/>
      </c>
      <c r="F77" s="7" t="str">
        <f>IFERROR(INDEX('Male Results'!H$12:H$105,MATCH($A77,'Male Results'!$J$12:$J$105,0)),"")</f>
        <v/>
      </c>
      <c r="G77" s="7" t="str">
        <f>IFERROR(INDEX('Male Results'!I$12:I$105,MATCH($A77,'Male Results'!$J$12:$J$105,0)),"")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IF(ROWS(A$4:A78)&lt;=MAX('Male Results'!$J$12:$J$105)-1,ROWS(A$4:A78),"")</f>
        <v/>
      </c>
      <c r="B78" s="8" t="str">
        <f>IFERROR(INDEX('Male Results'!$C$12:$C$105,MATCH($A78,'Male Results'!$J$12:$J$105,0)),"")</f>
        <v/>
      </c>
      <c r="C78" s="8" t="str">
        <f>IFERROR(INDEX('Male Results'!$D$12:$D$105,MATCH($A78,'Male Results'!$J$12:$J$105,0)),"")</f>
        <v/>
      </c>
      <c r="D78" s="7" t="str">
        <f>IFERROR(INDEX('Male Results'!F$12:F$105,MATCH($A78,'Male Results'!$J$12:$J$105,0)),"")</f>
        <v/>
      </c>
      <c r="E78" s="7" t="str">
        <f>IFERROR(INDEX('Male Results'!G$12:G$105,MATCH($A78,'Male Results'!$J$12:$J$105,0)),"")</f>
        <v/>
      </c>
      <c r="F78" s="7" t="str">
        <f>IFERROR(INDEX('Male Results'!H$12:H$105,MATCH($A78,'Male Results'!$J$12:$J$105,0)),"")</f>
        <v/>
      </c>
      <c r="G78" s="7" t="str">
        <f>IFERROR(INDEX('Male Results'!I$12:I$105,MATCH($A78,'Male Results'!$J$12:$J$105,0)),"")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IF(ROWS(A$4:A79)&lt;=MAX('Male Results'!$J$12:$J$105)-1,ROWS(A$4:A79),"")</f>
        <v/>
      </c>
      <c r="B79" s="8" t="str">
        <f>IFERROR(INDEX('Male Results'!$C$12:$C$105,MATCH($A79,'Male Results'!$J$12:$J$105,0)),"")</f>
        <v/>
      </c>
      <c r="C79" s="8" t="str">
        <f>IFERROR(INDEX('Male Results'!$D$12:$D$105,MATCH($A79,'Male Results'!$J$12:$J$105,0)),"")</f>
        <v/>
      </c>
      <c r="D79" s="7" t="str">
        <f>IFERROR(INDEX('Male Results'!F$12:F$105,MATCH($A79,'Male Results'!$J$12:$J$105,0)),"")</f>
        <v/>
      </c>
      <c r="E79" s="7" t="str">
        <f>IFERROR(INDEX('Male Results'!G$12:G$105,MATCH($A79,'Male Results'!$J$12:$J$105,0)),"")</f>
        <v/>
      </c>
      <c r="F79" s="7" t="str">
        <f>IFERROR(INDEX('Male Results'!H$12:H$105,MATCH($A79,'Male Results'!$J$12:$J$105,0)),"")</f>
        <v/>
      </c>
      <c r="G79" s="7" t="str">
        <f>IFERROR(INDEX('Male Results'!I$12:I$105,MATCH($A79,'Male Results'!$J$12:$J$105,0)),"")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IF(ROWS(A$4:A80)&lt;=MAX('Male Results'!$J$12:$J$105)-1,ROWS(A$4:A80),"")</f>
        <v/>
      </c>
      <c r="B80" s="8" t="str">
        <f>IFERROR(INDEX('Male Results'!$C$12:$C$105,MATCH($A80,'Male Results'!$J$12:$J$105,0)),"")</f>
        <v/>
      </c>
      <c r="C80" s="8" t="str">
        <f>IFERROR(INDEX('Male Results'!$D$12:$D$105,MATCH($A80,'Male Results'!$J$12:$J$105,0)),"")</f>
        <v/>
      </c>
      <c r="D80" s="7" t="str">
        <f>IFERROR(INDEX('Male Results'!F$12:F$105,MATCH($A80,'Male Results'!$J$12:$J$105,0)),"")</f>
        <v/>
      </c>
      <c r="E80" s="7" t="str">
        <f>IFERROR(INDEX('Male Results'!G$12:G$105,MATCH($A80,'Male Results'!$J$12:$J$105,0)),"")</f>
        <v/>
      </c>
      <c r="F80" s="7" t="str">
        <f>IFERROR(INDEX('Male Results'!H$12:H$105,MATCH($A80,'Male Results'!$J$12:$J$105,0)),"")</f>
        <v/>
      </c>
      <c r="G80" s="7" t="str">
        <f>IFERROR(INDEX('Male Results'!I$12:I$105,MATCH($A80,'Male Results'!$J$12:$J$105,0)),"")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IF(ROWS(A$4:A81)&lt;=MAX('Male Results'!$J$12:$J$105)-1,ROWS(A$4:A81),"")</f>
        <v/>
      </c>
      <c r="B81" s="8" t="str">
        <f>IFERROR(INDEX('Male Results'!$C$12:$C$105,MATCH($A81,'Male Results'!$J$12:$J$105,0)),"")</f>
        <v/>
      </c>
      <c r="C81" s="8" t="str">
        <f>IFERROR(INDEX('Male Results'!$D$12:$D$105,MATCH($A81,'Male Results'!$J$12:$J$105,0)),"")</f>
        <v/>
      </c>
      <c r="D81" s="7" t="str">
        <f>IFERROR(INDEX('Male Results'!F$12:F$105,MATCH($A81,'Male Results'!$J$12:$J$105,0)),"")</f>
        <v/>
      </c>
      <c r="E81" s="7" t="str">
        <f>IFERROR(INDEX('Male Results'!G$12:G$105,MATCH($A81,'Male Results'!$J$12:$J$105,0)),"")</f>
        <v/>
      </c>
      <c r="F81" s="7" t="str">
        <f>IFERROR(INDEX('Male Results'!H$12:H$105,MATCH($A81,'Male Results'!$J$12:$J$105,0)),"")</f>
        <v/>
      </c>
      <c r="G81" s="7" t="str">
        <f>IFERROR(INDEX('Male Results'!I$12:I$105,MATCH($A81,'Male Results'!$J$12:$J$105,0)),"")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IF(ROWS(A$4:A82)&lt;=MAX('Male Results'!$J$12:$J$105)-1,ROWS(A$4:A82),"")</f>
        <v/>
      </c>
      <c r="B82" s="8" t="str">
        <f>IFERROR(INDEX('Male Results'!$C$12:$C$105,MATCH($A82,'Male Results'!$J$12:$J$105,0)),"")</f>
        <v/>
      </c>
      <c r="C82" s="8" t="str">
        <f>IFERROR(INDEX('Male Results'!$D$12:$D$105,MATCH($A82,'Male Results'!$J$12:$J$105,0)),"")</f>
        <v/>
      </c>
      <c r="D82" s="7" t="str">
        <f>IFERROR(INDEX('Male Results'!F$12:F$105,MATCH($A82,'Male Results'!$J$12:$J$105,0)),"")</f>
        <v/>
      </c>
      <c r="E82" s="7" t="str">
        <f>IFERROR(INDEX('Male Results'!G$12:G$105,MATCH($A82,'Male Results'!$J$12:$J$105,0)),"")</f>
        <v/>
      </c>
      <c r="F82" s="7" t="str">
        <f>IFERROR(INDEX('Male Results'!H$12:H$105,MATCH($A82,'Male Results'!$J$12:$J$105,0)),"")</f>
        <v/>
      </c>
      <c r="G82" s="7" t="str">
        <f>IFERROR(INDEX('Male Results'!I$12:I$105,MATCH($A82,'Male Results'!$J$12:$J$105,0)),"")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IF(ROWS(A$4:A83)&lt;=MAX('Male Results'!$J$12:$J$105)-1,ROWS(A$4:A83),"")</f>
        <v/>
      </c>
      <c r="B83" s="8" t="str">
        <f>IFERROR(INDEX('Male Results'!$C$12:$C$105,MATCH($A83,'Male Results'!$J$12:$J$105,0)),"")</f>
        <v/>
      </c>
      <c r="C83" s="8" t="str">
        <f>IFERROR(INDEX('Male Results'!$D$12:$D$105,MATCH($A83,'Male Results'!$J$12:$J$105,0)),"")</f>
        <v/>
      </c>
      <c r="D83" s="7" t="str">
        <f>IFERROR(INDEX('Male Results'!F$12:F$105,MATCH($A83,'Male Results'!$J$12:$J$105,0)),"")</f>
        <v/>
      </c>
      <c r="E83" s="7" t="str">
        <f>IFERROR(INDEX('Male Results'!G$12:G$105,MATCH($A83,'Male Results'!$J$12:$J$105,0)),"")</f>
        <v/>
      </c>
      <c r="F83" s="7" t="str">
        <f>IFERROR(INDEX('Male Results'!H$12:H$105,MATCH($A83,'Male Results'!$J$12:$J$105,0)),"")</f>
        <v/>
      </c>
      <c r="G83" s="7" t="str">
        <f>IFERROR(INDEX('Male Results'!I$12:I$105,MATCH($A83,'Male Results'!$J$12:$J$105,0)),"")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IF(ROWS(A$4:A84)&lt;=MAX('Male Results'!$J$12:$J$105)-1,ROWS(A$4:A84),"")</f>
        <v/>
      </c>
      <c r="B84" s="8" t="str">
        <f>IFERROR(INDEX('Male Results'!$C$12:$C$105,MATCH($A84,'Male Results'!$J$12:$J$105,0)),"")</f>
        <v/>
      </c>
      <c r="C84" s="8" t="str">
        <f>IFERROR(INDEX('Male Results'!$D$12:$D$105,MATCH($A84,'Male Results'!$J$12:$J$105,0)),"")</f>
        <v/>
      </c>
      <c r="D84" s="7" t="str">
        <f>IFERROR(INDEX('Male Results'!F$12:F$105,MATCH($A84,'Male Results'!$J$12:$J$105,0)),"")</f>
        <v/>
      </c>
      <c r="E84" s="7" t="str">
        <f>IFERROR(INDEX('Male Results'!G$12:G$105,MATCH($A84,'Male Results'!$J$12:$J$105,0)),"")</f>
        <v/>
      </c>
      <c r="F84" s="7" t="str">
        <f>IFERROR(INDEX('Male Results'!H$12:H$105,MATCH($A84,'Male Results'!$J$12:$J$105,0)),"")</f>
        <v/>
      </c>
      <c r="G84" s="7" t="str">
        <f>IFERROR(INDEX('Male Results'!I$12:I$105,MATCH($A84,'Male Results'!$J$12:$J$105,0)),"")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IF(ROWS(A$4:A85)&lt;=MAX('Male Results'!$J$12:$J$105)-1,ROWS(A$4:A85),"")</f>
        <v/>
      </c>
      <c r="B85" s="8" t="str">
        <f>IFERROR(INDEX('Male Results'!$C$12:$C$105,MATCH($A85,'Male Results'!$J$12:$J$105,0)),"")</f>
        <v/>
      </c>
      <c r="C85" s="8" t="str">
        <f>IFERROR(INDEX('Male Results'!$D$12:$D$105,MATCH($A85,'Male Results'!$J$12:$J$105,0)),"")</f>
        <v/>
      </c>
      <c r="D85" s="7" t="str">
        <f>IFERROR(INDEX('Male Results'!F$12:F$105,MATCH($A85,'Male Results'!$J$12:$J$105,0)),"")</f>
        <v/>
      </c>
      <c r="E85" s="7" t="str">
        <f>IFERROR(INDEX('Male Results'!G$12:G$105,MATCH($A85,'Male Results'!$J$12:$J$105,0)),"")</f>
        <v/>
      </c>
      <c r="F85" s="7" t="str">
        <f>IFERROR(INDEX('Male Results'!H$12:H$105,MATCH($A85,'Male Results'!$J$12:$J$105,0)),"")</f>
        <v/>
      </c>
      <c r="G85" s="7" t="str">
        <f>IFERROR(INDEX('Male Results'!I$12:I$105,MATCH($A85,'Male Results'!$J$12:$J$105,0)),"")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IF(ROWS(A$4:A86)&lt;=MAX('Male Results'!$J$12:$J$105)-1,ROWS(A$4:A86),"")</f>
        <v/>
      </c>
      <c r="B86" s="8" t="str">
        <f>IFERROR(INDEX('Male Results'!$C$12:$C$105,MATCH($A86,'Male Results'!$J$12:$J$105,0)),"")</f>
        <v/>
      </c>
      <c r="C86" s="8" t="str">
        <f>IFERROR(INDEX('Male Results'!$D$12:$D$105,MATCH($A86,'Male Results'!$J$12:$J$105,0)),"")</f>
        <v/>
      </c>
      <c r="D86" s="7" t="str">
        <f>IFERROR(INDEX('Male Results'!F$12:F$105,MATCH($A86,'Male Results'!$J$12:$J$105,0)),"")</f>
        <v/>
      </c>
      <c r="E86" s="7" t="str">
        <f>IFERROR(INDEX('Male Results'!G$12:G$105,MATCH($A86,'Male Results'!$J$12:$J$105,0)),"")</f>
        <v/>
      </c>
      <c r="F86" s="7" t="str">
        <f>IFERROR(INDEX('Male Results'!H$12:H$105,MATCH($A86,'Male Results'!$J$12:$J$105,0)),"")</f>
        <v/>
      </c>
      <c r="G86" s="7" t="str">
        <f>IFERROR(INDEX('Male Results'!I$12:I$105,MATCH($A86,'Male Results'!$J$12:$J$105,0)),"")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IF(ROWS(A$4:A87)&lt;=MAX('Male Results'!$J$12:$J$105)-1,ROWS(A$4:A87),"")</f>
        <v/>
      </c>
      <c r="B87" s="8" t="str">
        <f>IFERROR(INDEX('Male Results'!$C$12:$C$105,MATCH($A87,'Male Results'!$J$12:$J$105,0)),"")</f>
        <v/>
      </c>
      <c r="C87" s="8" t="str">
        <f>IFERROR(INDEX('Male Results'!$D$12:$D$105,MATCH($A87,'Male Results'!$J$12:$J$105,0)),"")</f>
        <v/>
      </c>
      <c r="D87" s="7" t="str">
        <f>IFERROR(INDEX('Male Results'!F$12:F$105,MATCH($A87,'Male Results'!$J$12:$J$105,0)),"")</f>
        <v/>
      </c>
      <c r="E87" s="7" t="str">
        <f>IFERROR(INDEX('Male Results'!G$12:G$105,MATCH($A87,'Male Results'!$J$12:$J$105,0)),"")</f>
        <v/>
      </c>
      <c r="F87" s="7" t="str">
        <f>IFERROR(INDEX('Male Results'!H$12:H$105,MATCH($A87,'Male Results'!$J$12:$J$105,0)),"")</f>
        <v/>
      </c>
      <c r="G87" s="7" t="str">
        <f>IFERROR(INDEX('Male Results'!I$12:I$105,MATCH($A87,'Male Results'!$J$12:$J$105,0)),"")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IF(ROWS(A$4:A88)&lt;=MAX('Male Results'!$J$12:$J$105)-1,ROWS(A$4:A88),"")</f>
        <v/>
      </c>
      <c r="B88" s="8" t="str">
        <f>IFERROR(INDEX('Male Results'!$C$12:$C$105,MATCH($A88,'Male Results'!$J$12:$J$105,0)),"")</f>
        <v/>
      </c>
      <c r="C88" s="8" t="str">
        <f>IFERROR(INDEX('Male Results'!$D$12:$D$105,MATCH($A88,'Male Results'!$J$12:$J$105,0)),"")</f>
        <v/>
      </c>
      <c r="D88" s="7" t="str">
        <f>IFERROR(INDEX('Male Results'!F$12:F$105,MATCH($A88,'Male Results'!$J$12:$J$105,0)),"")</f>
        <v/>
      </c>
      <c r="E88" s="7" t="str">
        <f>IFERROR(INDEX('Male Results'!G$12:G$105,MATCH($A88,'Male Results'!$J$12:$J$105,0)),"")</f>
        <v/>
      </c>
      <c r="F88" s="7" t="str">
        <f>IFERROR(INDEX('Male Results'!H$12:H$105,MATCH($A88,'Male Results'!$J$12:$J$105,0)),"")</f>
        <v/>
      </c>
      <c r="G88" s="7" t="str">
        <f>IFERROR(INDEX('Male Results'!I$12:I$105,MATCH($A88,'Male Results'!$J$12:$J$105,0)),"")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IF(ROWS(A$4:A89)&lt;=MAX('Male Results'!$J$12:$J$105)-1,ROWS(A$4:A89),"")</f>
        <v/>
      </c>
      <c r="B89" s="8" t="str">
        <f>IFERROR(INDEX('Male Results'!$C$12:$C$105,MATCH($A89,'Male Results'!$J$12:$J$105,0)),"")</f>
        <v/>
      </c>
      <c r="C89" s="8" t="str">
        <f>IFERROR(INDEX('Male Results'!$D$12:$D$105,MATCH($A89,'Male Results'!$J$12:$J$105,0)),"")</f>
        <v/>
      </c>
      <c r="D89" s="7" t="str">
        <f>IFERROR(INDEX('Male Results'!F$12:F$105,MATCH($A89,'Male Results'!$J$12:$J$105,0)),"")</f>
        <v/>
      </c>
      <c r="E89" s="7" t="str">
        <f>IFERROR(INDEX('Male Results'!G$12:G$105,MATCH($A89,'Male Results'!$J$12:$J$105,0)),"")</f>
        <v/>
      </c>
      <c r="F89" s="7" t="str">
        <f>IFERROR(INDEX('Male Results'!H$12:H$105,MATCH($A89,'Male Results'!$J$12:$J$105,0)),"")</f>
        <v/>
      </c>
      <c r="G89" s="7" t="str">
        <f>IFERROR(INDEX('Male Results'!I$12:I$105,MATCH($A89,'Male Results'!$J$12:$J$105,0)),"")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IF(ROWS(A$4:A90)&lt;=MAX('Male Results'!$J$12:$J$105)-1,ROWS(A$4:A90),"")</f>
        <v/>
      </c>
      <c r="B90" s="8" t="str">
        <f>IFERROR(INDEX('Male Results'!$C$12:$C$105,MATCH($A90,'Male Results'!$J$12:$J$105,0)),"")</f>
        <v/>
      </c>
      <c r="C90" s="8" t="str">
        <f>IFERROR(INDEX('Male Results'!$D$12:$D$105,MATCH($A90,'Male Results'!$J$12:$J$105,0)),"")</f>
        <v/>
      </c>
      <c r="D90" s="7" t="str">
        <f>IFERROR(INDEX('Male Results'!F$12:F$105,MATCH($A90,'Male Results'!$J$12:$J$105,0)),"")</f>
        <v/>
      </c>
      <c r="E90" s="7" t="str">
        <f>IFERROR(INDEX('Male Results'!G$12:G$105,MATCH($A90,'Male Results'!$J$12:$J$105,0)),"")</f>
        <v/>
      </c>
      <c r="F90" s="7" t="str">
        <f>IFERROR(INDEX('Male Results'!H$12:H$105,MATCH($A90,'Male Results'!$J$12:$J$105,0)),"")</f>
        <v/>
      </c>
      <c r="G90" s="7" t="str">
        <f>IFERROR(INDEX('Male Results'!I$12:I$105,MATCH($A90,'Male Results'!$J$12:$J$105,0)),"")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IF(ROWS(A$4:A91)&lt;=MAX('Male Results'!$J$12:$J$105)-1,ROWS(A$4:A91),"")</f>
        <v/>
      </c>
      <c r="B91" s="8" t="str">
        <f>IFERROR(INDEX('Male Results'!$C$12:$C$105,MATCH($A91,'Male Results'!$J$12:$J$105,0)),"")</f>
        <v/>
      </c>
      <c r="C91" s="8" t="str">
        <f>IFERROR(INDEX('Male Results'!$D$12:$D$105,MATCH($A91,'Male Results'!$J$12:$J$105,0)),"")</f>
        <v/>
      </c>
      <c r="D91" s="7" t="str">
        <f>IFERROR(INDEX('Male Results'!F$12:F$105,MATCH($A91,'Male Results'!$J$12:$J$105,0)),"")</f>
        <v/>
      </c>
      <c r="E91" s="7" t="str">
        <f>IFERROR(INDEX('Male Results'!G$12:G$105,MATCH($A91,'Male Results'!$J$12:$J$105,0)),"")</f>
        <v/>
      </c>
      <c r="F91" s="7" t="str">
        <f>IFERROR(INDEX('Male Results'!H$12:H$105,MATCH($A91,'Male Results'!$J$12:$J$105,0)),"")</f>
        <v/>
      </c>
      <c r="G91" s="7" t="str">
        <f>IFERROR(INDEX('Male Results'!I$12:I$105,MATCH($A91,'Male Results'!$J$12:$J$105,0)),"")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IF(ROWS(A$4:A92)&lt;=MAX('Male Results'!$J$12:$J$105)-1,ROWS(A$4:A92),"")</f>
        <v/>
      </c>
      <c r="B92" s="8" t="str">
        <f>IFERROR(INDEX('Male Results'!$C$12:$C$105,MATCH($A92,'Male Results'!$J$12:$J$105,0)),"")</f>
        <v/>
      </c>
      <c r="C92" s="8" t="str">
        <f>IFERROR(INDEX('Male Results'!$D$12:$D$105,MATCH($A92,'Male Results'!$J$12:$J$105,0)),"")</f>
        <v/>
      </c>
      <c r="D92" s="7" t="str">
        <f>IFERROR(INDEX('Male Results'!F$12:F$105,MATCH($A92,'Male Results'!$J$12:$J$105,0)),"")</f>
        <v/>
      </c>
      <c r="E92" s="7" t="str">
        <f>IFERROR(INDEX('Male Results'!G$12:G$105,MATCH($A92,'Male Results'!$J$12:$J$105,0)),"")</f>
        <v/>
      </c>
      <c r="F92" s="7" t="str">
        <f>IFERROR(INDEX('Male Results'!H$12:H$105,MATCH($A92,'Male Results'!$J$12:$J$105,0)),"")</f>
        <v/>
      </c>
      <c r="G92" s="7" t="str">
        <f>IFERROR(INDEX('Male Results'!I$12:I$105,MATCH($A92,'Male Results'!$J$12:$J$105,0)),"")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IF(ROWS(A$4:A93)&lt;=MAX('Male Results'!$J$12:$J$105)-1,ROWS(A$4:A93),"")</f>
        <v/>
      </c>
      <c r="B93" s="8" t="str">
        <f>IFERROR(INDEX('Male Results'!$C$12:$C$105,MATCH($A93,'Male Results'!$J$12:$J$105,0)),"")</f>
        <v/>
      </c>
      <c r="C93" s="8" t="str">
        <f>IFERROR(INDEX('Male Results'!$D$12:$D$105,MATCH($A93,'Male Results'!$J$12:$J$105,0)),"")</f>
        <v/>
      </c>
      <c r="D93" s="7" t="str">
        <f>IFERROR(INDEX('Male Results'!F$12:F$105,MATCH($A93,'Male Results'!$J$12:$J$105,0)),"")</f>
        <v/>
      </c>
      <c r="E93" s="7" t="str">
        <f>IFERROR(INDEX('Male Results'!G$12:G$105,MATCH($A93,'Male Results'!$J$12:$J$105,0)),"")</f>
        <v/>
      </c>
      <c r="F93" s="7" t="str">
        <f>IFERROR(INDEX('Male Results'!H$12:H$105,MATCH($A93,'Male Results'!$J$12:$J$105,0)),"")</f>
        <v/>
      </c>
      <c r="G93" s="7" t="str">
        <f>IFERROR(INDEX('Male Results'!I$12:I$105,MATCH($A93,'Male Results'!$J$12:$J$105,0)),"")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IF(ROWS(A$4:A94)&lt;=MAX('Male Results'!$J$12:$J$105)-1,ROWS(A$4:A94),"")</f>
        <v/>
      </c>
      <c r="B94" s="8" t="str">
        <f>IFERROR(INDEX('Male Results'!$C$12:$C$105,MATCH($A94,'Male Results'!$J$12:$J$105,0)),"")</f>
        <v/>
      </c>
      <c r="C94" s="8" t="str">
        <f>IFERROR(INDEX('Male Results'!$D$12:$D$105,MATCH($A94,'Male Results'!$J$12:$J$105,0)),"")</f>
        <v/>
      </c>
      <c r="D94" s="7" t="str">
        <f>IFERROR(INDEX('Male Results'!F$12:F$105,MATCH($A94,'Male Results'!$J$12:$J$105,0)),"")</f>
        <v/>
      </c>
      <c r="E94" s="7" t="str">
        <f>IFERROR(INDEX('Male Results'!G$12:G$105,MATCH($A94,'Male Results'!$J$12:$J$105,0)),"")</f>
        <v/>
      </c>
      <c r="F94" s="7" t="str">
        <f>IFERROR(INDEX('Male Results'!H$12:H$105,MATCH($A94,'Male Results'!$J$12:$J$105,0)),"")</f>
        <v/>
      </c>
      <c r="G94" s="7" t="str">
        <f>IFERROR(INDEX('Male Results'!I$12:I$105,MATCH($A94,'Male Results'!$J$12:$J$105,0)),"")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IF(ROWS(A$4:A95)&lt;=MAX('Male Results'!$J$12:$J$105)-1,ROWS(A$4:A95),"")</f>
        <v/>
      </c>
      <c r="B95" s="8" t="str">
        <f>IFERROR(INDEX('Male Results'!$C$12:$C$105,MATCH($A95,'Male Results'!$J$12:$J$105,0)),"")</f>
        <v/>
      </c>
      <c r="C95" s="8" t="str">
        <f>IFERROR(INDEX('Male Results'!$D$12:$D$105,MATCH($A95,'Male Results'!$J$12:$J$105,0)),"")</f>
        <v/>
      </c>
      <c r="D95" s="7" t="str">
        <f>IFERROR(INDEX('Male Results'!F$12:F$105,MATCH($A95,'Male Results'!$J$12:$J$105,0)),"")</f>
        <v/>
      </c>
      <c r="E95" s="7" t="str">
        <f>IFERROR(INDEX('Male Results'!G$12:G$105,MATCH($A95,'Male Results'!$J$12:$J$105,0)),"")</f>
        <v/>
      </c>
      <c r="F95" s="7" t="str">
        <f>IFERROR(INDEX('Male Results'!H$12:H$105,MATCH($A95,'Male Results'!$J$12:$J$105,0)),"")</f>
        <v/>
      </c>
      <c r="G95" s="7" t="str">
        <f>IFERROR(INDEX('Male Results'!I$12:I$105,MATCH($A95,'Male Results'!$J$12:$J$105,0)),"")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IF(ROWS(A$4:A96)&lt;=MAX('Male Results'!$J$12:$J$105)-1,ROWS(A$4:A96),"")</f>
        <v/>
      </c>
      <c r="B96" s="8" t="str">
        <f>IFERROR(INDEX('Male Results'!$C$12:$C$105,MATCH($A96,'Male Results'!$J$12:$J$105,0)),"")</f>
        <v/>
      </c>
      <c r="C96" s="8" t="str">
        <f>IFERROR(INDEX('Male Results'!$D$12:$D$105,MATCH($A96,'Male Results'!$J$12:$J$105,0)),"")</f>
        <v/>
      </c>
      <c r="D96" s="7" t="str">
        <f>IFERROR(INDEX('Male Results'!F$12:F$105,MATCH($A96,'Male Results'!$J$12:$J$105,0)),"")</f>
        <v/>
      </c>
      <c r="E96" s="7" t="str">
        <f>IFERROR(INDEX('Male Results'!G$12:G$105,MATCH($A96,'Male Results'!$J$12:$J$105,0)),"")</f>
        <v/>
      </c>
      <c r="F96" s="7" t="str">
        <f>IFERROR(INDEX('Male Results'!H$12:H$105,MATCH($A96,'Male Results'!$J$12:$J$105,0)),"")</f>
        <v/>
      </c>
      <c r="G96" s="7" t="str">
        <f>IFERROR(INDEX('Male Results'!I$12:I$105,MATCH($A96,'Male Results'!$J$12:$J$105,0)),"")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IF(ROWS(A$4:A97)&lt;=MAX('Male Results'!$J$12:$J$105)-1,ROWS(A$4:A97),"")</f>
        <v/>
      </c>
      <c r="B97" s="8" t="str">
        <f>IFERROR(INDEX('Male Results'!$C$12:$C$105,MATCH($A97,'Male Results'!$J$12:$J$105,0)),"")</f>
        <v/>
      </c>
      <c r="C97" s="8" t="str">
        <f>IFERROR(INDEX('Male Results'!$D$12:$D$105,MATCH($A97,'Male Results'!$J$12:$J$105,0)),"")</f>
        <v/>
      </c>
      <c r="D97" s="7" t="str">
        <f>IFERROR(INDEX('Male Results'!F$12:F$105,MATCH($A97,'Male Results'!$J$12:$J$105,0)),"")</f>
        <v/>
      </c>
      <c r="E97" s="7" t="str">
        <f>IFERROR(INDEX('Male Results'!G$12:G$105,MATCH($A97,'Male Results'!$J$12:$J$105,0)),"")</f>
        <v/>
      </c>
      <c r="F97" s="7" t="str">
        <f>IFERROR(INDEX('Male Results'!H$12:H$105,MATCH($A97,'Male Results'!$J$12:$J$105,0)),"")</f>
        <v/>
      </c>
      <c r="G97" s="7" t="str">
        <f>IFERROR(INDEX('Male Results'!I$12:I$105,MATCH($A97,'Male Results'!$J$12:$J$105,0)),"")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IF(ROWS(A$4:A98)&lt;=MAX('Male Results'!$J$12:$J$105)-1,ROWS(A$4:A98),"")</f>
        <v/>
      </c>
      <c r="B98" s="8" t="str">
        <f>IFERROR(INDEX('Male Results'!$C$12:$C$105,MATCH($A98,'Male Results'!$J$12:$J$105,0)),"")</f>
        <v/>
      </c>
      <c r="C98" s="8" t="str">
        <f>IFERROR(INDEX('Male Results'!$D$12:$D$105,MATCH($A98,'Male Results'!$J$12:$J$105,0)),"")</f>
        <v/>
      </c>
      <c r="D98" s="7" t="str">
        <f>IFERROR(INDEX('Male Results'!F$12:F$105,MATCH($A98,'Male Results'!$J$12:$J$105,0)),"")</f>
        <v/>
      </c>
      <c r="E98" s="7" t="str">
        <f>IFERROR(INDEX('Male Results'!G$12:G$105,MATCH($A98,'Male Results'!$J$12:$J$105,0)),"")</f>
        <v/>
      </c>
      <c r="F98" s="7" t="str">
        <f>IFERROR(INDEX('Male Results'!H$12:H$105,MATCH($A98,'Male Results'!$J$12:$J$105,0)),"")</f>
        <v/>
      </c>
      <c r="G98" s="7" t="str">
        <f>IFERROR(INDEX('Male Results'!I$12:I$105,MATCH($A98,'Male Results'!$J$12:$J$105,0)),"")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IF(ROWS(A$4:A99)&lt;=MAX('Male Results'!$J$12:$J$105)-1,ROWS(A$4:A99),"")</f>
        <v/>
      </c>
      <c r="B99" s="8" t="str">
        <f>IFERROR(INDEX('Male Results'!$C$12:$C$105,MATCH($A99,'Male Results'!$J$12:$J$105,0)),"")</f>
        <v/>
      </c>
      <c r="C99" s="8" t="str">
        <f>IFERROR(INDEX('Male Results'!$D$12:$D$105,MATCH($A99,'Male Results'!$J$12:$J$105,0)),"")</f>
        <v/>
      </c>
      <c r="D99" s="7" t="str">
        <f>IFERROR(INDEX('Male Results'!F$12:F$105,MATCH($A99,'Male Results'!$J$12:$J$105,0)),"")</f>
        <v/>
      </c>
      <c r="E99" s="7" t="str">
        <f>IFERROR(INDEX('Male Results'!G$12:G$105,MATCH($A99,'Male Results'!$J$12:$J$105,0)),"")</f>
        <v/>
      </c>
      <c r="F99" s="7" t="str">
        <f>IFERROR(INDEX('Male Results'!H$12:H$105,MATCH($A99,'Male Results'!$J$12:$J$105,0)),"")</f>
        <v/>
      </c>
      <c r="G99" s="7" t="str">
        <f>IFERROR(INDEX('Male Results'!I$12:I$105,MATCH($A99,'Male Results'!$J$12:$J$105,0)),"")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IF(ROWS(A$4:A100)&lt;=MAX('Male Results'!$J$12:$J$105)-1,ROWS(A$4:A100),"")</f>
        <v/>
      </c>
      <c r="B100" s="8" t="str">
        <f>IFERROR(INDEX('Male Results'!$C$12:$C$105,MATCH($A100,'Male Results'!$J$12:$J$105,0)),"")</f>
        <v/>
      </c>
      <c r="C100" s="8" t="str">
        <f>IFERROR(INDEX('Male Results'!$D$12:$D$105,MATCH($A100,'Male Results'!$J$12:$J$105,0)),"")</f>
        <v/>
      </c>
      <c r="D100" s="7" t="str">
        <f>IFERROR(INDEX('Male Results'!F$12:F$105,MATCH($A100,'Male Results'!$J$12:$J$105,0)),"")</f>
        <v/>
      </c>
      <c r="E100" s="7" t="str">
        <f>IFERROR(INDEX('Male Results'!G$12:G$105,MATCH($A100,'Male Results'!$J$12:$J$105,0)),"")</f>
        <v/>
      </c>
      <c r="F100" s="7" t="str">
        <f>IFERROR(INDEX('Male Results'!H$12:H$105,MATCH($A100,'Male Results'!$J$12:$J$105,0)),"")</f>
        <v/>
      </c>
      <c r="G100" s="7" t="str">
        <f>IFERROR(INDEX('Male Results'!I$12:I$105,MATCH($A100,'Male Results'!$J$12:$J$105,0)),"")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IF(ROWS(A$4:A101)&lt;=MAX('Male Results'!$J$12:$J$105)-1,ROWS(A$4:A101),"")</f>
        <v/>
      </c>
      <c r="B101" s="8" t="str">
        <f>IFERROR(INDEX('Male Results'!$C$12:$C$105,MATCH($A101,'Male Results'!$J$12:$J$105,0)),"")</f>
        <v/>
      </c>
      <c r="C101" s="8" t="str">
        <f>IFERROR(INDEX('Male Results'!$D$12:$D$105,MATCH($A101,'Male Results'!$J$12:$J$105,0)),"")</f>
        <v/>
      </c>
      <c r="D101" s="7" t="str">
        <f>IFERROR(INDEX('Male Results'!F$12:F$105,MATCH($A101,'Male Results'!$J$12:$J$105,0)),"")</f>
        <v/>
      </c>
      <c r="E101" s="7" t="str">
        <f>IFERROR(INDEX('Male Results'!G$12:G$105,MATCH($A101,'Male Results'!$J$12:$J$105,0)),"")</f>
        <v/>
      </c>
      <c r="F101" s="7" t="str">
        <f>IFERROR(INDEX('Male Results'!H$12:H$105,MATCH($A101,'Male Results'!$J$12:$J$105,0)),"")</f>
        <v/>
      </c>
      <c r="G101" s="7" t="str">
        <f>IFERROR(INDEX('Male Results'!I$12:I$105,MATCH($A101,'Male Results'!$J$12:$J$105,0)),"")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IF(ROWS(A$4:A102)&lt;=MAX('Male Results'!$J$12:$J$105)-1,ROWS(A$4:A102),"")</f>
        <v/>
      </c>
      <c r="B102" s="8" t="str">
        <f>IFERROR(INDEX('Male Results'!$C$12:$C$105,MATCH($A102,'Male Results'!$J$12:$J$105,0)),"")</f>
        <v/>
      </c>
      <c r="C102" s="8" t="str">
        <f>IFERROR(INDEX('Male Results'!$D$12:$D$105,MATCH($A102,'Male Results'!$J$12:$J$105,0)),"")</f>
        <v/>
      </c>
      <c r="D102" s="7" t="str">
        <f>IFERROR(INDEX('Male Results'!F$12:F$105,MATCH($A102,'Male Results'!$J$12:$J$105,0)),"")</f>
        <v/>
      </c>
      <c r="E102" s="7" t="str">
        <f>IFERROR(INDEX('Male Results'!G$12:G$105,MATCH($A102,'Male Results'!$J$12:$J$105,0)),"")</f>
        <v/>
      </c>
      <c r="F102" s="7" t="str">
        <f>IFERROR(INDEX('Male Results'!H$12:H$105,MATCH($A102,'Male Results'!$J$12:$J$105,0)),"")</f>
        <v/>
      </c>
      <c r="G102" s="7" t="str">
        <f>IFERROR(INDEX('Male Results'!I$12:I$105,MATCH($A102,'Male Results'!$J$12:$J$105,0)),"")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IF(ROWS(A$4:A103)&lt;=MAX('Male Results'!$J$12:$J$105)-1,ROWS(A$4:A103),"")</f>
        <v/>
      </c>
      <c r="B103" s="8" t="str">
        <f>IFERROR(INDEX('Male Results'!$C$12:$C$105,MATCH($A103,'Male Results'!$J$12:$J$105,0)),"")</f>
        <v/>
      </c>
      <c r="C103" s="8" t="str">
        <f>IFERROR(INDEX('Male Results'!$D$12:$D$105,MATCH($A103,'Male Results'!$J$12:$J$105,0)),"")</f>
        <v/>
      </c>
      <c r="D103" s="7" t="str">
        <f>IFERROR(INDEX('Male Results'!F$12:F$105,MATCH($A103,'Male Results'!$J$12:$J$105,0)),"")</f>
        <v/>
      </c>
      <c r="E103" s="7" t="str">
        <f>IFERROR(INDEX('Male Results'!G$12:G$105,MATCH($A103,'Male Results'!$J$12:$J$105,0)),"")</f>
        <v/>
      </c>
      <c r="F103" s="7" t="str">
        <f>IFERROR(INDEX('Male Results'!H$12:H$105,MATCH($A103,'Male Results'!$J$12:$J$105,0)),"")</f>
        <v/>
      </c>
      <c r="G103" s="7" t="str">
        <f>IFERROR(INDEX('Male Results'!I$12:I$105,MATCH($A103,'Male Results'!$J$12:$J$105,0)),"")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IF(ROWS(A$4:A104)&lt;=MAX('Male Results'!$J$12:$J$105)-1,ROWS(A$4:A104),"")</f>
        <v/>
      </c>
      <c r="B104" s="8" t="str">
        <f>IFERROR(INDEX('Male Results'!$C$12:$C$105,MATCH($A104,'Male Results'!$J$12:$J$105,0)),"")</f>
        <v/>
      </c>
      <c r="C104" s="8" t="str">
        <f>IFERROR(INDEX('Male Results'!$D$12:$D$105,MATCH($A104,'Male Results'!$J$12:$J$105,0)),"")</f>
        <v/>
      </c>
      <c r="D104" s="7" t="str">
        <f>IFERROR(INDEX('Male Results'!F$12:F$105,MATCH($A104,'Male Results'!$J$12:$J$105,0)),"")</f>
        <v/>
      </c>
      <c r="E104" s="7" t="str">
        <f>IFERROR(INDEX('Male Results'!G$12:G$105,MATCH($A104,'Male Results'!$J$12:$J$105,0)),"")</f>
        <v/>
      </c>
      <c r="F104" s="7" t="str">
        <f>IFERROR(INDEX('Male Results'!H$12:H$105,MATCH($A104,'Male Results'!$J$12:$J$105,0)),"")</f>
        <v/>
      </c>
      <c r="G104" s="7" t="str">
        <f>IFERROR(INDEX('Male Results'!I$12:I$105,MATCH($A104,'Male Results'!$J$12:$J$105,0)),"")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IF(ROWS(A$4:A105)&lt;=MAX('Male Results'!$J$12:$J$105)-1,ROWS(A$4:A105),"")</f>
        <v/>
      </c>
      <c r="B105" s="8" t="str">
        <f>IFERROR(INDEX('Male Results'!$C$12:$C$105,MATCH($A105,'Male Results'!$J$12:$J$105,0)),"")</f>
        <v/>
      </c>
      <c r="C105" s="8" t="str">
        <f>IFERROR(INDEX('Male Results'!$D$12:$D$105,MATCH($A105,'Male Results'!$J$12:$J$105,0)),"")</f>
        <v/>
      </c>
      <c r="D105" s="7" t="str">
        <f>IFERROR(INDEX('Male Results'!F$12:F$105,MATCH($A105,'Male Results'!$J$12:$J$105,0)),"")</f>
        <v/>
      </c>
      <c r="E105" s="7" t="str">
        <f>IFERROR(INDEX('Male Results'!G$12:G$105,MATCH($A105,'Male Results'!$J$12:$J$105,0)),"")</f>
        <v/>
      </c>
      <c r="F105" s="7" t="str">
        <f>IFERROR(INDEX('Male Results'!H$12:H$105,MATCH($A105,'Male Results'!$J$12:$J$105,0)),"")</f>
        <v/>
      </c>
      <c r="G105" s="7" t="str">
        <f>IFERROR(INDEX('Male Results'!I$12:I$105,MATCH($A105,'Male Results'!$J$12:$J$105,0)),"")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IF(ROWS(A$4:A106)&lt;=MAX('Male Results'!$J$12:$J$105)-1,ROWS(A$4:A106),"")</f>
        <v/>
      </c>
      <c r="B106" s="8" t="str">
        <f>IFERROR(INDEX('Male Results'!$C$12:$C$105,MATCH($A106,'Male Results'!$J$12:$J$105,0)),"")</f>
        <v/>
      </c>
      <c r="C106" s="8" t="str">
        <f>IFERROR(INDEX('Male Results'!$D$12:$D$105,MATCH($A106,'Male Results'!$J$12:$J$105,0)),"")</f>
        <v/>
      </c>
      <c r="D106" s="7" t="str">
        <f>IFERROR(INDEX('Male Results'!F$12:F$105,MATCH($A106,'Male Results'!$J$12:$J$105,0)),"")</f>
        <v/>
      </c>
      <c r="E106" s="7" t="str">
        <f>IFERROR(INDEX('Male Results'!G$12:G$105,MATCH($A106,'Male Results'!$J$12:$J$105,0)),"")</f>
        <v/>
      </c>
      <c r="F106" s="7" t="str">
        <f>IFERROR(INDEX('Male Results'!H$12:H$105,MATCH($A106,'Male Results'!$J$12:$J$105,0)),"")</f>
        <v/>
      </c>
      <c r="G106" s="7" t="str">
        <f>IFERROR(INDEX('Male Results'!I$12:I$105,MATCH($A106,'Male Results'!$J$12:$J$105,0)),"")</f>
        <v/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2xQUppRNF9jDm8LB0viaIns8mpa52Fr155I9Qf1zj2FLJI63qiCafWaKMGFzG1+ZdP0hK+4J3EzcLXMUNdHk/A==" saltValue="1xFBTnN/jEiMpPBP9pptCg==" spinCount="100000" sheet="1" scenarios="1" selectLockedCells="1" selectUnlockedCells="1"/>
  <sortState xmlns:xlrd2="http://schemas.microsoft.com/office/spreadsheetml/2017/richdata2" ref="B4:H69">
    <sortCondition descending="1" ref="G4:G69"/>
  </sortState>
  <mergeCells count="1">
    <mergeCell ref="A1:G1"/>
  </mergeCells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00"/>
  <sheetViews>
    <sheetView zoomScale="160" workbookViewId="0">
      <selection activeCell="C23" sqref="C23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6" width="12.33203125" customWidth="1"/>
    <col min="7" max="7" width="14.6640625" customWidth="1"/>
    <col min="8" max="8" width="16.1640625" customWidth="1"/>
    <col min="9" max="26" width="8.83203125" customWidth="1"/>
  </cols>
  <sheetData>
    <row r="1" spans="1:26" ht="15.75" customHeight="1" x14ac:dyDescent="0.2">
      <c r="A1" s="115" t="s">
        <v>290</v>
      </c>
      <c r="B1" s="116"/>
      <c r="C1" s="116"/>
      <c r="D1" s="116"/>
      <c r="E1" s="116"/>
      <c r="F1" s="116"/>
      <c r="G1" s="1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IF(ROWS(A$4:A4)&lt;=MAX('Female Results'!$J$12:$J$111)-1,ROWS(A$4:A4),"")</f>
        <v>1</v>
      </c>
      <c r="B4" s="8" t="str">
        <f t="array" ref="B4">IFERROR(INDEX('Female Results'!$C$12:$C$111,MATCH($A4,'Female Results'!$J$12:$J$111,0)),"")</f>
        <v>Kate Leeds</v>
      </c>
      <c r="C4" s="8" t="str">
        <f t="array" ref="C4">IFERROR(INDEX('Female Results'!$D$12:$D$111,MATCH($A4,'Female Results'!$J$12:$J$111,0)),"")</f>
        <v>KRA</v>
      </c>
      <c r="D4" s="7">
        <f t="array" ref="D4">IFERROR(INDEX('Female Results'!F$12:F$111,MATCH($A4,'Female Results'!$J$12:$J$111,0)),"")</f>
        <v>710.90047393364932</v>
      </c>
      <c r="E4" s="7">
        <f t="array" ref="E4">IFERROR(INDEX('Female Results'!G$12:G$111,MATCH($A4,'Female Results'!$J$12:$J$111,0)),"")</f>
        <v>650</v>
      </c>
      <c r="F4" s="7">
        <f t="array" ref="F4">IFERROR(INDEX('Female Results'!H$12:H$111,MATCH($A4,'Female Results'!$J$12:$J$111,0)),"")</f>
        <v>638.07226693633925</v>
      </c>
      <c r="G4" s="7">
        <f t="array" ref="G4">IFERROR(INDEX('Female Results'!I$12:I$111,MATCH($A4,'Female Results'!$J$12:$J$111,0)),"")</f>
        <v>1998.9727408699885</v>
      </c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IF(ROWS(A$4:A5)&lt;=MAX('Female Results'!$J$12:$J$111)-1,ROWS(A$4:A5),"")</f>
        <v>2</v>
      </c>
      <c r="B5" s="8" t="str">
        <f t="array" ref="B5">IFERROR(INDEX('Female Results'!$C$12:$C$111,MATCH($A5,'Female Results'!$J$12:$J$111,0)),"")</f>
        <v>Talence Kalmakoff</v>
      </c>
      <c r="C5" s="8" t="str">
        <f t="array" ref="C5">IFERROR(INDEX('Female Results'!$D$12:$D$111,MATCH($A5,'Female Results'!$J$12:$J$111,0)),"")</f>
        <v>Sask</v>
      </c>
      <c r="D5" s="7">
        <f t="array" ref="D5">IFERROR(INDEX('Female Results'!F$12:F$111,MATCH($A5,'Female Results'!$J$12:$J$111,0)),"")</f>
        <v>650</v>
      </c>
      <c r="E5" s="7">
        <f t="array" ref="E5">IFERROR(INDEX('Female Results'!G$12:G$111,MATCH($A5,'Female Results'!$J$12:$J$111,0)),"")</f>
        <v>629.53820551934552</v>
      </c>
      <c r="F5" s="7">
        <f t="array" ref="F5">IFERROR(INDEX('Female Results'!H$12:H$111,MATCH($A5,'Female Results'!$J$12:$J$111,0)),"")</f>
        <v>618.76760091189487</v>
      </c>
      <c r="G5" s="7">
        <f t="array" ref="G5">IFERROR(INDEX('Female Results'!I$12:I$111,MATCH($A5,'Female Results'!$J$12:$J$111,0)),"")</f>
        <v>1898.3058064312404</v>
      </c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IF(ROWS(A$4:A6)&lt;=MAX('Female Results'!$J$12:$J$111)-1,ROWS(A$4:A6),"")</f>
        <v>3</v>
      </c>
      <c r="B6" s="8" t="str">
        <f t="array" ref="B6">IFERROR(INDEX('Female Results'!$C$12:$C$111,MATCH($A6,'Female Results'!$J$12:$J$111,0)),"")</f>
        <v>Makenna Colenutt</v>
      </c>
      <c r="C6" s="8" t="str">
        <f t="array" ref="C6">IFERROR(INDEX('Female Results'!$D$12:$D$111,MATCH($A6,'Female Results'!$J$12:$J$111,0)),"")</f>
        <v>AMT</v>
      </c>
      <c r="D6" s="7">
        <f t="array" ref="D6">IFERROR(INDEX('Female Results'!F$12:F$111,MATCH($A6,'Female Results'!$J$12:$J$111,0)),"")</f>
        <v>650.36207590183722</v>
      </c>
      <c r="E6" s="7">
        <f t="array" ref="E6">IFERROR(INDEX('Female Results'!G$12:G$111,MATCH($A6,'Female Results'!$J$12:$J$111,0)),"")</f>
        <v>599.04</v>
      </c>
      <c r="F6" s="7">
        <f t="array" ref="F6">IFERROR(INDEX('Female Results'!H$12:H$111,MATCH($A6,'Female Results'!$J$12:$J$111,0)),"")</f>
        <v>588.88503674941057</v>
      </c>
      <c r="G6" s="7">
        <f t="array" ref="G6">IFERROR(INDEX('Female Results'!I$12:I$111,MATCH($A6,'Female Results'!$J$12:$J$111,0)),"")</f>
        <v>1838.2871126512478</v>
      </c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IF(ROWS(A$4:A7)&lt;=MAX('Female Results'!$J$12:$J$111)-1,ROWS(A$4:A7),"")</f>
        <v>4</v>
      </c>
      <c r="B7" s="8" t="str">
        <f t="array" ref="B7">IFERROR(INDEX('Female Results'!$C$12:$C$111,MATCH($A7,'Female Results'!$J$12:$J$111,0)),"")</f>
        <v>Ava Schwinghammer</v>
      </c>
      <c r="C7" s="8" t="str">
        <f t="array" ref="C7">IFERROR(INDEX('Female Results'!$D$12:$D$111,MATCH($A7,'Female Results'!$J$12:$J$111,0)),"")</f>
        <v>Sask</v>
      </c>
      <c r="D7" s="7">
        <f t="array" ref="D7">IFERROR(INDEX('Female Results'!F$12:F$111,MATCH($A7,'Female Results'!$J$12:$J$111,0)),"")</f>
        <v>616.46542261251386</v>
      </c>
      <c r="E7" s="7">
        <f t="array" ref="E7">IFERROR(INDEX('Female Results'!G$12:G$111,MATCH($A7,'Female Results'!$J$12:$J$111,0)),"")</f>
        <v>575.07839999999999</v>
      </c>
      <c r="F7" s="7">
        <f t="array" ref="F7">IFERROR(INDEX('Female Results'!H$12:H$111,MATCH($A7,'Female Results'!$J$12:$J$111,0)),"")</f>
        <v>554.7219525724588</v>
      </c>
      <c r="G7" s="7">
        <f t="array" ref="G7">IFERROR(INDEX('Female Results'!I$12:I$111,MATCH($A7,'Female Results'!$J$12:$J$111,0)),"")</f>
        <v>1746.2657751849727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IF(ROWS(A$4:A8)&lt;=MAX('Female Results'!$J$12:$J$111)-1,ROWS(A$4:A8),"")</f>
        <v>5</v>
      </c>
      <c r="B8" s="8" t="str">
        <f t="array" ref="B8">IFERROR(INDEX('Female Results'!$C$12:$C$111,MATCH($A8,'Female Results'!$J$12:$J$111,0)),"")</f>
        <v>Sierra Nissen</v>
      </c>
      <c r="C8" s="8" t="str">
        <f t="array" ref="C8">IFERROR(INDEX('Female Results'!$D$12:$D$111,MATCH($A8,'Female Results'!$J$12:$J$111,0)),"")</f>
        <v>Proline</v>
      </c>
      <c r="D8" s="7">
        <f t="array" ref="D8">IFERROR(INDEX('Female Results'!F$12:F$111,MATCH($A8,'Female Results'!$J$12:$J$111,0)),"")</f>
        <v>650</v>
      </c>
      <c r="E8" s="7">
        <f t="array" ref="E8">IFERROR(INDEX('Female Results'!G$12:G$111,MATCH($A8,'Female Results'!$J$12:$J$111,0)),"")</f>
        <v>552.07526399999995</v>
      </c>
      <c r="F8" s="7">
        <f t="array" ref="F8">IFERROR(INDEX('Female Results'!H$12:H$111,MATCH($A8,'Female Results'!$J$12:$J$111,0)),"")</f>
        <v>541.11080293995292</v>
      </c>
      <c r="G8" s="7">
        <f t="array" ref="G8">IFERROR(INDEX('Female Results'!I$12:I$111,MATCH($A8,'Female Results'!$J$12:$J$111,0)),"")</f>
        <v>1743.186066939953</v>
      </c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IF(ROWS(A$4:A9)&lt;=MAX('Female Results'!$J$12:$J$111)-1,ROWS(A$4:A9),"")</f>
        <v>6</v>
      </c>
      <c r="B9" s="8" t="str">
        <f t="array" ref="B9">IFERROR(INDEX('Female Results'!$C$12:$C$111,MATCH($A9,'Female Results'!$J$12:$J$111,0)),"")</f>
        <v>Birkley Timms</v>
      </c>
      <c r="C9" s="8" t="str">
        <f t="array" ref="C9">IFERROR(INDEX('Female Results'!$D$12:$D$111,MATCH($A9,'Female Results'!$J$12:$J$111,0)),"")</f>
        <v>Proline</v>
      </c>
      <c r="D9" s="7">
        <f t="array" ref="D9">IFERROR(INDEX('Female Results'!F$12:F$111,MATCH($A9,'Female Results'!$J$12:$J$111,0)),"")</f>
        <v>605.4953347969265</v>
      </c>
      <c r="E9" s="7">
        <f t="array" ref="E9">IFERROR(INDEX('Female Results'!G$12:G$111,MATCH($A9,'Female Results'!$J$12:$J$111,0)),"")</f>
        <v>524.975731521287</v>
      </c>
      <c r="F9" s="7">
        <f t="array" ref="F9">IFERROR(INDEX('Female Results'!H$12:H$111,MATCH($A9,'Female Results'!$J$12:$J$111,0)),"")</f>
        <v>521.35149814277474</v>
      </c>
      <c r="G9" s="7">
        <f t="array" ref="G9">IFERROR(INDEX('Female Results'!I$12:I$111,MATCH($A9,'Female Results'!$J$12:$J$111,0)),"")</f>
        <v>1651.8225644609884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IF(ROWS(A$4:A10)&lt;=MAX('Female Results'!$J$12:$J$111)-1,ROWS(A$4:A10),"")</f>
        <v>7</v>
      </c>
      <c r="B10" s="8" t="str">
        <f t="array" ref="B10">IFERROR(INDEX('Female Results'!$C$12:$C$111,MATCH($A10,'Female Results'!$J$12:$J$111,0)),"")</f>
        <v>Mary Beuerlein</v>
      </c>
      <c r="C10" s="8" t="str">
        <f t="array" ref="C10">IFERROR(INDEX('Female Results'!$D$12:$D$111,MATCH($A10,'Female Results'!$J$12:$J$111,0)),"")</f>
        <v>Central</v>
      </c>
      <c r="D10" s="7">
        <f t="array" ref="D10">IFERROR(INDEX('Female Results'!F$12:F$111,MATCH($A10,'Female Results'!$J$12:$J$111,0)),"")</f>
        <v>568.60352239633892</v>
      </c>
      <c r="E10" s="7">
        <f t="array" ref="E10">IFERROR(INDEX('Female Results'!G$12:G$111,MATCH($A10,'Female Results'!$J$12:$J$111,0)),"")</f>
        <v>550.19895718990119</v>
      </c>
      <c r="F10" s="7">
        <f t="array" ref="F10">IFERROR(INDEX('Female Results'!H$12:H$111,MATCH($A10,'Female Results'!$J$12:$J$111,0)),"")</f>
        <v>529.9922534399999</v>
      </c>
      <c r="G10" s="7">
        <f t="array" ref="G10">IFERROR(INDEX('Female Results'!I$12:I$111,MATCH($A10,'Female Results'!$J$12:$J$111,0)),"")</f>
        <v>1648.79473302624</v>
      </c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IF(ROWS(A$4:A11)&lt;=MAX('Female Results'!$J$12:$J$111)-1,ROWS(A$4:A11),"")</f>
        <v>8</v>
      </c>
      <c r="B11" s="8" t="str">
        <f t="array" ref="B11">IFERROR(INDEX('Female Results'!$C$12:$C$111,MATCH($A11,'Female Results'!$J$12:$J$111,0)),"")</f>
        <v>Mikayla Holub</v>
      </c>
      <c r="C11" s="8" t="str">
        <f t="array" ref="C11">IFERROR(INDEX('Female Results'!$D$12:$D$111,MATCH($A11,'Female Results'!$J$12:$J$111,0)),"")</f>
        <v>AMT</v>
      </c>
      <c r="D11" s="7">
        <f t="array" ref="D11">IFERROR(INDEX('Female Results'!F$12:F$111,MATCH($A11,'Female Results'!$J$12:$J$111,0)),"")</f>
        <v>620.42376290733546</v>
      </c>
      <c r="E11" s="7">
        <f t="array" ref="E11">IFERROR(INDEX('Female Results'!G$12:G$111,MATCH($A11,'Female Results'!$J$12:$J$111,0)),"")</f>
        <v>491.25857316158488</v>
      </c>
      <c r="F11" s="7">
        <f t="array" ref="F11">IFERROR(INDEX('Female Results'!H$12:H$111,MATCH($A11,'Female Results'!$J$12:$J$111,0)),"")</f>
        <v>477.98049957874957</v>
      </c>
      <c r="G11" s="7">
        <f t="array" ref="G11">IFERROR(INDEX('Female Results'!I$12:I$111,MATCH($A11,'Female Results'!$J$12:$J$111,0)),"")</f>
        <v>1589.6628356476699</v>
      </c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IF(ROWS(A$4:A12)&lt;=MAX('Female Results'!$J$12:$J$111)-1,ROWS(A$4:A12),"")</f>
        <v>9</v>
      </c>
      <c r="B12" s="8" t="str">
        <f t="array" ref="B12">IFERROR(INDEX('Female Results'!$C$12:$C$111,MATCH($A12,'Female Results'!$J$12:$J$111,0)),"")</f>
        <v>Alex Elenko</v>
      </c>
      <c r="C12" s="8" t="str">
        <f t="array" ref="C12">IFERROR(INDEX('Female Results'!$D$12:$D$111,MATCH($A12,'Female Results'!$J$12:$J$111,0)),"")</f>
        <v>Proline</v>
      </c>
      <c r="D12" s="7">
        <f t="array" ref="D12">IFERROR(INDEX('Female Results'!F$12:F$111,MATCH($A12,'Female Results'!$J$12:$J$111,0)),"")</f>
        <v>550.64489571899014</v>
      </c>
      <c r="E12" s="7">
        <f t="array" ref="E12">IFERROR(INDEX('Female Results'!G$12:G$111,MATCH($A12,'Female Results'!$J$12:$J$111,0)),"")</f>
        <v>529.48273471085849</v>
      </c>
      <c r="F12" s="7">
        <f t="array" ref="F12">IFERROR(INDEX('Female Results'!H$12:H$111,MATCH($A12,'Female Results'!$J$12:$J$111,0)),"")</f>
        <v>490.69185923999441</v>
      </c>
      <c r="G12" s="7">
        <f t="array" ref="G12">IFERROR(INDEX('Female Results'!I$12:I$111,MATCH($A12,'Female Results'!$J$12:$J$111,0)),"")</f>
        <v>1570.8194896698428</v>
      </c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IF(ROWS(A$4:A13)&lt;=MAX('Female Results'!$J$12:$J$111)-1,ROWS(A$4:A13),"")</f>
        <v>10</v>
      </c>
      <c r="B13" s="8" t="str">
        <f t="array" ref="B13">IFERROR(INDEX('Female Results'!$C$12:$C$111,MATCH($A13,'Female Results'!$J$12:$J$111,0)),"")</f>
        <v>Haele Hammerstrom</v>
      </c>
      <c r="C13" s="8" t="str">
        <f t="array" ref="C13">IFERROR(INDEX('Female Results'!$D$12:$D$111,MATCH($A13,'Female Results'!$J$12:$J$111,0)),"")</f>
        <v>Tawatinaw</v>
      </c>
      <c r="D13" s="7">
        <f t="array" ref="D13">IFERROR(INDEX('Female Results'!F$12:F$111,MATCH($A13,'Female Results'!$J$12:$J$111,0)),"")</f>
        <v>432.14121339447559</v>
      </c>
      <c r="E13" s="7">
        <f t="array" ref="E13">IFERROR(INDEX('Female Results'!G$12:G$111,MATCH($A13,'Female Results'!$J$12:$J$111,0)),"")</f>
        <v>417.48765093304064</v>
      </c>
      <c r="F13" s="7">
        <f t="array" ref="F13">IFERROR(INDEX('Female Results'!H$12:H$111,MATCH($A13,'Female Results'!$J$12:$J$111,0)),"")</f>
        <v>353.79975038136189</v>
      </c>
      <c r="G13" s="7">
        <f t="array" ref="G13">IFERROR(INDEX('Female Results'!I$12:I$111,MATCH($A13,'Female Results'!$J$12:$J$111,0)),"")</f>
        <v>1203.4286147088781</v>
      </c>
      <c r="H13" s="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IF(ROWS(A$4:A14)&lt;=MAX('Female Results'!$J$12:$J$111)-1,ROWS(A$4:A14),"")</f>
        <v>11</v>
      </c>
      <c r="B14" s="8" t="str">
        <f t="array" ref="B14">IFERROR(INDEX('Female Results'!$C$12:$C$111,MATCH($A14,'Female Results'!$J$12:$J$111,0)),"")</f>
        <v>Allyson Gurney</v>
      </c>
      <c r="C14" s="8" t="str">
        <f t="array" ref="C14">IFERROR(INDEX('Female Results'!$D$12:$D$111,MATCH($A14,'Female Results'!$J$12:$J$111,0)),"")</f>
        <v>Sask</v>
      </c>
      <c r="D14" s="7">
        <f t="array" ref="D14">IFERROR(INDEX('Female Results'!F$12:F$111,MATCH($A14,'Female Results'!$J$12:$J$111,0)),"")</f>
        <v>488.44086077030391</v>
      </c>
      <c r="E14" s="7">
        <f t="array" ref="E14">IFERROR(INDEX('Female Results'!G$12:G$111,MATCH($A14,'Female Results'!$J$12:$J$111,0)),"")</f>
        <v>361.7453347969265</v>
      </c>
      <c r="F14" s="7">
        <f t="array" ref="F14">IFERROR(INDEX('Female Results'!H$12:H$111,MATCH($A14,'Female Results'!$J$12:$J$111,0)),"")</f>
        <v>295.11856885314108</v>
      </c>
      <c r="G14" s="7">
        <f t="array" ref="G14">IFERROR(INDEX('Female Results'!I$12:I$111,MATCH($A14,'Female Results'!$J$12:$J$111,0)),"")</f>
        <v>1145.3047644203716</v>
      </c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IF(ROWS(A$4:A15)&lt;=MAX('Female Results'!$J$12:$J$111)-1,ROWS(A$4:A15),"")</f>
        <v>12</v>
      </c>
      <c r="B15" s="8" t="str">
        <f t="array" ref="B15">IFERROR(INDEX('Female Results'!$C$12:$C$111,MATCH($A15,'Female Results'!$J$12:$J$111,0)),"")</f>
        <v>Kailee McKinnon</v>
      </c>
      <c r="C15" s="8" t="str">
        <f t="array" ref="C15">IFERROR(INDEX('Female Results'!$D$12:$D$111,MATCH($A15,'Female Results'!$J$12:$J$111,0)),"")</f>
        <v>Jasper</v>
      </c>
      <c r="D15" s="7">
        <f t="array" ref="D15">IFERROR(INDEX('Female Results'!F$12:F$111,MATCH($A15,'Female Results'!$J$12:$J$111,0)),"")</f>
        <v>468.90322633949177</v>
      </c>
      <c r="E15" s="7">
        <f t="array" ref="E15">IFERROR(INDEX('Female Results'!G$12:G$111,MATCH($A15,'Female Results'!$J$12:$J$111,0)),"")</f>
        <v>302.5100540840383</v>
      </c>
      <c r="F15" s="7">
        <f t="array" ref="F15">IFERROR(INDEX('Female Results'!H$12:H$111,MATCH($A15,'Female Results'!$J$12:$J$111,0)),"")</f>
        <v>294.05186608122943</v>
      </c>
      <c r="G15" s="7">
        <f t="array" ref="G15">IFERROR(INDEX('Female Results'!I$12:I$111,MATCH($A15,'Female Results'!$J$12:$J$111,0)),"")</f>
        <v>1065.4651465047596</v>
      </c>
      <c r="H15" s="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IF(ROWS(A$4:A16)&lt;=MAX('Female Results'!$J$12:$J$111)-1,ROWS(A$4:A16),"")</f>
        <v>13</v>
      </c>
      <c r="B16" s="8" t="str">
        <f t="array" ref="B16">IFERROR(INDEX('Female Results'!$C$12:$C$111,MATCH($A16,'Female Results'!$J$12:$J$111,0)),"")</f>
        <v xml:space="preserve">Sophia Gillespie </v>
      </c>
      <c r="C16" s="8" t="str">
        <f t="array" ref="C16">IFERROR(INDEX('Female Results'!$D$12:$D$111,MATCH($A16,'Female Results'!$J$12:$J$111,0)),"")</f>
        <v>Southern</v>
      </c>
      <c r="D16" s="7">
        <f t="array" ref="D16">IFERROR(INDEX('Female Results'!F$12:F$111,MATCH($A16,'Female Results'!$J$12:$J$111,0)),"")</f>
        <v>367.03765303082378</v>
      </c>
      <c r="E16" s="7">
        <f t="array" ref="E16">IFERROR(INDEX('Female Results'!G$12:G$111,MATCH($A16,'Female Results'!$J$12:$J$111,0)),"")</f>
        <v>206.38035126234908</v>
      </c>
      <c r="F16" s="7">
        <f t="array" ref="F16">IFERROR(INDEX('Female Results'!H$12:H$111,MATCH($A16,'Female Results'!$J$12:$J$111,0)),"")</f>
        <v>205.06864512550271</v>
      </c>
      <c r="G16" s="7">
        <f t="array" ref="G16">IFERROR(INDEX('Female Results'!I$12:I$111,MATCH($A16,'Female Results'!$J$12:$J$111,0)),"")</f>
        <v>778.4866494186756</v>
      </c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IF(ROWS(A$4:A17)&lt;=MAX('Female Results'!$J$12:$J$111)-1,ROWS(A$4:A17),"")</f>
        <v>14</v>
      </c>
      <c r="B17" s="8" t="str">
        <f t="array" ref="B17">IFERROR(INDEX('Female Results'!$C$12:$C$111,MATCH($A17,'Female Results'!$J$12:$J$111,0)),"")</f>
        <v>Izabell Bharadwaj</v>
      </c>
      <c r="C17" s="8" t="str">
        <f t="array" ref="C17">IFERROR(INDEX('Female Results'!$D$12:$D$111,MATCH($A17,'Female Results'!$J$12:$J$111,0)),"")</f>
        <v>Sask</v>
      </c>
      <c r="D17" s="7">
        <f t="array" ref="D17">IFERROR(INDEX('Female Results'!F$12:F$111,MATCH($A17,'Female Results'!$J$12:$J$111,0)),"")</f>
        <v>352.35614690959085</v>
      </c>
      <c r="E17" s="7">
        <f t="array" ref="E17">IFERROR(INDEX('Female Results'!G$12:G$111,MATCH($A17,'Female Results'!$J$12:$J$111,0)),"")</f>
        <v>149.72264595756482</v>
      </c>
      <c r="F17" s="7">
        <f t="array" ref="F17">IFERROR(INDEX('Female Results'!H$12:H$111,MATCH($A17,'Female Results'!$J$12:$J$111,0)),"")</f>
        <v>74.204171240395169</v>
      </c>
      <c r="G17" s="7">
        <f t="array" ref="G17">IFERROR(INDEX('Female Results'!I$12:I$111,MATCH($A17,'Female Results'!$J$12:$J$111,0)),"")</f>
        <v>576.28296410755092</v>
      </c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IF(ROWS(A$4:A18)&lt;=MAX('Female Results'!$J$12:$J$111)-1,ROWS(A$4:A18),"")</f>
        <v>15</v>
      </c>
      <c r="B18" s="8" t="str">
        <f t="array" ref="B18">IFERROR(INDEX('Female Results'!$C$12:$C$111,MATCH($A18,'Female Results'!$J$12:$J$111,0)),"")</f>
        <v>Ann Keelan-Crabbe</v>
      </c>
      <c r="C18" s="8" t="str">
        <f t="array" ref="C18">IFERROR(INDEX('Female Results'!$D$12:$D$111,MATCH($A18,'Female Results'!$J$12:$J$111,0)),"")</f>
        <v>Jasper</v>
      </c>
      <c r="D18" s="7">
        <f t="array" ref="D18">IFERROR(INDEX('Female Results'!F$12:F$111,MATCH($A18,'Female Results'!$J$12:$J$111,0)),"")</f>
        <v>274.25219538968173</v>
      </c>
      <c r="E18" s="7">
        <f t="array" ref="E18">IFERROR(INDEX('Female Results'!G$12:G$111,MATCH($A18,'Female Results'!$J$12:$J$111,0)),"")</f>
        <v>173.51962279850227</v>
      </c>
      <c r="F18" s="7">
        <f t="array" ref="F18">IFERROR(INDEX('Female Results'!H$12:H$111,MATCH($A18,'Female Results'!$J$12:$J$111,0)),"")</f>
        <v>0</v>
      </c>
      <c r="G18" s="7">
        <f t="array" ref="G18">IFERROR(INDEX('Female Results'!I$12:I$111,MATCH($A18,'Female Results'!$J$12:$J$111,0)),"")</f>
        <v>447.771818188184</v>
      </c>
      <c r="H18" s="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IF(ROWS(A$4:A19)&lt;=MAX('Female Results'!$J$12:$J$111)-1,ROWS(A$4:A19),"")</f>
        <v>16</v>
      </c>
      <c r="B19" s="8" t="str">
        <f t="array" ref="B19">IFERROR(INDEX('Female Results'!$C$12:$C$111,MATCH($A19,'Female Results'!$J$12:$J$111,0)),"")</f>
        <v>Lyla Mills</v>
      </c>
      <c r="C19" s="8" t="str">
        <f t="array" ref="C19">IFERROR(INDEX('Female Results'!$D$12:$D$111,MATCH($A19,'Female Results'!$J$12:$J$111,0)),"")</f>
        <v>Bow Valley</v>
      </c>
      <c r="D19" s="7">
        <f t="array" ref="D19">IFERROR(INDEX('Female Results'!F$12:F$111,MATCH($A19,'Female Results'!$J$12:$J$111,0)),"")</f>
        <v>415.61470911086724</v>
      </c>
      <c r="E19" s="7">
        <f t="array" ref="E19">IFERROR(INDEX('Female Results'!G$12:G$111,MATCH($A19,'Female Results'!$J$12:$J$111,0)),"")</f>
        <v>0</v>
      </c>
      <c r="F19" s="7">
        <f t="array" ref="F19">IFERROR(INDEX('Female Results'!H$12:H$111,MATCH($A19,'Female Results'!$J$12:$J$111,0)),"")</f>
        <v>0</v>
      </c>
      <c r="G19" s="7">
        <f t="array" ref="G19">IFERROR(INDEX('Female Results'!I$12:I$111,MATCH($A19,'Female Results'!$J$12:$J$111,0)),"")</f>
        <v>415.61470911086724</v>
      </c>
      <c r="H19" s="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IF(ROWS(A$4:A20)&lt;=MAX('Female Results'!$J$12:$J$111)-1,ROWS(A$4:A20),"")</f>
        <v>17</v>
      </c>
      <c r="B20" s="8" t="str">
        <f t="array" ref="B20">IFERROR(INDEX('Female Results'!$C$12:$C$111,MATCH($A20,'Female Results'!$J$12:$J$111,0)),"")</f>
        <v>Aubrey Heavin</v>
      </c>
      <c r="C20" s="8" t="str">
        <f t="array" ref="C20">IFERROR(INDEX('Female Results'!$D$12:$D$111,MATCH($A20,'Female Results'!$J$12:$J$111,0)),"")</f>
        <v>Central</v>
      </c>
      <c r="D20" s="7">
        <f t="array" ref="D20">IFERROR(INDEX('Female Results'!F$12:F$111,MATCH($A20,'Female Results'!$J$12:$J$111,0)),"")</f>
        <v>337.30790340285404</v>
      </c>
      <c r="E20" s="7">
        <f t="array" ref="E20">IFERROR(INDEX('Female Results'!G$12:G$111,MATCH($A20,'Female Results'!$J$12:$J$111,0)),"")</f>
        <v>0</v>
      </c>
      <c r="F20" s="7">
        <f t="array" ref="F20">IFERROR(INDEX('Female Results'!H$12:H$111,MATCH($A20,'Female Results'!$J$12:$J$111,0)),"")</f>
        <v>0</v>
      </c>
      <c r="G20" s="7">
        <f t="array" ref="G20">IFERROR(INDEX('Female Results'!I$12:I$111,MATCH($A20,'Female Results'!$J$12:$J$111,0)),"")</f>
        <v>337.30790340285404</v>
      </c>
      <c r="H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IF(ROWS(A$4:A21)&lt;=MAX('Female Results'!$J$12:$J$111)-1,ROWS(A$4:A21),"")</f>
        <v>18</v>
      </c>
      <c r="B21" s="8" t="str">
        <f t="array" ref="B21">IFERROR(INDEX('Female Results'!$C$12:$C$111,MATCH($A21,'Female Results'!$J$12:$J$111,0)),"")</f>
        <v>Norah Bobyn</v>
      </c>
      <c r="C21" s="8" t="str">
        <f t="array" ref="C21">IFERROR(INDEX('Female Results'!$D$12:$D$111,MATCH($A21,'Female Results'!$J$12:$J$111,0)),"")</f>
        <v>Sask</v>
      </c>
      <c r="D21" s="7">
        <f t="array" ref="D21">IFERROR(INDEX('Female Results'!F$12:F$111,MATCH($A21,'Female Results'!$J$12:$J$111,0)),"")</f>
        <v>87.70628206906116</v>
      </c>
      <c r="E21" s="7">
        <f t="array" ref="E21">IFERROR(INDEX('Female Results'!G$12:G$111,MATCH($A21,'Female Results'!$J$12:$J$111,0)),"")</f>
        <v>0</v>
      </c>
      <c r="F21" s="7">
        <f t="array" ref="F21">IFERROR(INDEX('Female Results'!H$12:H$111,MATCH($A21,'Female Results'!$J$12:$J$111,0)),"")</f>
        <v>0</v>
      </c>
      <c r="G21" s="7">
        <f t="array" ref="G21">IFERROR(INDEX('Female Results'!I$12:I$111,MATCH($A21,'Female Results'!$J$12:$J$111,0)),"")</f>
        <v>87.70628206906116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 t="str">
        <f>IF(ROWS(A$4:A22)&lt;=MAX('Female Results'!$J$12:$J$111)-1,ROWS(A$4:A22),"")</f>
        <v/>
      </c>
      <c r="B22" s="8" t="str">
        <f t="array" ref="B22">IFERROR(INDEX('Female Results'!$C$12:$C$111,MATCH($A22,'Female Results'!$J$12:$J$111,0)),"")</f>
        <v/>
      </c>
      <c r="C22" s="8" t="str">
        <f t="array" ref="C22">IFERROR(INDEX('Female Results'!$D$12:$D$111,MATCH($A22,'Female Results'!$J$12:$J$111,0)),"")</f>
        <v/>
      </c>
      <c r="D22" s="7" t="str">
        <f t="array" ref="D22">IFERROR(INDEX('Female Results'!F$12:F$111,MATCH($A22,'Female Results'!$J$12:$J$111,0)),"")</f>
        <v/>
      </c>
      <c r="E22" s="7" t="str">
        <f t="array" ref="E22">IFERROR(INDEX('Female Results'!G$12:G$111,MATCH($A22,'Female Results'!$J$12:$J$111,0)),"")</f>
        <v/>
      </c>
      <c r="F22" s="7" t="str">
        <f t="array" ref="F22">IFERROR(INDEX('Female Results'!H$12:H$111,MATCH($A22,'Female Results'!$J$12:$J$111,0)),"")</f>
        <v/>
      </c>
      <c r="G22" s="7" t="str">
        <f t="array" ref="G22">IFERROR(INDEX('Female Results'!I$12:I$111,MATCH($A22,'Female Results'!$J$12:$J$111,0)),"")</f>
        <v/>
      </c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 t="str">
        <f>IF(ROWS(A$4:A23)&lt;=MAX('Female Results'!$J$12:$J$111)-1,ROWS(A$4:A23),"")</f>
        <v/>
      </c>
      <c r="B23" s="8" t="str">
        <f t="array" ref="B23">IFERROR(INDEX('Female Results'!$C$12:$C$111,MATCH($A23,'Female Results'!$J$12:$J$111,0)),"")</f>
        <v/>
      </c>
      <c r="C23" s="8" t="str">
        <f t="array" ref="C23">IFERROR(INDEX('Female Results'!$D$12:$D$111,MATCH($A23,'Female Results'!$J$12:$J$111,0)),"")</f>
        <v/>
      </c>
      <c r="D23" s="7" t="str">
        <f t="array" ref="D23">IFERROR(INDEX('Female Results'!F$12:F$111,MATCH($A23,'Female Results'!$J$12:$J$111,0)),"")</f>
        <v/>
      </c>
      <c r="E23" s="7" t="str">
        <f t="array" ref="E23">IFERROR(INDEX('Female Results'!G$12:G$111,MATCH($A23,'Female Results'!$J$12:$J$111,0)),"")</f>
        <v/>
      </c>
      <c r="F23" s="7" t="str">
        <f t="array" ref="F23">IFERROR(INDEX('Female Results'!H$12:H$111,MATCH($A23,'Female Results'!$J$12:$J$111,0)),"")</f>
        <v/>
      </c>
      <c r="G23" s="7" t="str">
        <f t="array" ref="G23">IFERROR(INDEX('Female Results'!I$12:I$111,MATCH($A23,'Female Results'!$J$12:$J$111,0)),"")</f>
        <v/>
      </c>
      <c r="H23" s="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 t="str">
        <f>IF(ROWS(A$4:A24)&lt;=MAX('Female Results'!$J$12:$J$111)-1,ROWS(A$4:A24),"")</f>
        <v/>
      </c>
      <c r="B24" s="8" t="str">
        <f t="array" ref="B24">IFERROR(INDEX('Female Results'!$C$12:$C$111,MATCH($A24,'Female Results'!$J$12:$J$111,0)),"")</f>
        <v/>
      </c>
      <c r="C24" s="8" t="str">
        <f t="array" ref="C24">IFERROR(INDEX('Female Results'!$D$12:$D$111,MATCH($A24,'Female Results'!$J$12:$J$111,0)),"")</f>
        <v/>
      </c>
      <c r="D24" s="7" t="str">
        <f t="array" ref="D24">IFERROR(INDEX('Female Results'!F$12:F$111,MATCH($A24,'Female Results'!$J$12:$J$111,0)),"")</f>
        <v/>
      </c>
      <c r="E24" s="7" t="str">
        <f t="array" ref="E24">IFERROR(INDEX('Female Results'!G$12:G$111,MATCH($A24,'Female Results'!$J$12:$J$111,0)),"")</f>
        <v/>
      </c>
      <c r="F24" s="7" t="str">
        <f t="array" ref="F24">IFERROR(INDEX('Female Results'!H$12:H$111,MATCH($A24,'Female Results'!$J$12:$J$111,0)),"")</f>
        <v/>
      </c>
      <c r="G24" s="7" t="str">
        <f t="array" ref="G24">IFERROR(INDEX('Female Results'!I$12:I$111,MATCH($A24,'Female Results'!$J$12:$J$111,0)),"")</f>
        <v/>
      </c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 t="str">
        <f>IF(ROWS(A$4:A25)&lt;=MAX('Female Results'!$J$12:$J$111)-1,ROWS(A$4:A25),"")</f>
        <v/>
      </c>
      <c r="B25" s="8" t="str">
        <f t="array" ref="B25">IFERROR(INDEX('Female Results'!$C$12:$C$111,MATCH($A25,'Female Results'!$J$12:$J$111,0)),"")</f>
        <v/>
      </c>
      <c r="C25" s="8" t="str">
        <f t="array" ref="C25">IFERROR(INDEX('Female Results'!$D$12:$D$111,MATCH($A25,'Female Results'!$J$12:$J$111,0)),"")</f>
        <v/>
      </c>
      <c r="D25" s="7" t="str">
        <f t="array" ref="D25">IFERROR(INDEX('Female Results'!F$12:F$111,MATCH($A25,'Female Results'!$J$12:$J$111,0)),"")</f>
        <v/>
      </c>
      <c r="E25" s="7" t="str">
        <f t="array" ref="E25">IFERROR(INDEX('Female Results'!G$12:G$111,MATCH($A25,'Female Results'!$J$12:$J$111,0)),"")</f>
        <v/>
      </c>
      <c r="F25" s="7" t="str">
        <f t="array" ref="F25">IFERROR(INDEX('Female Results'!H$12:H$111,MATCH($A25,'Female Results'!$J$12:$J$111,0)),"")</f>
        <v/>
      </c>
      <c r="G25" s="7" t="str">
        <f t="array" ref="G25">IFERROR(INDEX('Female Results'!I$12:I$111,MATCH($A25,'Female Results'!$J$12:$J$111,0)),"")</f>
        <v/>
      </c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 t="str">
        <f>IF(ROWS(A$4:A26)&lt;=MAX('Female Results'!$J$12:$J$111)-1,ROWS(A$4:A26),"")</f>
        <v/>
      </c>
      <c r="B26" s="8" t="str">
        <f t="array" ref="B26">IFERROR(INDEX('Female Results'!$C$12:$C$111,MATCH($A26,'Female Results'!$J$12:$J$111,0)),"")</f>
        <v/>
      </c>
      <c r="C26" s="8" t="str">
        <f t="array" ref="C26">IFERROR(INDEX('Female Results'!$D$12:$D$111,MATCH($A26,'Female Results'!$J$12:$J$111,0)),"")</f>
        <v/>
      </c>
      <c r="D26" s="7" t="str">
        <f t="array" ref="D26">IFERROR(INDEX('Female Results'!F$12:F$111,MATCH($A26,'Female Results'!$J$12:$J$111,0)),"")</f>
        <v/>
      </c>
      <c r="E26" s="7" t="str">
        <f t="array" ref="E26">IFERROR(INDEX('Female Results'!G$12:G$111,MATCH($A26,'Female Results'!$J$12:$J$111,0)),"")</f>
        <v/>
      </c>
      <c r="F26" s="7" t="str">
        <f t="array" ref="F26">IFERROR(INDEX('Female Results'!H$12:H$111,MATCH($A26,'Female Results'!$J$12:$J$111,0)),"")</f>
        <v/>
      </c>
      <c r="G26" s="7" t="str">
        <f t="array" ref="G26">IFERROR(INDEX('Female Results'!I$12:I$111,MATCH($A26,'Female Results'!$J$12:$J$111,0)),"")</f>
        <v/>
      </c>
      <c r="H26" s="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 t="str">
        <f>IF(ROWS(A$4:A27)&lt;=MAX('Female Results'!$J$12:$J$111)-1,ROWS(A$4:A27),"")</f>
        <v/>
      </c>
      <c r="B27" s="8" t="str">
        <f t="array" ref="B27">IFERROR(INDEX('Female Results'!$C$12:$C$111,MATCH($A27,'Female Results'!$J$12:$J$111,0)),"")</f>
        <v/>
      </c>
      <c r="C27" s="8" t="str">
        <f t="array" ref="C27">IFERROR(INDEX('Female Results'!$D$12:$D$111,MATCH($A27,'Female Results'!$J$12:$J$111,0)),"")</f>
        <v/>
      </c>
      <c r="D27" s="7" t="str">
        <f t="array" ref="D27">IFERROR(INDEX('Female Results'!F$12:F$111,MATCH($A27,'Female Results'!$J$12:$J$111,0)),"")</f>
        <v/>
      </c>
      <c r="E27" s="7" t="str">
        <f t="array" ref="E27">IFERROR(INDEX('Female Results'!G$12:G$111,MATCH($A27,'Female Results'!$J$12:$J$111,0)),"")</f>
        <v/>
      </c>
      <c r="F27" s="7" t="str">
        <f t="array" ref="F27">IFERROR(INDEX('Female Results'!H$12:H$111,MATCH($A27,'Female Results'!$J$12:$J$111,0)),"")</f>
        <v/>
      </c>
      <c r="G27" s="7" t="str">
        <f t="array" ref="G27">IFERROR(INDEX('Female Results'!I$12:I$111,MATCH($A27,'Female Results'!$J$12:$J$111,0)),"")</f>
        <v/>
      </c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 t="str">
        <f>IF(ROWS(A$4:A28)&lt;=MAX('Female Results'!$J$12:$J$111)-1,ROWS(A$4:A28),"")</f>
        <v/>
      </c>
      <c r="B28" s="8" t="str">
        <f t="array" ref="B28">IFERROR(INDEX('Female Results'!$C$12:$C$111,MATCH($A28,'Female Results'!$J$12:$J$111,0)),"")</f>
        <v/>
      </c>
      <c r="C28" s="8" t="str">
        <f t="array" ref="C28">IFERROR(INDEX('Female Results'!$D$12:$D$111,MATCH($A28,'Female Results'!$J$12:$J$111,0)),"")</f>
        <v/>
      </c>
      <c r="D28" s="7" t="str">
        <f t="array" ref="D28">IFERROR(INDEX('Female Results'!F$12:F$111,MATCH($A28,'Female Results'!$J$12:$J$111,0)),"")</f>
        <v/>
      </c>
      <c r="E28" s="7" t="str">
        <f t="array" ref="E28">IFERROR(INDEX('Female Results'!G$12:G$111,MATCH($A28,'Female Results'!$J$12:$J$111,0)),"")</f>
        <v/>
      </c>
      <c r="F28" s="7" t="str">
        <f t="array" ref="F28">IFERROR(INDEX('Female Results'!H$12:H$111,MATCH($A28,'Female Results'!$J$12:$J$111,0)),"")</f>
        <v/>
      </c>
      <c r="G28" s="7" t="str">
        <f t="array" ref="G28">IFERROR(INDEX('Female Results'!I$12:I$111,MATCH($A28,'Female Results'!$J$12:$J$111,0)),"")</f>
        <v/>
      </c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 t="str">
        <f>IF(ROWS(A$4:A29)&lt;=MAX('Female Results'!$J$12:$J$111)-1,ROWS(A$4:A29),"")</f>
        <v/>
      </c>
      <c r="B29" s="8" t="str">
        <f t="array" ref="B29">IFERROR(INDEX('Female Results'!$C$12:$C$111,MATCH($A29,'Female Results'!$J$12:$J$111,0)),"")</f>
        <v/>
      </c>
      <c r="C29" s="8" t="str">
        <f t="array" ref="C29">IFERROR(INDEX('Female Results'!$D$12:$D$111,MATCH($A29,'Female Results'!$J$12:$J$111,0)),"")</f>
        <v/>
      </c>
      <c r="D29" s="7" t="str">
        <f t="array" ref="D29">IFERROR(INDEX('Female Results'!F$12:F$111,MATCH($A29,'Female Results'!$J$12:$J$111,0)),"")</f>
        <v/>
      </c>
      <c r="E29" s="7" t="str">
        <f t="array" ref="E29">IFERROR(INDEX('Female Results'!G$12:G$111,MATCH($A29,'Female Results'!$J$12:$J$111,0)),"")</f>
        <v/>
      </c>
      <c r="F29" s="7" t="str">
        <f t="array" ref="F29">IFERROR(INDEX('Female Results'!H$12:H$111,MATCH($A29,'Female Results'!$J$12:$J$111,0)),"")</f>
        <v/>
      </c>
      <c r="G29" s="7" t="str">
        <f t="array" ref="G29">IFERROR(INDEX('Female Results'!I$12:I$111,MATCH($A29,'Female Results'!$J$12:$J$111,0)),"")</f>
        <v/>
      </c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 t="str">
        <f>IF(ROWS(A$4:A30)&lt;=MAX('Female Results'!$J$12:$J$111)-1,ROWS(A$4:A30),"")</f>
        <v/>
      </c>
      <c r="B30" s="8" t="str">
        <f t="array" ref="B30">IFERROR(INDEX('Female Results'!$C$12:$C$111,MATCH($A30,'Female Results'!$J$12:$J$111,0)),"")</f>
        <v/>
      </c>
      <c r="C30" s="8" t="str">
        <f t="array" ref="C30">IFERROR(INDEX('Female Results'!$D$12:$D$111,MATCH($A30,'Female Results'!$J$12:$J$111,0)),"")</f>
        <v/>
      </c>
      <c r="D30" s="7" t="str">
        <f t="array" ref="D30">IFERROR(INDEX('Female Results'!F$12:F$111,MATCH($A30,'Female Results'!$J$12:$J$111,0)),"")</f>
        <v/>
      </c>
      <c r="E30" s="7" t="str">
        <f t="array" ref="E30">IFERROR(INDEX('Female Results'!G$12:G$111,MATCH($A30,'Female Results'!$J$12:$J$111,0)),"")</f>
        <v/>
      </c>
      <c r="F30" s="7" t="str">
        <f t="array" ref="F30">IFERROR(INDEX('Female Results'!H$12:H$111,MATCH($A30,'Female Results'!$J$12:$J$111,0)),"")</f>
        <v/>
      </c>
      <c r="G30" s="7" t="str">
        <f t="array" ref="G30">IFERROR(INDEX('Female Results'!I$12:I$111,MATCH($A30,'Female Results'!$J$12:$J$111,0)),"")</f>
        <v/>
      </c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 t="str">
        <f>IF(ROWS(A$4:A31)&lt;=MAX('Female Results'!$J$12:$J$111)-1,ROWS(A$4:A31),"")</f>
        <v/>
      </c>
      <c r="B31" s="8" t="str">
        <f t="array" ref="B31">IFERROR(INDEX('Female Results'!$C$12:$C$111,MATCH($A31,'Female Results'!$J$12:$J$111,0)),"")</f>
        <v/>
      </c>
      <c r="C31" s="8" t="str">
        <f t="array" ref="C31">IFERROR(INDEX('Female Results'!$D$12:$D$111,MATCH($A31,'Female Results'!$J$12:$J$111,0)),"")</f>
        <v/>
      </c>
      <c r="D31" s="7" t="str">
        <f t="array" ref="D31">IFERROR(INDEX('Female Results'!F$12:F$111,MATCH($A31,'Female Results'!$J$12:$J$111,0)),"")</f>
        <v/>
      </c>
      <c r="E31" s="7" t="str">
        <f t="array" ref="E31">IFERROR(INDEX('Female Results'!G$12:G$111,MATCH($A31,'Female Results'!$J$12:$J$111,0)),"")</f>
        <v/>
      </c>
      <c r="F31" s="7" t="str">
        <f t="array" ref="F31">IFERROR(INDEX('Female Results'!H$12:H$111,MATCH($A31,'Female Results'!$J$12:$J$111,0)),"")</f>
        <v/>
      </c>
      <c r="G31" s="7" t="str">
        <f t="array" ref="G31">IFERROR(INDEX('Female Results'!I$12:I$111,MATCH($A31,'Female Results'!$J$12:$J$111,0)),"")</f>
        <v/>
      </c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 t="str">
        <f>IF(ROWS(A$4:A32)&lt;=MAX('Female Results'!$J$12:$J$111)-1,ROWS(A$4:A32),"")</f>
        <v/>
      </c>
      <c r="B32" s="8" t="str">
        <f t="array" ref="B32">IFERROR(INDEX('Female Results'!$C$12:$C$111,MATCH($A32,'Female Results'!$J$12:$J$111,0)),"")</f>
        <v/>
      </c>
      <c r="C32" s="8" t="str">
        <f t="array" ref="C32">IFERROR(INDEX('Female Results'!$D$12:$D$111,MATCH($A32,'Female Results'!$J$12:$J$111,0)),"")</f>
        <v/>
      </c>
      <c r="D32" s="7" t="str">
        <f t="array" ref="D32">IFERROR(INDEX('Female Results'!F$12:F$111,MATCH($A32,'Female Results'!$J$12:$J$111,0)),"")</f>
        <v/>
      </c>
      <c r="E32" s="7" t="str">
        <f t="array" ref="E32">IFERROR(INDEX('Female Results'!G$12:G$111,MATCH($A32,'Female Results'!$J$12:$J$111,0)),"")</f>
        <v/>
      </c>
      <c r="F32" s="7" t="str">
        <f t="array" ref="F32">IFERROR(INDEX('Female Results'!H$12:H$111,MATCH($A32,'Female Results'!$J$12:$J$111,0)),"")</f>
        <v/>
      </c>
      <c r="G32" s="7" t="str">
        <f t="array" ref="G32">IFERROR(INDEX('Female Results'!I$12:I$111,MATCH($A32,'Female Results'!$J$12:$J$111,0)),"")</f>
        <v/>
      </c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 t="str">
        <f>IF(ROWS(A$4:A33)&lt;=MAX('Female Results'!$J$12:$J$111)-1,ROWS(A$4:A33),"")</f>
        <v/>
      </c>
      <c r="B33" s="8" t="str">
        <f t="array" ref="B33">IFERROR(INDEX('Female Results'!$C$12:$C$111,MATCH($A33,'Female Results'!$J$12:$J$111,0)),"")</f>
        <v/>
      </c>
      <c r="C33" s="8" t="str">
        <f t="array" ref="C33">IFERROR(INDEX('Female Results'!$D$12:$D$111,MATCH($A33,'Female Results'!$J$12:$J$111,0)),"")</f>
        <v/>
      </c>
      <c r="D33" s="7" t="str">
        <f t="array" ref="D33">IFERROR(INDEX('Female Results'!F$12:F$111,MATCH($A33,'Female Results'!$J$12:$J$111,0)),"")</f>
        <v/>
      </c>
      <c r="E33" s="7" t="str">
        <f t="array" ref="E33">IFERROR(INDEX('Female Results'!G$12:G$111,MATCH($A33,'Female Results'!$J$12:$J$111,0)),"")</f>
        <v/>
      </c>
      <c r="F33" s="7" t="str">
        <f t="array" ref="F33">IFERROR(INDEX('Female Results'!H$12:H$111,MATCH($A33,'Female Results'!$J$12:$J$111,0)),"")</f>
        <v/>
      </c>
      <c r="G33" s="7" t="str">
        <f t="array" ref="G33">IFERROR(INDEX('Female Results'!I$12:I$111,MATCH($A33,'Female Results'!$J$12:$J$111,0)),"")</f>
        <v/>
      </c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 t="str">
        <f>IF(ROWS(A$4:A34)&lt;=MAX('Female Results'!$J$12:$J$111)-1,ROWS(A$4:A34),"")</f>
        <v/>
      </c>
      <c r="B34" s="8" t="str">
        <f t="array" ref="B34">IFERROR(INDEX('Female Results'!$C$12:$C$111,MATCH($A34,'Female Results'!$J$12:$J$111,0)),"")</f>
        <v/>
      </c>
      <c r="C34" s="8" t="str">
        <f t="array" ref="C34">IFERROR(INDEX('Female Results'!$D$12:$D$111,MATCH($A34,'Female Results'!$J$12:$J$111,0)),"")</f>
        <v/>
      </c>
      <c r="D34" s="7" t="str">
        <f t="array" ref="D34">IFERROR(INDEX('Female Results'!F$12:F$111,MATCH($A34,'Female Results'!$J$12:$J$111,0)),"")</f>
        <v/>
      </c>
      <c r="E34" s="7" t="str">
        <f t="array" ref="E34">IFERROR(INDEX('Female Results'!G$12:G$111,MATCH($A34,'Female Results'!$J$12:$J$111,0)),"")</f>
        <v/>
      </c>
      <c r="F34" s="7" t="str">
        <f t="array" ref="F34">IFERROR(INDEX('Female Results'!H$12:H$111,MATCH($A34,'Female Results'!$J$12:$J$111,0)),"")</f>
        <v/>
      </c>
      <c r="G34" s="7" t="str">
        <f t="array" ref="G34">IFERROR(INDEX('Female Results'!I$12:I$111,MATCH($A34,'Female Results'!$J$12:$J$111,0)),"")</f>
        <v/>
      </c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 t="str">
        <f>IF(ROWS(A$4:A35)&lt;=MAX('Female Results'!$J$12:$J$111)-1,ROWS(A$4:A35),"")</f>
        <v/>
      </c>
      <c r="B35" s="8" t="str">
        <f t="array" ref="B35">IFERROR(INDEX('Female Results'!$C$12:$C$111,MATCH($A35,'Female Results'!$J$12:$J$111,0)),"")</f>
        <v/>
      </c>
      <c r="C35" s="8" t="str">
        <f t="array" ref="C35">IFERROR(INDEX('Female Results'!$D$12:$D$111,MATCH($A35,'Female Results'!$J$12:$J$111,0)),"")</f>
        <v/>
      </c>
      <c r="D35" s="7" t="str">
        <f t="array" ref="D35">IFERROR(INDEX('Female Results'!F$12:F$111,MATCH($A35,'Female Results'!$J$12:$J$111,0)),"")</f>
        <v/>
      </c>
      <c r="E35" s="7" t="str">
        <f t="array" ref="E35">IFERROR(INDEX('Female Results'!G$12:G$111,MATCH($A35,'Female Results'!$J$12:$J$111,0)),"")</f>
        <v/>
      </c>
      <c r="F35" s="7" t="str">
        <f t="array" ref="F35">IFERROR(INDEX('Female Results'!H$12:H$111,MATCH($A35,'Female Results'!$J$12:$J$111,0)),"")</f>
        <v/>
      </c>
      <c r="G35" s="7" t="str">
        <f t="array" ref="G35">IFERROR(INDEX('Female Results'!I$12:I$111,MATCH($A35,'Female Results'!$J$12:$J$111,0)),"")</f>
        <v/>
      </c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 t="str">
        <f>IF(ROWS(A$4:A36)&lt;=MAX('Female Results'!$J$12:$J$111)-1,ROWS(A$4:A36),"")</f>
        <v/>
      </c>
      <c r="B36" s="8" t="str">
        <f t="array" ref="B36">IFERROR(INDEX('Female Results'!$C$12:$C$111,MATCH($A36,'Female Results'!$J$12:$J$111,0)),"")</f>
        <v/>
      </c>
      <c r="C36" s="8" t="str">
        <f t="array" ref="C36">IFERROR(INDEX('Female Results'!$D$12:$D$111,MATCH($A36,'Female Results'!$J$12:$J$111,0)),"")</f>
        <v/>
      </c>
      <c r="D36" s="7" t="str">
        <f t="array" ref="D36">IFERROR(INDEX('Female Results'!F$12:F$111,MATCH($A36,'Female Results'!$J$12:$J$111,0)),"")</f>
        <v/>
      </c>
      <c r="E36" s="7" t="str">
        <f t="array" ref="E36">IFERROR(INDEX('Female Results'!G$12:G$111,MATCH($A36,'Female Results'!$J$12:$J$111,0)),"")</f>
        <v/>
      </c>
      <c r="F36" s="7" t="str">
        <f t="array" ref="F36">IFERROR(INDEX('Female Results'!H$12:H$111,MATCH($A36,'Female Results'!$J$12:$J$111,0)),"")</f>
        <v/>
      </c>
      <c r="G36" s="7" t="str">
        <f t="array" ref="G36">IFERROR(INDEX('Female Results'!I$12:I$111,MATCH($A36,'Female Results'!$J$12:$J$111,0)),"")</f>
        <v/>
      </c>
      <c r="H36" s="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IF(ROWS(A$4:A37)&lt;=MAX('Female Results'!$J$12:$J$111)-1,ROWS(A$4:A37),"")</f>
        <v/>
      </c>
      <c r="B37" s="8" t="str">
        <f t="array" ref="B37">IFERROR(INDEX('Female Results'!$C$12:$C$111,MATCH($A37,'Female Results'!$J$12:$J$111,0)),"")</f>
        <v/>
      </c>
      <c r="C37" s="8" t="str">
        <f t="array" ref="C37">IFERROR(INDEX('Female Results'!$D$12:$D$111,MATCH($A37,'Female Results'!$J$12:$J$111,0)),"")</f>
        <v/>
      </c>
      <c r="D37" s="7" t="str">
        <f t="array" ref="D37">IFERROR(INDEX('Female Results'!F$12:F$111,MATCH($A37,'Female Results'!$J$12:$J$111,0)),"")</f>
        <v/>
      </c>
      <c r="E37" s="7" t="str">
        <f t="array" ref="E37">IFERROR(INDEX('Female Results'!G$12:G$111,MATCH($A37,'Female Results'!$J$12:$J$111,0)),"")</f>
        <v/>
      </c>
      <c r="F37" s="7" t="str">
        <f t="array" ref="F37">IFERROR(INDEX('Female Results'!H$12:H$111,MATCH($A37,'Female Results'!$J$12:$J$111,0)),"")</f>
        <v/>
      </c>
      <c r="G37" s="7" t="str">
        <f t="array" ref="G37">IFERROR(INDEX('Female Results'!I$12:I$111,MATCH($A37,'Female Results'!$J$12:$J$111,0)),"")</f>
        <v/>
      </c>
      <c r="H37" s="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IF(ROWS(A$4:A38)&lt;=MAX('Female Results'!$J$12:$J$111)-1,ROWS(A$4:A38),"")</f>
        <v/>
      </c>
      <c r="B38" s="8" t="str">
        <f t="array" ref="B38">IFERROR(INDEX('Female Results'!$C$12:$C$111,MATCH($A38,'Female Results'!$J$12:$J$111,0)),"")</f>
        <v/>
      </c>
      <c r="C38" s="8" t="str">
        <f t="array" ref="C38">IFERROR(INDEX('Female Results'!$D$12:$D$111,MATCH($A38,'Female Results'!$J$12:$J$111,0)),"")</f>
        <v/>
      </c>
      <c r="D38" s="7" t="str">
        <f t="array" ref="D38">IFERROR(INDEX('Female Results'!F$12:F$111,MATCH($A38,'Female Results'!$J$12:$J$111,0)),"")</f>
        <v/>
      </c>
      <c r="E38" s="7" t="str">
        <f t="array" ref="E38">IFERROR(INDEX('Female Results'!G$12:G$111,MATCH($A38,'Female Results'!$J$12:$J$111,0)),"")</f>
        <v/>
      </c>
      <c r="F38" s="7" t="str">
        <f t="array" ref="F38">IFERROR(INDEX('Female Results'!H$12:H$111,MATCH($A38,'Female Results'!$J$12:$J$111,0)),"")</f>
        <v/>
      </c>
      <c r="G38" s="7" t="str">
        <f t="array" ref="G38">IFERROR(INDEX('Female Results'!I$12:I$111,MATCH($A38,'Female Results'!$J$12:$J$111,0)),"")</f>
        <v/>
      </c>
      <c r="H38" s="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IF(ROWS(A$4:A39)&lt;=MAX('Female Results'!$J$12:$J$111)-1,ROWS(A$4:A39),"")</f>
        <v/>
      </c>
      <c r="B39" s="8" t="str">
        <f t="array" ref="B39">IFERROR(INDEX('Female Results'!$C$12:$C$111,MATCH($A39,'Female Results'!$J$12:$J$111,0)),"")</f>
        <v/>
      </c>
      <c r="C39" s="8" t="str">
        <f t="array" ref="C39">IFERROR(INDEX('Female Results'!$D$12:$D$111,MATCH($A39,'Female Results'!$J$12:$J$111,0)),"")</f>
        <v/>
      </c>
      <c r="D39" s="7" t="str">
        <f t="array" ref="D39">IFERROR(INDEX('Female Results'!F$12:F$111,MATCH($A39,'Female Results'!$J$12:$J$111,0)),"")</f>
        <v/>
      </c>
      <c r="E39" s="7" t="str">
        <f t="array" ref="E39">IFERROR(INDEX('Female Results'!G$12:G$111,MATCH($A39,'Female Results'!$J$12:$J$111,0)),"")</f>
        <v/>
      </c>
      <c r="F39" s="7" t="str">
        <f t="array" ref="F39">IFERROR(INDEX('Female Results'!H$12:H$111,MATCH($A39,'Female Results'!$J$12:$J$111,0)),"")</f>
        <v/>
      </c>
      <c r="G39" s="7" t="str">
        <f t="array" ref="G39">IFERROR(INDEX('Female Results'!I$12:I$111,MATCH($A39,'Female Results'!$J$12:$J$111,0)),"")</f>
        <v/>
      </c>
      <c r="H39" s="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IF(ROWS(A$4:A40)&lt;=MAX('Female Results'!$J$12:$J$111)-1,ROWS(A$4:A40),"")</f>
        <v/>
      </c>
      <c r="B40" s="8" t="str">
        <f t="array" ref="B40">IFERROR(INDEX('Female Results'!$C$12:$C$111,MATCH($A40,'Female Results'!$J$12:$J$111,0)),"")</f>
        <v/>
      </c>
      <c r="C40" s="8" t="str">
        <f t="array" ref="C40">IFERROR(INDEX('Female Results'!$D$12:$D$111,MATCH($A40,'Female Results'!$J$12:$J$111,0)),"")</f>
        <v/>
      </c>
      <c r="D40" s="7" t="str">
        <f t="array" ref="D40">IFERROR(INDEX('Female Results'!F$12:F$111,MATCH($A40,'Female Results'!$J$12:$J$111,0)),"")</f>
        <v/>
      </c>
      <c r="E40" s="7" t="str">
        <f t="array" ref="E40">IFERROR(INDEX('Female Results'!G$12:G$111,MATCH($A40,'Female Results'!$J$12:$J$111,0)),"")</f>
        <v/>
      </c>
      <c r="F40" s="7" t="str">
        <f t="array" ref="F40">IFERROR(INDEX('Female Results'!H$12:H$111,MATCH($A40,'Female Results'!$J$12:$J$111,0)),"")</f>
        <v/>
      </c>
      <c r="G40" s="7" t="str">
        <f t="array" ref="G40">IFERROR(INDEX('Female Results'!I$12:I$111,MATCH($A40,'Female Results'!$J$12:$J$111,0)),"")</f>
        <v/>
      </c>
      <c r="H40" s="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IF(ROWS(A$4:A41)&lt;=MAX('Female Results'!$J$12:$J$111)-1,ROWS(A$4:A41),"")</f>
        <v/>
      </c>
      <c r="B41" s="8" t="str">
        <f t="array" ref="B41">IFERROR(INDEX('Female Results'!$C$12:$C$111,MATCH($A41,'Female Results'!$J$12:$J$111,0)),"")</f>
        <v/>
      </c>
      <c r="C41" s="8" t="str">
        <f t="array" ref="C41">IFERROR(INDEX('Female Results'!$D$12:$D$111,MATCH($A41,'Female Results'!$J$12:$J$111,0)),"")</f>
        <v/>
      </c>
      <c r="D41" s="7" t="str">
        <f t="array" ref="D41">IFERROR(INDEX('Female Results'!F$12:F$111,MATCH($A41,'Female Results'!$J$12:$J$111,0)),"")</f>
        <v/>
      </c>
      <c r="E41" s="7" t="str">
        <f t="array" ref="E41">IFERROR(INDEX('Female Results'!G$12:G$111,MATCH($A41,'Female Results'!$J$12:$J$111,0)),"")</f>
        <v/>
      </c>
      <c r="F41" s="7" t="str">
        <f t="array" ref="F41">IFERROR(INDEX('Female Results'!H$12:H$111,MATCH($A41,'Female Results'!$J$12:$J$111,0)),"")</f>
        <v/>
      </c>
      <c r="G41" s="7" t="str">
        <f t="array" ref="G41">IFERROR(INDEX('Female Results'!I$12:I$111,MATCH($A41,'Female Results'!$J$12:$J$111,0)),"")</f>
        <v/>
      </c>
      <c r="H41" s="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IF(ROWS(A$4:A42)&lt;=MAX('Female Results'!$J$12:$J$111)-1,ROWS(A$4:A42),"")</f>
        <v/>
      </c>
      <c r="B42" s="8" t="str">
        <f t="array" ref="B42">IFERROR(INDEX('Female Results'!$C$12:$C$111,MATCH($A42,'Female Results'!$J$12:$J$111,0)),"")</f>
        <v/>
      </c>
      <c r="C42" s="8" t="str">
        <f t="array" ref="C42">IFERROR(INDEX('Female Results'!$D$12:$D$111,MATCH($A42,'Female Results'!$J$12:$J$111,0)),"")</f>
        <v/>
      </c>
      <c r="D42" s="7" t="str">
        <f t="array" ref="D42">IFERROR(INDEX('Female Results'!F$12:F$111,MATCH($A42,'Female Results'!$J$12:$J$111,0)),"")</f>
        <v/>
      </c>
      <c r="E42" s="7" t="str">
        <f t="array" ref="E42">IFERROR(INDEX('Female Results'!G$12:G$111,MATCH($A42,'Female Results'!$J$12:$J$111,0)),"")</f>
        <v/>
      </c>
      <c r="F42" s="7" t="str">
        <f t="array" ref="F42">IFERROR(INDEX('Female Results'!H$12:H$111,MATCH($A42,'Female Results'!$J$12:$J$111,0)),"")</f>
        <v/>
      </c>
      <c r="G42" s="7" t="str">
        <f t="array" ref="G42">IFERROR(INDEX('Female Results'!I$12:I$111,MATCH($A42,'Female Results'!$J$12:$J$111,0)),"")</f>
        <v/>
      </c>
      <c r="H42" s="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IF(ROWS(A$4:A43)&lt;=MAX('Female Results'!$J$12:$J$111)-1,ROWS(A$4:A43),"")</f>
        <v/>
      </c>
      <c r="B43" s="8" t="str">
        <f t="array" ref="B43">IFERROR(INDEX('Female Results'!$C$12:$C$111,MATCH($A43,'Female Results'!$J$12:$J$111,0)),"")</f>
        <v/>
      </c>
      <c r="C43" s="8" t="str">
        <f t="array" ref="C43">IFERROR(INDEX('Female Results'!$D$12:$D$111,MATCH($A43,'Female Results'!$J$12:$J$111,0)),"")</f>
        <v/>
      </c>
      <c r="D43" s="7" t="str">
        <f t="array" ref="D43">IFERROR(INDEX('Female Results'!F$12:F$111,MATCH($A43,'Female Results'!$J$12:$J$111,0)),"")</f>
        <v/>
      </c>
      <c r="E43" s="7" t="str">
        <f t="array" ref="E43">IFERROR(INDEX('Female Results'!G$12:G$111,MATCH($A43,'Female Results'!$J$12:$J$111,0)),"")</f>
        <v/>
      </c>
      <c r="F43" s="7" t="str">
        <f t="array" ref="F43">IFERROR(INDEX('Female Results'!H$12:H$111,MATCH($A43,'Female Results'!$J$12:$J$111,0)),"")</f>
        <v/>
      </c>
      <c r="G43" s="7" t="str">
        <f t="array" ref="G43">IFERROR(INDEX('Female Results'!I$12:I$111,MATCH($A43,'Female Results'!$J$12:$J$111,0)),"")</f>
        <v/>
      </c>
      <c r="H43" s="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IF(ROWS(A$4:A44)&lt;=MAX('Female Results'!$J$12:$J$111)-1,ROWS(A$4:A44),"")</f>
        <v/>
      </c>
      <c r="B44" s="8" t="str">
        <f t="array" ref="B44">IFERROR(INDEX('Female Results'!$C$12:$C$111,MATCH($A44,'Female Results'!$J$12:$J$111,0)),"")</f>
        <v/>
      </c>
      <c r="C44" s="8" t="str">
        <f t="array" ref="C44">IFERROR(INDEX('Female Results'!$D$12:$D$111,MATCH($A44,'Female Results'!$J$12:$J$111,0)),"")</f>
        <v/>
      </c>
      <c r="D44" s="7" t="str">
        <f t="array" ref="D44">IFERROR(INDEX('Female Results'!F$12:F$111,MATCH($A44,'Female Results'!$J$12:$J$111,0)),"")</f>
        <v/>
      </c>
      <c r="E44" s="7" t="str">
        <f t="array" ref="E44">IFERROR(INDEX('Female Results'!G$12:G$111,MATCH($A44,'Female Results'!$J$12:$J$111,0)),"")</f>
        <v/>
      </c>
      <c r="F44" s="7" t="str">
        <f t="array" ref="F44">IFERROR(INDEX('Female Results'!H$12:H$111,MATCH($A44,'Female Results'!$J$12:$J$111,0)),"")</f>
        <v/>
      </c>
      <c r="G44" s="7" t="str">
        <f t="array" ref="G44">IFERROR(INDEX('Female Results'!I$12:I$111,MATCH($A44,'Female Results'!$J$12:$J$111,0)),"")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IF(ROWS(A$4:A45)&lt;=MAX('Female Results'!$J$12:$J$111)-1,ROWS(A$4:A45),"")</f>
        <v/>
      </c>
      <c r="B45" s="8" t="str">
        <f t="array" ref="B45">IFERROR(INDEX('Female Results'!$C$12:$C$111,MATCH($A45,'Female Results'!$J$12:$J$111,0)),"")</f>
        <v/>
      </c>
      <c r="C45" s="8" t="str">
        <f t="array" ref="C45">IFERROR(INDEX('Female Results'!$D$12:$D$111,MATCH($A45,'Female Results'!$J$12:$J$111,0)),"")</f>
        <v/>
      </c>
      <c r="D45" s="7" t="str">
        <f t="array" ref="D45">IFERROR(INDEX('Female Results'!F$12:F$111,MATCH($A45,'Female Results'!$J$12:$J$111,0)),"")</f>
        <v/>
      </c>
      <c r="E45" s="7" t="str">
        <f t="array" ref="E45">IFERROR(INDEX('Female Results'!G$12:G$111,MATCH($A45,'Female Results'!$J$12:$J$111,0)),"")</f>
        <v/>
      </c>
      <c r="F45" s="7" t="str">
        <f t="array" ref="F45">IFERROR(INDEX('Female Results'!H$12:H$111,MATCH($A45,'Female Results'!$J$12:$J$111,0)),"")</f>
        <v/>
      </c>
      <c r="G45" s="7" t="str">
        <f t="array" ref="G45">IFERROR(INDEX('Female Results'!I$12:I$111,MATCH($A45,'Female Results'!$J$12:$J$111,0)),"")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IF(ROWS(A$4:A46)&lt;=MAX('Female Results'!$J$12:$J$111)-1,ROWS(A$4:A46),"")</f>
        <v/>
      </c>
      <c r="B46" s="8" t="str">
        <f t="array" ref="B46">IFERROR(INDEX('Female Results'!$C$12:$C$111,MATCH($A46,'Female Results'!$J$12:$J$111,0)),"")</f>
        <v/>
      </c>
      <c r="C46" s="8" t="str">
        <f t="array" ref="C46">IFERROR(INDEX('Female Results'!$D$12:$D$111,MATCH($A46,'Female Results'!$J$12:$J$111,0)),"")</f>
        <v/>
      </c>
      <c r="D46" s="7" t="str">
        <f t="array" ref="D46">IFERROR(INDEX('Female Results'!F$12:F$111,MATCH($A46,'Female Results'!$J$12:$J$111,0)),"")</f>
        <v/>
      </c>
      <c r="E46" s="7" t="str">
        <f t="array" ref="E46">IFERROR(INDEX('Female Results'!G$12:G$111,MATCH($A46,'Female Results'!$J$12:$J$111,0)),"")</f>
        <v/>
      </c>
      <c r="F46" s="7" t="str">
        <f t="array" ref="F46">IFERROR(INDEX('Female Results'!H$12:H$111,MATCH($A46,'Female Results'!$J$12:$J$111,0)),"")</f>
        <v/>
      </c>
      <c r="G46" s="7" t="str">
        <f t="array" ref="G46">IFERROR(INDEX('Female Results'!I$12:I$111,MATCH($A46,'Female Results'!$J$12:$J$111,0)),"")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IF(ROWS(A$4:A47)&lt;=MAX('Female Results'!$J$12:$J$111)-1,ROWS(A$4:A47),"")</f>
        <v/>
      </c>
      <c r="B47" s="8" t="str">
        <f t="array" ref="B47">IFERROR(INDEX('Female Results'!$C$12:$C$111,MATCH($A47,'Female Results'!$J$12:$J$111,0)),"")</f>
        <v/>
      </c>
      <c r="C47" s="8" t="str">
        <f t="array" ref="C47">IFERROR(INDEX('Female Results'!$D$12:$D$111,MATCH($A47,'Female Results'!$J$12:$J$111,0)),"")</f>
        <v/>
      </c>
      <c r="D47" s="7" t="str">
        <f t="array" ref="D47">IFERROR(INDEX('Female Results'!F$12:F$111,MATCH($A47,'Female Results'!$J$12:$J$111,0)),"")</f>
        <v/>
      </c>
      <c r="E47" s="7" t="str">
        <f t="array" ref="E47">IFERROR(INDEX('Female Results'!G$12:G$111,MATCH($A47,'Female Results'!$J$12:$J$111,0)),"")</f>
        <v/>
      </c>
      <c r="F47" s="7" t="str">
        <f t="array" ref="F47">IFERROR(INDEX('Female Results'!H$12:H$111,MATCH($A47,'Female Results'!$J$12:$J$111,0)),"")</f>
        <v/>
      </c>
      <c r="G47" s="7" t="str">
        <f t="array" ref="G47">IFERROR(INDEX('Female Results'!I$12:I$111,MATCH($A47,'Female Results'!$J$12:$J$111,0)),"")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IF(ROWS(A$4:A48)&lt;=MAX('Female Results'!$J$12:$J$111)-1,ROWS(A$4:A48),"")</f>
        <v/>
      </c>
      <c r="B48" s="8" t="str">
        <f t="array" ref="B48">IFERROR(INDEX('Female Results'!$C$12:$C$111,MATCH($A48,'Female Results'!$J$12:$J$111,0)),"")</f>
        <v/>
      </c>
      <c r="C48" s="8" t="str">
        <f t="array" ref="C48">IFERROR(INDEX('Female Results'!$D$12:$D$111,MATCH($A48,'Female Results'!$J$12:$J$111,0)),"")</f>
        <v/>
      </c>
      <c r="D48" s="7" t="str">
        <f t="array" ref="D48">IFERROR(INDEX('Female Results'!F$12:F$111,MATCH($A48,'Female Results'!$J$12:$J$111,0)),"")</f>
        <v/>
      </c>
      <c r="E48" s="7" t="str">
        <f t="array" ref="E48">IFERROR(INDEX('Female Results'!G$12:G$111,MATCH($A48,'Female Results'!$J$12:$J$111,0)),"")</f>
        <v/>
      </c>
      <c r="F48" s="7" t="str">
        <f t="array" ref="F48">IFERROR(INDEX('Female Results'!H$12:H$111,MATCH($A48,'Female Results'!$J$12:$J$111,0)),"")</f>
        <v/>
      </c>
      <c r="G48" s="7" t="str">
        <f t="array" ref="G48">IFERROR(INDEX('Female Results'!I$12:I$111,MATCH($A48,'Female Results'!$J$12:$J$111,0)),"")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IF(ROWS(A$4:A49)&lt;=MAX('Female Results'!$J$12:$J$111)-1,ROWS(A$4:A49),"")</f>
        <v/>
      </c>
      <c r="B49" s="8" t="str">
        <f t="array" ref="B49">IFERROR(INDEX('Female Results'!$C$12:$C$111,MATCH($A49,'Female Results'!$J$12:$J$111,0)),"")</f>
        <v/>
      </c>
      <c r="C49" s="8" t="str">
        <f t="array" ref="C49">IFERROR(INDEX('Female Results'!$D$12:$D$111,MATCH($A49,'Female Results'!$J$12:$J$111,0)),"")</f>
        <v/>
      </c>
      <c r="D49" s="7" t="str">
        <f t="array" ref="D49">IFERROR(INDEX('Female Results'!F$12:F$111,MATCH($A49,'Female Results'!$J$12:$J$111,0)),"")</f>
        <v/>
      </c>
      <c r="E49" s="7" t="str">
        <f t="array" ref="E49">IFERROR(INDEX('Female Results'!G$12:G$111,MATCH($A49,'Female Results'!$J$12:$J$111,0)),"")</f>
        <v/>
      </c>
      <c r="F49" s="7" t="str">
        <f t="array" ref="F49">IFERROR(INDEX('Female Results'!H$12:H$111,MATCH($A49,'Female Results'!$J$12:$J$111,0)),"")</f>
        <v/>
      </c>
      <c r="G49" s="7" t="str">
        <f t="array" ref="G49">IFERROR(INDEX('Female Results'!I$12:I$111,MATCH($A49,'Female Results'!$J$12:$J$111,0)),"")</f>
        <v/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IF(ROWS(A$4:A50)&lt;=MAX('Female Results'!$J$12:$J$111)-1,ROWS(A$4:A50),"")</f>
        <v/>
      </c>
      <c r="B50" s="8" t="str">
        <f t="array" ref="B50">IFERROR(INDEX('Female Results'!$C$12:$C$111,MATCH($A50,'Female Results'!$J$12:$J$111,0)),"")</f>
        <v/>
      </c>
      <c r="C50" s="8" t="str">
        <f t="array" ref="C50">IFERROR(INDEX('Female Results'!$D$12:$D$111,MATCH($A50,'Female Results'!$J$12:$J$111,0)),"")</f>
        <v/>
      </c>
      <c r="D50" s="7" t="str">
        <f t="array" ref="D50">IFERROR(INDEX('Female Results'!F$12:F$111,MATCH($A50,'Female Results'!$J$12:$J$111,0)),"")</f>
        <v/>
      </c>
      <c r="E50" s="7" t="str">
        <f t="array" ref="E50">IFERROR(INDEX('Female Results'!G$12:G$111,MATCH($A50,'Female Results'!$J$12:$J$111,0)),"")</f>
        <v/>
      </c>
      <c r="F50" s="7" t="str">
        <f t="array" ref="F50">IFERROR(INDEX('Female Results'!H$12:H$111,MATCH($A50,'Female Results'!$J$12:$J$111,0)),"")</f>
        <v/>
      </c>
      <c r="G50" s="7" t="str">
        <f t="array" ref="G50">IFERROR(INDEX('Female Results'!I$12:I$111,MATCH($A50,'Female Results'!$J$12:$J$111,0)),"")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IF(ROWS(A$4:A51)&lt;=MAX('Female Results'!$J$12:$J$111)-1,ROWS(A$4:A51),"")</f>
        <v/>
      </c>
      <c r="B51" s="8" t="str">
        <f t="array" ref="B51">IFERROR(INDEX('Female Results'!$C$12:$C$111,MATCH($A51,'Female Results'!$J$12:$J$111,0)),"")</f>
        <v/>
      </c>
      <c r="C51" s="8" t="str">
        <f t="array" ref="C51">IFERROR(INDEX('Female Results'!$D$12:$D$111,MATCH($A51,'Female Results'!$J$12:$J$111,0)),"")</f>
        <v/>
      </c>
      <c r="D51" s="7" t="str">
        <f t="array" ref="D51">IFERROR(INDEX('Female Results'!F$12:F$111,MATCH($A51,'Female Results'!$J$12:$J$111,0)),"")</f>
        <v/>
      </c>
      <c r="E51" s="7" t="str">
        <f t="array" ref="E51">IFERROR(INDEX('Female Results'!G$12:G$111,MATCH($A51,'Female Results'!$J$12:$J$111,0)),"")</f>
        <v/>
      </c>
      <c r="F51" s="7" t="str">
        <f t="array" ref="F51">IFERROR(INDEX('Female Results'!H$12:H$111,MATCH($A51,'Female Results'!$J$12:$J$111,0)),"")</f>
        <v/>
      </c>
      <c r="G51" s="7" t="str">
        <f t="array" ref="G51">IFERROR(INDEX('Female Results'!I$12:I$111,MATCH($A51,'Female Results'!$J$12:$J$111,0)),"")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IF(ROWS(A$4:A52)&lt;=MAX('Female Results'!$J$12:$J$111)-1,ROWS(A$4:A52),"")</f>
        <v/>
      </c>
      <c r="B52" s="8" t="str">
        <f t="array" ref="B52">IFERROR(INDEX('Female Results'!$C$12:$C$111,MATCH($A52,'Female Results'!$J$12:$J$111,0)),"")</f>
        <v/>
      </c>
      <c r="C52" s="8" t="str">
        <f t="array" ref="C52">IFERROR(INDEX('Female Results'!$D$12:$D$111,MATCH($A52,'Female Results'!$J$12:$J$111,0)),"")</f>
        <v/>
      </c>
      <c r="D52" s="7" t="str">
        <f t="array" ref="D52">IFERROR(INDEX('Female Results'!F$12:F$111,MATCH($A52,'Female Results'!$J$12:$J$111,0)),"")</f>
        <v/>
      </c>
      <c r="E52" s="7" t="str">
        <f t="array" ref="E52">IFERROR(INDEX('Female Results'!G$12:G$111,MATCH($A52,'Female Results'!$J$12:$J$111,0)),"")</f>
        <v/>
      </c>
      <c r="F52" s="7" t="str">
        <f t="array" ref="F52">IFERROR(INDEX('Female Results'!H$12:H$111,MATCH($A52,'Female Results'!$J$12:$J$111,0)),"")</f>
        <v/>
      </c>
      <c r="G52" s="7" t="str">
        <f t="array" ref="G52">IFERROR(INDEX('Female Results'!I$12:I$111,MATCH($A52,'Female Results'!$J$12:$J$111,0)),"")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IF(ROWS(A$4:A53)&lt;=MAX('Female Results'!$J$12:$J$111)-1,ROWS(A$4:A53),"")</f>
        <v/>
      </c>
      <c r="B53" s="8" t="str">
        <f t="array" ref="B53">IFERROR(INDEX('Female Results'!$C$12:$C$111,MATCH($A53,'Female Results'!$J$12:$J$111,0)),"")</f>
        <v/>
      </c>
      <c r="C53" s="8" t="str">
        <f t="array" ref="C53">IFERROR(INDEX('Female Results'!$D$12:$D$111,MATCH($A53,'Female Results'!$J$12:$J$111,0)),"")</f>
        <v/>
      </c>
      <c r="D53" s="7" t="str">
        <f t="array" ref="D53">IFERROR(INDEX('Female Results'!F$12:F$111,MATCH($A53,'Female Results'!$J$12:$J$111,0)),"")</f>
        <v/>
      </c>
      <c r="E53" s="7" t="str">
        <f t="array" ref="E53">IFERROR(INDEX('Female Results'!G$12:G$111,MATCH($A53,'Female Results'!$J$12:$J$111,0)),"")</f>
        <v/>
      </c>
      <c r="F53" s="7" t="str">
        <f t="array" ref="F53">IFERROR(INDEX('Female Results'!H$12:H$111,MATCH($A53,'Female Results'!$J$12:$J$111,0)),"")</f>
        <v/>
      </c>
      <c r="G53" s="7" t="str">
        <f t="array" ref="G53">IFERROR(INDEX('Female Results'!I$12:I$111,MATCH($A53,'Female Results'!$J$12:$J$111,0)),"")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IF(ROWS(A$4:A54)&lt;=MAX('Female Results'!$J$12:$J$111)-1,ROWS(A$4:A54),"")</f>
        <v/>
      </c>
      <c r="B54" s="8" t="str">
        <f t="array" ref="B54">IFERROR(INDEX('Female Results'!$C$12:$C$111,MATCH($A54,'Female Results'!$J$12:$J$111,0)),"")</f>
        <v/>
      </c>
      <c r="C54" s="8" t="str">
        <f t="array" ref="C54">IFERROR(INDEX('Female Results'!$D$12:$D$111,MATCH($A54,'Female Results'!$J$12:$J$111,0)),"")</f>
        <v/>
      </c>
      <c r="D54" s="7" t="str">
        <f t="array" ref="D54">IFERROR(INDEX('Female Results'!F$12:F$111,MATCH($A54,'Female Results'!$J$12:$J$111,0)),"")</f>
        <v/>
      </c>
      <c r="E54" s="7" t="str">
        <f t="array" ref="E54">IFERROR(INDEX('Female Results'!G$12:G$111,MATCH($A54,'Female Results'!$J$12:$J$111,0)),"")</f>
        <v/>
      </c>
      <c r="F54" s="7" t="str">
        <f t="array" ref="F54">IFERROR(INDEX('Female Results'!H$12:H$111,MATCH($A54,'Female Results'!$J$12:$J$111,0)),"")</f>
        <v/>
      </c>
      <c r="G54" s="7" t="str">
        <f t="array" ref="G54">IFERROR(INDEX('Female Results'!I$12:I$111,MATCH($A54,'Female Results'!$J$12:$J$111,0)),"")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IF(ROWS(A$4:A55)&lt;=MAX('Female Results'!$J$12:$J$111)-1,ROWS(A$4:A55),"")</f>
        <v/>
      </c>
      <c r="B55" s="8" t="str">
        <f t="array" ref="B55">IFERROR(INDEX('Female Results'!$C$12:$C$111,MATCH($A55,'Female Results'!$J$12:$J$111,0)),"")</f>
        <v/>
      </c>
      <c r="C55" s="8" t="str">
        <f t="array" ref="C55">IFERROR(INDEX('Female Results'!$D$12:$D$111,MATCH($A55,'Female Results'!$J$12:$J$111,0)),"")</f>
        <v/>
      </c>
      <c r="D55" s="7" t="str">
        <f t="array" ref="D55">IFERROR(INDEX('Female Results'!F$12:F$111,MATCH($A55,'Female Results'!$J$12:$J$111,0)),"")</f>
        <v/>
      </c>
      <c r="E55" s="7" t="str">
        <f t="array" ref="E55">IFERROR(INDEX('Female Results'!G$12:G$111,MATCH($A55,'Female Results'!$J$12:$J$111,0)),"")</f>
        <v/>
      </c>
      <c r="F55" s="7" t="str">
        <f t="array" ref="F55">IFERROR(INDEX('Female Results'!H$12:H$111,MATCH($A55,'Female Results'!$J$12:$J$111,0)),"")</f>
        <v/>
      </c>
      <c r="G55" s="7" t="str">
        <f t="array" ref="G55">IFERROR(INDEX('Female Results'!I$12:I$111,MATCH($A55,'Female Results'!$J$12:$J$111,0)),"")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IF(ROWS(A$4:A56)&lt;=MAX('Female Results'!$J$12:$J$111)-1,ROWS(A$4:A56),"")</f>
        <v/>
      </c>
      <c r="B56" s="8" t="str">
        <f t="array" ref="B56">IFERROR(INDEX('Female Results'!$C$12:$C$111,MATCH($A56,'Female Results'!$J$12:$J$111,0)),"")</f>
        <v/>
      </c>
      <c r="C56" s="8" t="str">
        <f t="array" ref="C56">IFERROR(INDEX('Female Results'!$D$12:$D$111,MATCH($A56,'Female Results'!$J$12:$J$111,0)),"")</f>
        <v/>
      </c>
      <c r="D56" s="7" t="str">
        <f t="array" ref="D56">IFERROR(INDEX('Female Results'!F$12:F$111,MATCH($A56,'Female Results'!$J$12:$J$111,0)),"")</f>
        <v/>
      </c>
      <c r="E56" s="7" t="str">
        <f t="array" ref="E56">IFERROR(INDEX('Female Results'!G$12:G$111,MATCH($A56,'Female Results'!$J$12:$J$111,0)),"")</f>
        <v/>
      </c>
      <c r="F56" s="7" t="str">
        <f t="array" ref="F56">IFERROR(INDEX('Female Results'!H$12:H$111,MATCH($A56,'Female Results'!$J$12:$J$111,0)),"")</f>
        <v/>
      </c>
      <c r="G56" s="7" t="str">
        <f t="array" ref="G56">IFERROR(INDEX('Female Results'!I$12:I$111,MATCH($A56,'Female Results'!$J$12:$J$111,0)),"")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IF(ROWS(A$4:A57)&lt;=MAX('Female Results'!$J$12:$J$111)-1,ROWS(A$4:A57),"")</f>
        <v/>
      </c>
      <c r="B57" s="8" t="str">
        <f t="array" ref="B57">IFERROR(INDEX('Female Results'!$C$12:$C$111,MATCH($A57,'Female Results'!$J$12:$J$111,0)),"")</f>
        <v/>
      </c>
      <c r="C57" s="8" t="str">
        <f t="array" ref="C57">IFERROR(INDEX('Female Results'!$D$12:$D$111,MATCH($A57,'Female Results'!$J$12:$J$111,0)),"")</f>
        <v/>
      </c>
      <c r="D57" s="7" t="str">
        <f t="array" ref="D57">IFERROR(INDEX('Female Results'!F$12:F$111,MATCH($A57,'Female Results'!$J$12:$J$111,0)),"")</f>
        <v/>
      </c>
      <c r="E57" s="7" t="str">
        <f t="array" ref="E57">IFERROR(INDEX('Female Results'!G$12:G$111,MATCH($A57,'Female Results'!$J$12:$J$111,0)),"")</f>
        <v/>
      </c>
      <c r="F57" s="7" t="str">
        <f t="array" ref="F57">IFERROR(INDEX('Female Results'!H$12:H$111,MATCH($A57,'Female Results'!$J$12:$J$111,0)),"")</f>
        <v/>
      </c>
      <c r="G57" s="7" t="str">
        <f t="array" ref="G57">IFERROR(INDEX('Female Results'!I$12:I$111,MATCH($A57,'Female Results'!$J$12:$J$111,0)),"")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IF(ROWS(A$4:A58)&lt;=MAX('Female Results'!$J$12:$J$111)-1,ROWS(A$4:A58),"")</f>
        <v/>
      </c>
      <c r="B58" s="8" t="str">
        <f t="array" ref="B58">IFERROR(INDEX('Female Results'!$C$12:$C$111,MATCH($A58,'Female Results'!$J$12:$J$111,0)),"")</f>
        <v/>
      </c>
      <c r="C58" s="8" t="str">
        <f t="array" ref="C58">IFERROR(INDEX('Female Results'!$D$12:$D$111,MATCH($A58,'Female Results'!$J$12:$J$111,0)),"")</f>
        <v/>
      </c>
      <c r="D58" s="7" t="str">
        <f t="array" ref="D58">IFERROR(INDEX('Female Results'!F$12:F$111,MATCH($A58,'Female Results'!$J$12:$J$111,0)),"")</f>
        <v/>
      </c>
      <c r="E58" s="7" t="str">
        <f t="array" ref="E58">IFERROR(INDEX('Female Results'!G$12:G$111,MATCH($A58,'Female Results'!$J$12:$J$111,0)),"")</f>
        <v/>
      </c>
      <c r="F58" s="7" t="str">
        <f t="array" ref="F58">IFERROR(INDEX('Female Results'!H$12:H$111,MATCH($A58,'Female Results'!$J$12:$J$111,0)),"")</f>
        <v/>
      </c>
      <c r="G58" s="7" t="str">
        <f t="array" ref="G58">IFERROR(INDEX('Female Results'!I$12:I$111,MATCH($A58,'Female Results'!$J$12:$J$111,0)),"")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IF(ROWS(A$4:A59)&lt;=MAX('Female Results'!$J$12:$J$111)-1,ROWS(A$4:A59),"")</f>
        <v/>
      </c>
      <c r="B59" s="8" t="str">
        <f t="array" ref="B59">IFERROR(INDEX('Female Results'!$C$12:$C$111,MATCH($A59,'Female Results'!$J$12:$J$111,0)),"")</f>
        <v/>
      </c>
      <c r="C59" s="8" t="str">
        <f t="array" ref="C59">IFERROR(INDEX('Female Results'!$D$12:$D$111,MATCH($A59,'Female Results'!$J$12:$J$111,0)),"")</f>
        <v/>
      </c>
      <c r="D59" s="7" t="str">
        <f t="array" ref="D59">IFERROR(INDEX('Female Results'!F$12:F$111,MATCH($A59,'Female Results'!$J$12:$J$111,0)),"")</f>
        <v/>
      </c>
      <c r="E59" s="7" t="str">
        <f t="array" ref="E59">IFERROR(INDEX('Female Results'!G$12:G$111,MATCH($A59,'Female Results'!$J$12:$J$111,0)),"")</f>
        <v/>
      </c>
      <c r="F59" s="7" t="str">
        <f t="array" ref="F59">IFERROR(INDEX('Female Results'!H$12:H$111,MATCH($A59,'Female Results'!$J$12:$J$111,0)),"")</f>
        <v/>
      </c>
      <c r="G59" s="7" t="str">
        <f t="array" ref="G59">IFERROR(INDEX('Female Results'!I$12:I$111,MATCH($A59,'Female Results'!$J$12:$J$111,0)),"")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IF(ROWS(A$4:A60)&lt;=MAX('Female Results'!$J$12:$J$111)-1,ROWS(A$4:A60),"")</f>
        <v/>
      </c>
      <c r="B60" s="8" t="str">
        <f t="array" ref="B60">IFERROR(INDEX('Female Results'!$C$12:$C$111,MATCH($A60,'Female Results'!$J$12:$J$111,0)),"")</f>
        <v/>
      </c>
      <c r="C60" s="8" t="str">
        <f t="array" ref="C60">IFERROR(INDEX('Female Results'!$D$12:$D$111,MATCH($A60,'Female Results'!$J$12:$J$111,0)),"")</f>
        <v/>
      </c>
      <c r="D60" s="7" t="str">
        <f t="array" ref="D60">IFERROR(INDEX('Female Results'!F$12:F$111,MATCH($A60,'Female Results'!$J$12:$J$111,0)),"")</f>
        <v/>
      </c>
      <c r="E60" s="7" t="str">
        <f t="array" ref="E60">IFERROR(INDEX('Female Results'!G$12:G$111,MATCH($A60,'Female Results'!$J$12:$J$111,0)),"")</f>
        <v/>
      </c>
      <c r="F60" s="7" t="str">
        <f t="array" ref="F60">IFERROR(INDEX('Female Results'!H$12:H$111,MATCH($A60,'Female Results'!$J$12:$J$111,0)),"")</f>
        <v/>
      </c>
      <c r="G60" s="7" t="str">
        <f t="array" ref="G60">IFERROR(INDEX('Female Results'!I$12:I$111,MATCH($A60,'Female Results'!$J$12:$J$111,0)),"")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IF(ROWS(A$4:A61)&lt;=MAX('Female Results'!$J$12:$J$111)-1,ROWS(A$4:A61),"")</f>
        <v/>
      </c>
      <c r="B61" s="8" t="str">
        <f t="array" ref="B61">IFERROR(INDEX('Female Results'!$C$12:$C$111,MATCH($A61,'Female Results'!$J$12:$J$111,0)),"")</f>
        <v/>
      </c>
      <c r="C61" s="8" t="str">
        <f t="array" ref="C61">IFERROR(INDEX('Female Results'!$D$12:$D$111,MATCH($A61,'Female Results'!$J$12:$J$111,0)),"")</f>
        <v/>
      </c>
      <c r="D61" s="7" t="str">
        <f t="array" ref="D61">IFERROR(INDEX('Female Results'!F$12:F$111,MATCH($A61,'Female Results'!$J$12:$J$111,0)),"")</f>
        <v/>
      </c>
      <c r="E61" s="7" t="str">
        <f t="array" ref="E61">IFERROR(INDEX('Female Results'!G$12:G$111,MATCH($A61,'Female Results'!$J$12:$J$111,0)),"")</f>
        <v/>
      </c>
      <c r="F61" s="7" t="str">
        <f t="array" ref="F61">IFERROR(INDEX('Female Results'!H$12:H$111,MATCH($A61,'Female Results'!$J$12:$J$111,0)),"")</f>
        <v/>
      </c>
      <c r="G61" s="7" t="str">
        <f t="array" ref="G61">IFERROR(INDEX('Female Results'!I$12:I$111,MATCH($A61,'Female Results'!$J$12:$J$111,0)),"")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IF(ROWS(A$4:A62)&lt;=MAX('Female Results'!$J$12:$J$111)-1,ROWS(A$4:A62),"")</f>
        <v/>
      </c>
      <c r="B62" s="8" t="str">
        <f t="array" ref="B62">IFERROR(INDEX('Female Results'!$C$12:$C$111,MATCH($A62,'Female Results'!$J$12:$J$111,0)),"")</f>
        <v/>
      </c>
      <c r="C62" s="8" t="str">
        <f t="array" ref="C62">IFERROR(INDEX('Female Results'!$D$12:$D$111,MATCH($A62,'Female Results'!$J$12:$J$111,0)),"")</f>
        <v/>
      </c>
      <c r="D62" s="7" t="str">
        <f t="array" ref="D62">IFERROR(INDEX('Female Results'!F$12:F$111,MATCH($A62,'Female Results'!$J$12:$J$111,0)),"")</f>
        <v/>
      </c>
      <c r="E62" s="7" t="str">
        <f t="array" ref="E62">IFERROR(INDEX('Female Results'!G$12:G$111,MATCH($A62,'Female Results'!$J$12:$J$111,0)),"")</f>
        <v/>
      </c>
      <c r="F62" s="7" t="str">
        <f t="array" ref="F62">IFERROR(INDEX('Female Results'!H$12:H$111,MATCH($A62,'Female Results'!$J$12:$J$111,0)),"")</f>
        <v/>
      </c>
      <c r="G62" s="7" t="str">
        <f t="array" ref="G62">IFERROR(INDEX('Female Results'!I$12:I$111,MATCH($A62,'Female Results'!$J$12:$J$111,0)),"")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IF(ROWS(A$4:A63)&lt;=MAX('Female Results'!$J$12:$J$111)-1,ROWS(A$4:A63),"")</f>
        <v/>
      </c>
      <c r="B63" s="8" t="str">
        <f t="array" ref="B63">IFERROR(INDEX('Female Results'!$C$12:$C$111,MATCH($A63,'Female Results'!$J$12:$J$111,0)),"")</f>
        <v/>
      </c>
      <c r="C63" s="8" t="str">
        <f t="array" ref="C63">IFERROR(INDEX('Female Results'!$D$12:$D$111,MATCH($A63,'Female Results'!$J$12:$J$111,0)),"")</f>
        <v/>
      </c>
      <c r="D63" s="7" t="str">
        <f t="array" ref="D63">IFERROR(INDEX('Female Results'!F$12:F$111,MATCH($A63,'Female Results'!$J$12:$J$111,0)),"")</f>
        <v/>
      </c>
      <c r="E63" s="7" t="str">
        <f t="array" ref="E63">IFERROR(INDEX('Female Results'!G$12:G$111,MATCH($A63,'Female Results'!$J$12:$J$111,0)),"")</f>
        <v/>
      </c>
      <c r="F63" s="7" t="str">
        <f t="array" ref="F63">IFERROR(INDEX('Female Results'!H$12:H$111,MATCH($A63,'Female Results'!$J$12:$J$111,0)),"")</f>
        <v/>
      </c>
      <c r="G63" s="7" t="str">
        <f t="array" ref="G63">IFERROR(INDEX('Female Results'!I$12:I$111,MATCH($A63,'Female Results'!$J$12:$J$111,0)),"")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IF(ROWS(A$4:A64)&lt;=MAX('Female Results'!$J$12:$J$111)-1,ROWS(A$4:A64),"")</f>
        <v/>
      </c>
      <c r="B64" s="8" t="str">
        <f t="array" ref="B64">IFERROR(INDEX('Female Results'!$C$12:$C$111,MATCH($A64,'Female Results'!$J$12:$J$111,0)),"")</f>
        <v/>
      </c>
      <c r="C64" s="8" t="str">
        <f t="array" ref="C64">IFERROR(INDEX('Female Results'!$D$12:$D$111,MATCH($A64,'Female Results'!$J$12:$J$111,0)),"")</f>
        <v/>
      </c>
      <c r="D64" s="7" t="str">
        <f t="array" ref="D64">IFERROR(INDEX('Female Results'!F$12:F$111,MATCH($A64,'Female Results'!$J$12:$J$111,0)),"")</f>
        <v/>
      </c>
      <c r="E64" s="7" t="str">
        <f t="array" ref="E64">IFERROR(INDEX('Female Results'!G$12:G$111,MATCH($A64,'Female Results'!$J$12:$J$111,0)),"")</f>
        <v/>
      </c>
      <c r="F64" s="7" t="str">
        <f t="array" ref="F64">IFERROR(INDEX('Female Results'!H$12:H$111,MATCH($A64,'Female Results'!$J$12:$J$111,0)),"")</f>
        <v/>
      </c>
      <c r="G64" s="7" t="str">
        <f t="array" ref="G64">IFERROR(INDEX('Female Results'!I$12:I$111,MATCH($A64,'Female Results'!$J$12:$J$111,0)),"")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IF(ROWS(A$4:A65)&lt;=MAX('Female Results'!$J$12:$J$111)-1,ROWS(A$4:A65),"")</f>
        <v/>
      </c>
      <c r="B65" s="8" t="str">
        <f t="array" ref="B65">IFERROR(INDEX('Female Results'!$C$12:$C$111,MATCH($A65,'Female Results'!$J$12:$J$111,0)),"")</f>
        <v/>
      </c>
      <c r="C65" s="8" t="str">
        <f t="array" ref="C65">IFERROR(INDEX('Female Results'!$D$12:$D$111,MATCH($A65,'Female Results'!$J$12:$J$111,0)),"")</f>
        <v/>
      </c>
      <c r="D65" s="7" t="str">
        <f t="array" ref="D65">IFERROR(INDEX('Female Results'!F$12:F$111,MATCH($A65,'Female Results'!$J$12:$J$111,0)),"")</f>
        <v/>
      </c>
      <c r="E65" s="7" t="str">
        <f t="array" ref="E65">IFERROR(INDEX('Female Results'!G$12:G$111,MATCH($A65,'Female Results'!$J$12:$J$111,0)),"")</f>
        <v/>
      </c>
      <c r="F65" s="7" t="str">
        <f t="array" ref="F65">IFERROR(INDEX('Female Results'!H$12:H$111,MATCH($A65,'Female Results'!$J$12:$J$111,0)),"")</f>
        <v/>
      </c>
      <c r="G65" s="7" t="str">
        <f t="array" ref="G65">IFERROR(INDEX('Female Results'!I$12:I$111,MATCH($A65,'Female Results'!$J$12:$J$111,0)),"")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IF(ROWS(A$4:A66)&lt;=MAX('Female Results'!$J$12:$J$111)-1,ROWS(A$4:A66),"")</f>
        <v/>
      </c>
      <c r="B66" s="8" t="str">
        <f t="array" ref="B66">IFERROR(INDEX('Female Results'!$C$12:$C$111,MATCH($A66,'Female Results'!$J$12:$J$111,0)),"")</f>
        <v/>
      </c>
      <c r="C66" s="8" t="str">
        <f t="array" ref="C66">IFERROR(INDEX('Female Results'!$D$12:$D$111,MATCH($A66,'Female Results'!$J$12:$J$111,0)),"")</f>
        <v/>
      </c>
      <c r="D66" s="7" t="str">
        <f t="array" ref="D66">IFERROR(INDEX('Female Results'!F$12:F$111,MATCH($A66,'Female Results'!$J$12:$J$111,0)),"")</f>
        <v/>
      </c>
      <c r="E66" s="7" t="str">
        <f t="array" ref="E66">IFERROR(INDEX('Female Results'!G$12:G$111,MATCH($A66,'Female Results'!$J$12:$J$111,0)),"")</f>
        <v/>
      </c>
      <c r="F66" s="7" t="str">
        <f t="array" ref="F66">IFERROR(INDEX('Female Results'!H$12:H$111,MATCH($A66,'Female Results'!$J$12:$J$111,0)),"")</f>
        <v/>
      </c>
      <c r="G66" s="7" t="str">
        <f t="array" ref="G66">IFERROR(INDEX('Female Results'!I$12:I$111,MATCH($A66,'Female Results'!$J$12:$J$111,0)),"")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IF(ROWS(A$4:A67)&lt;=MAX('Female Results'!$J$12:$J$111)-1,ROWS(A$4:A67),"")</f>
        <v/>
      </c>
      <c r="B67" s="8" t="str">
        <f t="array" ref="B67">IFERROR(INDEX('Female Results'!$C$12:$C$111,MATCH($A67,'Female Results'!$J$12:$J$111,0)),"")</f>
        <v/>
      </c>
      <c r="C67" s="8" t="str">
        <f t="array" ref="C67">IFERROR(INDEX('Female Results'!$D$12:$D$111,MATCH($A67,'Female Results'!$J$12:$J$111,0)),"")</f>
        <v/>
      </c>
      <c r="D67" s="7" t="str">
        <f t="array" ref="D67">IFERROR(INDEX('Female Results'!F$12:F$111,MATCH($A67,'Female Results'!$J$12:$J$111,0)),"")</f>
        <v/>
      </c>
      <c r="E67" s="7" t="str">
        <f t="array" ref="E67">IFERROR(INDEX('Female Results'!G$12:G$111,MATCH($A67,'Female Results'!$J$12:$J$111,0)),"")</f>
        <v/>
      </c>
      <c r="F67" s="7" t="str">
        <f t="array" ref="F67">IFERROR(INDEX('Female Results'!H$12:H$111,MATCH($A67,'Female Results'!$J$12:$J$111,0)),"")</f>
        <v/>
      </c>
      <c r="G67" s="7" t="str">
        <f t="array" ref="G67">IFERROR(INDEX('Female Results'!I$12:I$111,MATCH($A67,'Female Results'!$J$12:$J$111,0)),"")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IF(ROWS(A$4:A68)&lt;=MAX('Female Results'!$J$12:$J$111)-1,ROWS(A$4:A68),"")</f>
        <v/>
      </c>
      <c r="B68" s="8" t="str">
        <f t="array" ref="B68">IFERROR(INDEX('Female Results'!$C$12:$C$111,MATCH($A68,'Female Results'!$J$12:$J$111,0)),"")</f>
        <v/>
      </c>
      <c r="C68" s="8" t="str">
        <f t="array" ref="C68">IFERROR(INDEX('Female Results'!$D$12:$D$111,MATCH($A68,'Female Results'!$J$12:$J$111,0)),"")</f>
        <v/>
      </c>
      <c r="D68" s="7" t="str">
        <f t="array" ref="D68">IFERROR(INDEX('Female Results'!F$12:F$111,MATCH($A68,'Female Results'!$J$12:$J$111,0)),"")</f>
        <v/>
      </c>
      <c r="E68" s="7" t="str">
        <f t="array" ref="E68">IFERROR(INDEX('Female Results'!G$12:G$111,MATCH($A68,'Female Results'!$J$12:$J$111,0)),"")</f>
        <v/>
      </c>
      <c r="F68" s="7" t="str">
        <f t="array" ref="F68">IFERROR(INDEX('Female Results'!H$12:H$111,MATCH($A68,'Female Results'!$J$12:$J$111,0)),"")</f>
        <v/>
      </c>
      <c r="G68" s="7" t="str">
        <f t="array" ref="G68">IFERROR(INDEX('Female Results'!I$12:I$111,MATCH($A68,'Female Results'!$J$12:$J$111,0)),"")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IF(ROWS(A$4:A69)&lt;=MAX('Female Results'!$J$12:$J$111)-1,ROWS(A$4:A69),"")</f>
        <v/>
      </c>
      <c r="B69" s="8" t="str">
        <f t="array" ref="B69">IFERROR(INDEX('Female Results'!$C$12:$C$111,MATCH($A69,'Female Results'!$J$12:$J$111,0)),"")</f>
        <v/>
      </c>
      <c r="C69" s="8" t="str">
        <f t="array" ref="C69">IFERROR(INDEX('Female Results'!$D$12:$D$111,MATCH($A69,'Female Results'!$J$12:$J$111,0)),"")</f>
        <v/>
      </c>
      <c r="D69" s="7" t="str">
        <f t="array" ref="D69">IFERROR(INDEX('Female Results'!F$12:F$111,MATCH($A69,'Female Results'!$J$12:$J$111,0)),"")</f>
        <v/>
      </c>
      <c r="E69" s="7" t="str">
        <f t="array" ref="E69">IFERROR(INDEX('Female Results'!G$12:G$111,MATCH($A69,'Female Results'!$J$12:$J$111,0)),"")</f>
        <v/>
      </c>
      <c r="F69" s="7" t="str">
        <f t="array" ref="F69">IFERROR(INDEX('Female Results'!H$12:H$111,MATCH($A69,'Female Results'!$J$12:$J$111,0)),"")</f>
        <v/>
      </c>
      <c r="G69" s="7" t="str">
        <f t="array" ref="G69">IFERROR(INDEX('Female Results'!I$12:I$111,MATCH($A69,'Female Results'!$J$12:$J$111,0)),"")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IF(ROWS(A$4:A70)&lt;=MAX('Female Results'!$J$12:$J$111)-1,ROWS(A$4:A70),"")</f>
        <v/>
      </c>
      <c r="B70" s="8" t="str">
        <f t="array" ref="B70">IFERROR(INDEX('Female Results'!$C$12:$C$111,MATCH($A70,'Female Results'!$J$12:$J$111,0)),"")</f>
        <v/>
      </c>
      <c r="C70" s="8" t="str">
        <f t="array" ref="C70">IFERROR(INDEX('Female Results'!$D$12:$D$111,MATCH($A70,'Female Results'!$J$12:$J$111,0)),"")</f>
        <v/>
      </c>
      <c r="D70" s="7" t="str">
        <f t="array" ref="D70">IFERROR(INDEX('Female Results'!F$12:F$111,MATCH($A70,'Female Results'!$J$12:$J$111,0)),"")</f>
        <v/>
      </c>
      <c r="E70" s="7" t="str">
        <f t="array" ref="E70">IFERROR(INDEX('Female Results'!G$12:G$111,MATCH($A70,'Female Results'!$J$12:$J$111,0)),"")</f>
        <v/>
      </c>
      <c r="F70" s="7" t="str">
        <f t="array" ref="F70">IFERROR(INDEX('Female Results'!H$12:H$111,MATCH($A70,'Female Results'!$J$12:$J$111,0)),"")</f>
        <v/>
      </c>
      <c r="G70" s="7" t="str">
        <f t="array" ref="G70">IFERROR(INDEX('Female Results'!I$12:I$111,MATCH($A70,'Female Results'!$J$12:$J$111,0)),"")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IF(ROWS(A$4:A71)&lt;=MAX('Female Results'!$J$12:$J$111)-1,ROWS(A$4:A71),"")</f>
        <v/>
      </c>
      <c r="B71" s="8" t="str">
        <f t="array" ref="B71">IFERROR(INDEX('Female Results'!$C$12:$C$111,MATCH($A71,'Female Results'!$J$12:$J$111,0)),"")</f>
        <v/>
      </c>
      <c r="C71" s="8" t="str">
        <f t="array" ref="C71">IFERROR(INDEX('Female Results'!$D$12:$D$111,MATCH($A71,'Female Results'!$J$12:$J$111,0)),"")</f>
        <v/>
      </c>
      <c r="D71" s="7" t="str">
        <f t="array" ref="D71">IFERROR(INDEX('Female Results'!F$12:F$111,MATCH($A71,'Female Results'!$J$12:$J$111,0)),"")</f>
        <v/>
      </c>
      <c r="E71" s="7" t="str">
        <f t="array" ref="E71">IFERROR(INDEX('Female Results'!G$12:G$111,MATCH($A71,'Female Results'!$J$12:$J$111,0)),"")</f>
        <v/>
      </c>
      <c r="F71" s="7" t="str">
        <f t="array" ref="F71">IFERROR(INDEX('Female Results'!H$12:H$111,MATCH($A71,'Female Results'!$J$12:$J$111,0)),"")</f>
        <v/>
      </c>
      <c r="G71" s="7" t="str">
        <f t="array" ref="G71">IFERROR(INDEX('Female Results'!I$12:I$111,MATCH($A71,'Female Results'!$J$12:$J$111,0)),"")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IF(ROWS(A$4:A72)&lt;=MAX('Female Results'!$J$12:$J$111)-1,ROWS(A$4:A72),"")</f>
        <v/>
      </c>
      <c r="B72" s="8" t="str">
        <f t="array" ref="B72">IFERROR(INDEX('Female Results'!$C$12:$C$111,MATCH($A72,'Female Results'!$J$12:$J$111,0)),"")</f>
        <v/>
      </c>
      <c r="C72" s="8" t="str">
        <f t="array" ref="C72">IFERROR(INDEX('Female Results'!$D$12:$D$111,MATCH($A72,'Female Results'!$J$12:$J$111,0)),"")</f>
        <v/>
      </c>
      <c r="D72" s="7" t="str">
        <f t="array" ref="D72">IFERROR(INDEX('Female Results'!F$12:F$111,MATCH($A72,'Female Results'!$J$12:$J$111,0)),"")</f>
        <v/>
      </c>
      <c r="E72" s="7" t="str">
        <f t="array" ref="E72">IFERROR(INDEX('Female Results'!G$12:G$111,MATCH($A72,'Female Results'!$J$12:$J$111,0)),"")</f>
        <v/>
      </c>
      <c r="F72" s="7" t="str">
        <f t="array" ref="F72">IFERROR(INDEX('Female Results'!H$12:H$111,MATCH($A72,'Female Results'!$J$12:$J$111,0)),"")</f>
        <v/>
      </c>
      <c r="G72" s="7" t="str">
        <f t="array" ref="G72">IFERROR(INDEX('Female Results'!I$12:I$111,MATCH($A72,'Female Results'!$J$12:$J$111,0)),"")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IF(ROWS(A$4:A73)&lt;=MAX('Female Results'!$J$12:$J$111)-1,ROWS(A$4:A73),"")</f>
        <v/>
      </c>
      <c r="B73" s="8" t="str">
        <f t="array" ref="B73">IFERROR(INDEX('Female Results'!$C$12:$C$111,MATCH($A73,'Female Results'!$J$12:$J$111,0)),"")</f>
        <v/>
      </c>
      <c r="C73" s="8" t="str">
        <f t="array" ref="C73">IFERROR(INDEX('Female Results'!$D$12:$D$111,MATCH($A73,'Female Results'!$J$12:$J$111,0)),"")</f>
        <v/>
      </c>
      <c r="D73" s="7" t="str">
        <f t="array" ref="D73">IFERROR(INDEX('Female Results'!F$12:F$111,MATCH($A73,'Female Results'!$J$12:$J$111,0)),"")</f>
        <v/>
      </c>
      <c r="E73" s="7" t="str">
        <f t="array" ref="E73">IFERROR(INDEX('Female Results'!G$12:G$111,MATCH($A73,'Female Results'!$J$12:$J$111,0)),"")</f>
        <v/>
      </c>
      <c r="F73" s="7" t="str">
        <f t="array" ref="F73">IFERROR(INDEX('Female Results'!H$12:H$111,MATCH($A73,'Female Results'!$J$12:$J$111,0)),"")</f>
        <v/>
      </c>
      <c r="G73" s="7" t="str">
        <f t="array" ref="G73">IFERROR(INDEX('Female Results'!I$12:I$111,MATCH($A73,'Female Results'!$J$12:$J$111,0)),"")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IF(ROWS(A$4:A74)&lt;=MAX('Female Results'!$J$12:$J$111)-1,ROWS(A$4:A74),"")</f>
        <v/>
      </c>
      <c r="B74" s="8" t="str">
        <f t="array" ref="B74">IFERROR(INDEX('Female Results'!$C$12:$C$111,MATCH($A74,'Female Results'!$J$12:$J$111,0)),"")</f>
        <v/>
      </c>
      <c r="C74" s="8" t="str">
        <f t="array" ref="C74">IFERROR(INDEX('Female Results'!$D$12:$D$111,MATCH($A74,'Female Results'!$J$12:$J$111,0)),"")</f>
        <v/>
      </c>
      <c r="D74" s="7" t="str">
        <f t="array" ref="D74">IFERROR(INDEX('Female Results'!F$12:F$111,MATCH($A74,'Female Results'!$J$12:$J$111,0)),"")</f>
        <v/>
      </c>
      <c r="E74" s="7" t="str">
        <f t="array" ref="E74">IFERROR(INDEX('Female Results'!G$12:G$111,MATCH($A74,'Female Results'!$J$12:$J$111,0)),"")</f>
        <v/>
      </c>
      <c r="F74" s="7" t="str">
        <f t="array" ref="F74">IFERROR(INDEX('Female Results'!H$12:H$111,MATCH($A74,'Female Results'!$J$12:$J$111,0)),"")</f>
        <v/>
      </c>
      <c r="G74" s="7" t="str">
        <f t="array" ref="G74">IFERROR(INDEX('Female Results'!I$12:I$111,MATCH($A74,'Female Results'!$J$12:$J$111,0)),"")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IF(ROWS(A$4:A75)&lt;=MAX('Female Results'!$J$12:$J$111)-1,ROWS(A$4:A75),"")</f>
        <v/>
      </c>
      <c r="B75" s="8" t="str">
        <f t="array" ref="B75">IFERROR(INDEX('Female Results'!$C$12:$C$111,MATCH($A75,'Female Results'!$J$12:$J$111,0)),"")</f>
        <v/>
      </c>
      <c r="C75" s="8" t="str">
        <f t="array" ref="C75">IFERROR(INDEX('Female Results'!$D$12:$D$111,MATCH($A75,'Female Results'!$J$12:$J$111,0)),"")</f>
        <v/>
      </c>
      <c r="D75" s="7" t="str">
        <f t="array" ref="D75">IFERROR(INDEX('Female Results'!F$12:F$111,MATCH($A75,'Female Results'!$J$12:$J$111,0)),"")</f>
        <v/>
      </c>
      <c r="E75" s="7" t="str">
        <f t="array" ref="E75">IFERROR(INDEX('Female Results'!G$12:G$111,MATCH($A75,'Female Results'!$J$12:$J$111,0)),"")</f>
        <v/>
      </c>
      <c r="F75" s="7" t="str">
        <f t="array" ref="F75">IFERROR(INDEX('Female Results'!H$12:H$111,MATCH($A75,'Female Results'!$J$12:$J$111,0)),"")</f>
        <v/>
      </c>
      <c r="G75" s="7" t="str">
        <f t="array" ref="G75">IFERROR(INDEX('Female Results'!I$12:I$111,MATCH($A75,'Female Results'!$J$12:$J$111,0)),"")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IF(ROWS(A$4:A76)&lt;=MAX('Female Results'!$J$12:$J$111)-1,ROWS(A$4:A76),"")</f>
        <v/>
      </c>
      <c r="B76" s="8" t="str">
        <f t="array" ref="B76">IFERROR(INDEX('Female Results'!$C$12:$C$111,MATCH($A76,'Female Results'!$J$12:$J$111,0)),"")</f>
        <v/>
      </c>
      <c r="C76" s="8" t="str">
        <f t="array" ref="C76">IFERROR(INDEX('Female Results'!$D$12:$D$111,MATCH($A76,'Female Results'!$J$12:$J$111,0)),"")</f>
        <v/>
      </c>
      <c r="D76" s="7" t="str">
        <f t="array" ref="D76">IFERROR(INDEX('Female Results'!F$12:F$111,MATCH($A76,'Female Results'!$J$12:$J$111,0)),"")</f>
        <v/>
      </c>
      <c r="E76" s="7" t="str">
        <f t="array" ref="E76">IFERROR(INDEX('Female Results'!G$12:G$111,MATCH($A76,'Female Results'!$J$12:$J$111,0)),"")</f>
        <v/>
      </c>
      <c r="F76" s="7" t="str">
        <f t="array" ref="F76">IFERROR(INDEX('Female Results'!H$12:H$111,MATCH($A76,'Female Results'!$J$12:$J$111,0)),"")</f>
        <v/>
      </c>
      <c r="G76" s="7" t="str">
        <f t="array" ref="G76">IFERROR(INDEX('Female Results'!I$12:I$111,MATCH($A76,'Female Results'!$J$12:$J$111,0)),"")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IF(ROWS(A$4:A77)&lt;=MAX('Female Results'!$J$12:$J$111)-1,ROWS(A$4:A77),"")</f>
        <v/>
      </c>
      <c r="B77" s="8" t="str">
        <f t="array" ref="B77">IFERROR(INDEX('Female Results'!$C$12:$C$111,MATCH($A77,'Female Results'!$J$12:$J$111,0)),"")</f>
        <v/>
      </c>
      <c r="C77" s="8" t="str">
        <f t="array" ref="C77">IFERROR(INDEX('Female Results'!$D$12:$D$111,MATCH($A77,'Female Results'!$J$12:$J$111,0)),"")</f>
        <v/>
      </c>
      <c r="D77" s="7" t="str">
        <f t="array" ref="D77">IFERROR(INDEX('Female Results'!F$12:F$111,MATCH($A77,'Female Results'!$J$12:$J$111,0)),"")</f>
        <v/>
      </c>
      <c r="E77" s="7" t="str">
        <f t="array" ref="E77">IFERROR(INDEX('Female Results'!G$12:G$111,MATCH($A77,'Female Results'!$J$12:$J$111,0)),"")</f>
        <v/>
      </c>
      <c r="F77" s="7" t="str">
        <f t="array" ref="F77">IFERROR(INDEX('Female Results'!H$12:H$111,MATCH($A77,'Female Results'!$J$12:$J$111,0)),"")</f>
        <v/>
      </c>
      <c r="G77" s="7" t="str">
        <f t="array" ref="G77">IFERROR(INDEX('Female Results'!I$12:I$111,MATCH($A77,'Female Results'!$J$12:$J$111,0)),"")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IF(ROWS(A$4:A78)&lt;=MAX('Female Results'!$J$12:$J$111)-1,ROWS(A$4:A78),"")</f>
        <v/>
      </c>
      <c r="B78" s="8" t="str">
        <f t="array" ref="B78">IFERROR(INDEX('Female Results'!$C$12:$C$111,MATCH($A78,'Female Results'!$J$12:$J$111,0)),"")</f>
        <v/>
      </c>
      <c r="C78" s="8" t="str">
        <f t="array" ref="C78">IFERROR(INDEX('Female Results'!$D$12:$D$111,MATCH($A78,'Female Results'!$J$12:$J$111,0)),"")</f>
        <v/>
      </c>
      <c r="D78" s="7" t="str">
        <f t="array" ref="D78">IFERROR(INDEX('Female Results'!F$12:F$111,MATCH($A78,'Female Results'!$J$12:$J$111,0)),"")</f>
        <v/>
      </c>
      <c r="E78" s="7" t="str">
        <f t="array" ref="E78">IFERROR(INDEX('Female Results'!G$12:G$111,MATCH($A78,'Female Results'!$J$12:$J$111,0)),"")</f>
        <v/>
      </c>
      <c r="F78" s="7" t="str">
        <f t="array" ref="F78">IFERROR(INDEX('Female Results'!H$12:H$111,MATCH($A78,'Female Results'!$J$12:$J$111,0)),"")</f>
        <v/>
      </c>
      <c r="G78" s="7" t="str">
        <f t="array" ref="G78">IFERROR(INDEX('Female Results'!I$12:I$111,MATCH($A78,'Female Results'!$J$12:$J$111,0)),"")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IF(ROWS(A$4:A79)&lt;=MAX('Female Results'!$J$12:$J$111)-1,ROWS(A$4:A79),"")</f>
        <v/>
      </c>
      <c r="B79" s="8" t="str">
        <f t="array" ref="B79">IFERROR(INDEX('Female Results'!$C$12:$C$111,MATCH($A79,'Female Results'!$J$12:$J$111,0)),"")</f>
        <v/>
      </c>
      <c r="C79" s="8" t="str">
        <f t="array" ref="C79">IFERROR(INDEX('Female Results'!$D$12:$D$111,MATCH($A79,'Female Results'!$J$12:$J$111,0)),"")</f>
        <v/>
      </c>
      <c r="D79" s="7" t="str">
        <f t="array" ref="D79">IFERROR(INDEX('Female Results'!F$12:F$111,MATCH($A79,'Female Results'!$J$12:$J$111,0)),"")</f>
        <v/>
      </c>
      <c r="E79" s="7" t="str">
        <f t="array" ref="E79">IFERROR(INDEX('Female Results'!G$12:G$111,MATCH($A79,'Female Results'!$J$12:$J$111,0)),"")</f>
        <v/>
      </c>
      <c r="F79" s="7" t="str">
        <f t="array" ref="F79">IFERROR(INDEX('Female Results'!H$12:H$111,MATCH($A79,'Female Results'!$J$12:$J$111,0)),"")</f>
        <v/>
      </c>
      <c r="G79" s="7" t="str">
        <f t="array" ref="G79">IFERROR(INDEX('Female Results'!I$12:I$111,MATCH($A79,'Female Results'!$J$12:$J$111,0)),"")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IF(ROWS(A$4:A80)&lt;=MAX('Female Results'!$J$12:$J$111)-1,ROWS(A$4:A80),"")</f>
        <v/>
      </c>
      <c r="B80" s="8" t="str">
        <f t="array" ref="B80">IFERROR(INDEX('Female Results'!$C$12:$C$111,MATCH($A80,'Female Results'!$J$12:$J$111,0)),"")</f>
        <v/>
      </c>
      <c r="C80" s="8" t="str">
        <f t="array" ref="C80">IFERROR(INDEX('Female Results'!$D$12:$D$111,MATCH($A80,'Female Results'!$J$12:$J$111,0)),"")</f>
        <v/>
      </c>
      <c r="D80" s="7" t="str">
        <f t="array" ref="D80">IFERROR(INDEX('Female Results'!F$12:F$111,MATCH($A80,'Female Results'!$J$12:$J$111,0)),"")</f>
        <v/>
      </c>
      <c r="E80" s="7" t="str">
        <f t="array" ref="E80">IFERROR(INDEX('Female Results'!G$12:G$111,MATCH($A80,'Female Results'!$J$12:$J$111,0)),"")</f>
        <v/>
      </c>
      <c r="F80" s="7" t="str">
        <f t="array" ref="F80">IFERROR(INDEX('Female Results'!H$12:H$111,MATCH($A80,'Female Results'!$J$12:$J$111,0)),"")</f>
        <v/>
      </c>
      <c r="G80" s="7" t="str">
        <f t="array" ref="G80">IFERROR(INDEX('Female Results'!I$12:I$111,MATCH($A80,'Female Results'!$J$12:$J$111,0)),"")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IF(ROWS(A$4:A81)&lt;=MAX('Female Results'!$J$12:$J$111)-1,ROWS(A$4:A81),"")</f>
        <v/>
      </c>
      <c r="B81" s="8" t="str">
        <f t="array" ref="B81">IFERROR(INDEX('Female Results'!$C$12:$C$111,MATCH($A81,'Female Results'!$J$12:$J$111,0)),"")</f>
        <v/>
      </c>
      <c r="C81" s="8" t="str">
        <f t="array" ref="C81">IFERROR(INDEX('Female Results'!$D$12:$D$111,MATCH($A81,'Female Results'!$J$12:$J$111,0)),"")</f>
        <v/>
      </c>
      <c r="D81" s="7" t="str">
        <f t="array" ref="D81">IFERROR(INDEX('Female Results'!F$12:F$111,MATCH($A81,'Female Results'!$J$12:$J$111,0)),"")</f>
        <v/>
      </c>
      <c r="E81" s="7" t="str">
        <f t="array" ref="E81">IFERROR(INDEX('Female Results'!G$12:G$111,MATCH($A81,'Female Results'!$J$12:$J$111,0)),"")</f>
        <v/>
      </c>
      <c r="F81" s="7" t="str">
        <f t="array" ref="F81">IFERROR(INDEX('Female Results'!H$12:H$111,MATCH($A81,'Female Results'!$J$12:$J$111,0)),"")</f>
        <v/>
      </c>
      <c r="G81" s="7" t="str">
        <f t="array" ref="G81">IFERROR(INDEX('Female Results'!I$12:I$111,MATCH($A81,'Female Results'!$J$12:$J$111,0)),"")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IF(ROWS(A$4:A82)&lt;=MAX('Female Results'!$J$12:$J$111)-1,ROWS(A$4:A82),"")</f>
        <v/>
      </c>
      <c r="B82" s="8" t="str">
        <f t="array" ref="B82">IFERROR(INDEX('Female Results'!$C$12:$C$111,MATCH($A82,'Female Results'!$J$12:$J$111,0)),"")</f>
        <v/>
      </c>
      <c r="C82" s="8" t="str">
        <f t="array" ref="C82">IFERROR(INDEX('Female Results'!$D$12:$D$111,MATCH($A82,'Female Results'!$J$12:$J$111,0)),"")</f>
        <v/>
      </c>
      <c r="D82" s="7" t="str">
        <f t="array" ref="D82">IFERROR(INDEX('Female Results'!F$12:F$111,MATCH($A82,'Female Results'!$J$12:$J$111,0)),"")</f>
        <v/>
      </c>
      <c r="E82" s="7" t="str">
        <f t="array" ref="E82">IFERROR(INDEX('Female Results'!G$12:G$111,MATCH($A82,'Female Results'!$J$12:$J$111,0)),"")</f>
        <v/>
      </c>
      <c r="F82" s="7" t="str">
        <f t="array" ref="F82">IFERROR(INDEX('Female Results'!H$12:H$111,MATCH($A82,'Female Results'!$J$12:$J$111,0)),"")</f>
        <v/>
      </c>
      <c r="G82" s="7" t="str">
        <f t="array" ref="G82">IFERROR(INDEX('Female Results'!I$12:I$111,MATCH($A82,'Female Results'!$J$12:$J$111,0)),"")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IF(ROWS(A$4:A83)&lt;=MAX('Female Results'!$J$12:$J$111)-1,ROWS(A$4:A83),"")</f>
        <v/>
      </c>
      <c r="B83" s="8" t="str">
        <f t="array" ref="B83">IFERROR(INDEX('Female Results'!$C$12:$C$111,MATCH($A83,'Female Results'!$J$12:$J$111,0)),"")</f>
        <v/>
      </c>
      <c r="C83" s="8" t="str">
        <f t="array" ref="C83">IFERROR(INDEX('Female Results'!$D$12:$D$111,MATCH($A83,'Female Results'!$J$12:$J$111,0)),"")</f>
        <v/>
      </c>
      <c r="D83" s="7" t="str">
        <f t="array" ref="D83">IFERROR(INDEX('Female Results'!F$12:F$111,MATCH($A83,'Female Results'!$J$12:$J$111,0)),"")</f>
        <v/>
      </c>
      <c r="E83" s="7" t="str">
        <f t="array" ref="E83">IFERROR(INDEX('Female Results'!G$12:G$111,MATCH($A83,'Female Results'!$J$12:$J$111,0)),"")</f>
        <v/>
      </c>
      <c r="F83" s="7" t="str">
        <f t="array" ref="F83">IFERROR(INDEX('Female Results'!H$12:H$111,MATCH($A83,'Female Results'!$J$12:$J$111,0)),"")</f>
        <v/>
      </c>
      <c r="G83" s="7" t="str">
        <f t="array" ref="G83">IFERROR(INDEX('Female Results'!I$12:I$111,MATCH($A83,'Female Results'!$J$12:$J$111,0)),"")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IF(ROWS(A$4:A84)&lt;=MAX('Female Results'!$J$12:$J$111)-1,ROWS(A$4:A84),"")</f>
        <v/>
      </c>
      <c r="B84" s="8" t="str">
        <f t="array" ref="B84">IFERROR(INDEX('Female Results'!$C$12:$C$111,MATCH($A84,'Female Results'!$J$12:$J$111,0)),"")</f>
        <v/>
      </c>
      <c r="C84" s="8" t="str">
        <f t="array" ref="C84">IFERROR(INDEX('Female Results'!$D$12:$D$111,MATCH($A84,'Female Results'!$J$12:$J$111,0)),"")</f>
        <v/>
      </c>
      <c r="D84" s="7" t="str">
        <f t="array" ref="D84">IFERROR(INDEX('Female Results'!F$12:F$111,MATCH($A84,'Female Results'!$J$12:$J$111,0)),"")</f>
        <v/>
      </c>
      <c r="E84" s="7" t="str">
        <f t="array" ref="E84">IFERROR(INDEX('Female Results'!G$12:G$111,MATCH($A84,'Female Results'!$J$12:$J$111,0)),"")</f>
        <v/>
      </c>
      <c r="F84" s="7" t="str">
        <f t="array" ref="F84">IFERROR(INDEX('Female Results'!H$12:H$111,MATCH($A84,'Female Results'!$J$12:$J$111,0)),"")</f>
        <v/>
      </c>
      <c r="G84" s="7" t="str">
        <f t="array" ref="G84">IFERROR(INDEX('Female Results'!I$12:I$111,MATCH($A84,'Female Results'!$J$12:$J$111,0)),"")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IF(ROWS(A$4:A85)&lt;=MAX('Female Results'!$J$12:$J$111)-1,ROWS(A$4:A85),"")</f>
        <v/>
      </c>
      <c r="B85" s="8" t="str">
        <f t="array" ref="B85">IFERROR(INDEX('Female Results'!$C$12:$C$111,MATCH($A85,'Female Results'!$J$12:$J$111,0)),"")</f>
        <v/>
      </c>
      <c r="C85" s="8" t="str">
        <f t="array" ref="C85">IFERROR(INDEX('Female Results'!$D$12:$D$111,MATCH($A85,'Female Results'!$J$12:$J$111,0)),"")</f>
        <v/>
      </c>
      <c r="D85" s="7" t="str">
        <f t="array" ref="D85">IFERROR(INDEX('Female Results'!F$12:F$111,MATCH($A85,'Female Results'!$J$12:$J$111,0)),"")</f>
        <v/>
      </c>
      <c r="E85" s="7" t="str">
        <f t="array" ref="E85">IFERROR(INDEX('Female Results'!G$12:G$111,MATCH($A85,'Female Results'!$J$12:$J$111,0)),"")</f>
        <v/>
      </c>
      <c r="F85" s="7" t="str">
        <f t="array" ref="F85">IFERROR(INDEX('Female Results'!H$12:H$111,MATCH($A85,'Female Results'!$J$12:$J$111,0)),"")</f>
        <v/>
      </c>
      <c r="G85" s="7" t="str">
        <f t="array" ref="G85">IFERROR(INDEX('Female Results'!I$12:I$111,MATCH($A85,'Female Results'!$J$12:$J$111,0)),"")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IF(ROWS(A$4:A86)&lt;=MAX('Female Results'!$J$12:$J$111)-1,ROWS(A$4:A86),"")</f>
        <v/>
      </c>
      <c r="B86" s="8" t="str">
        <f t="array" ref="B86">IFERROR(INDEX('Female Results'!$C$12:$C$111,MATCH($A86,'Female Results'!$J$12:$J$111,0)),"")</f>
        <v/>
      </c>
      <c r="C86" s="8" t="str">
        <f t="array" ref="C86">IFERROR(INDEX('Female Results'!$D$12:$D$111,MATCH($A86,'Female Results'!$J$12:$J$111,0)),"")</f>
        <v/>
      </c>
      <c r="D86" s="7" t="str">
        <f t="array" ref="D86">IFERROR(INDEX('Female Results'!F$12:F$111,MATCH($A86,'Female Results'!$J$12:$J$111,0)),"")</f>
        <v/>
      </c>
      <c r="E86" s="7" t="str">
        <f t="array" ref="E86">IFERROR(INDEX('Female Results'!G$12:G$111,MATCH($A86,'Female Results'!$J$12:$J$111,0)),"")</f>
        <v/>
      </c>
      <c r="F86" s="7" t="str">
        <f t="array" ref="F86">IFERROR(INDEX('Female Results'!H$12:H$111,MATCH($A86,'Female Results'!$J$12:$J$111,0)),"")</f>
        <v/>
      </c>
      <c r="G86" s="7" t="str">
        <f t="array" ref="G86">IFERROR(INDEX('Female Results'!I$12:I$111,MATCH($A86,'Female Results'!$J$12:$J$111,0)),"")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IF(ROWS(A$4:A87)&lt;=MAX('Female Results'!$J$12:$J$111)-1,ROWS(A$4:A87),"")</f>
        <v/>
      </c>
      <c r="B87" s="8" t="str">
        <f t="array" ref="B87">IFERROR(INDEX('Female Results'!$C$12:$C$111,MATCH($A87,'Female Results'!$J$12:$J$111,0)),"")</f>
        <v/>
      </c>
      <c r="C87" s="8" t="str">
        <f t="array" ref="C87">IFERROR(INDEX('Female Results'!$D$12:$D$111,MATCH($A87,'Female Results'!$J$12:$J$111,0)),"")</f>
        <v/>
      </c>
      <c r="D87" s="7" t="str">
        <f t="array" ref="D87">IFERROR(INDEX('Female Results'!F$12:F$111,MATCH($A87,'Female Results'!$J$12:$J$111,0)),"")</f>
        <v/>
      </c>
      <c r="E87" s="7" t="str">
        <f t="array" ref="E87">IFERROR(INDEX('Female Results'!G$12:G$111,MATCH($A87,'Female Results'!$J$12:$J$111,0)),"")</f>
        <v/>
      </c>
      <c r="F87" s="7" t="str">
        <f t="array" ref="F87">IFERROR(INDEX('Female Results'!H$12:H$111,MATCH($A87,'Female Results'!$J$12:$J$111,0)),"")</f>
        <v/>
      </c>
      <c r="G87" s="7" t="str">
        <f t="array" ref="G87">IFERROR(INDEX('Female Results'!I$12:I$111,MATCH($A87,'Female Results'!$J$12:$J$111,0)),"")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IF(ROWS(A$4:A88)&lt;=MAX('Female Results'!$J$12:$J$111)-1,ROWS(A$4:A88),"")</f>
        <v/>
      </c>
      <c r="B88" s="8" t="str">
        <f t="array" ref="B88">IFERROR(INDEX('Female Results'!$C$12:$C$111,MATCH($A88,'Female Results'!$J$12:$J$111,0)),"")</f>
        <v/>
      </c>
      <c r="C88" s="8" t="str">
        <f t="array" ref="C88">IFERROR(INDEX('Female Results'!$D$12:$D$111,MATCH($A88,'Female Results'!$J$12:$J$111,0)),"")</f>
        <v/>
      </c>
      <c r="D88" s="7" t="str">
        <f t="array" ref="D88">IFERROR(INDEX('Female Results'!F$12:F$111,MATCH($A88,'Female Results'!$J$12:$J$111,0)),"")</f>
        <v/>
      </c>
      <c r="E88" s="7" t="str">
        <f t="array" ref="E88">IFERROR(INDEX('Female Results'!G$12:G$111,MATCH($A88,'Female Results'!$J$12:$J$111,0)),"")</f>
        <v/>
      </c>
      <c r="F88" s="7" t="str">
        <f t="array" ref="F88">IFERROR(INDEX('Female Results'!H$12:H$111,MATCH($A88,'Female Results'!$J$12:$J$111,0)),"")</f>
        <v/>
      </c>
      <c r="G88" s="7" t="str">
        <f t="array" ref="G88">IFERROR(INDEX('Female Results'!I$12:I$111,MATCH($A88,'Female Results'!$J$12:$J$111,0)),"")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IF(ROWS(A$4:A89)&lt;=MAX('Female Results'!$J$12:$J$111)-1,ROWS(A$4:A89),"")</f>
        <v/>
      </c>
      <c r="B89" s="8" t="str">
        <f t="array" ref="B89">IFERROR(INDEX('Female Results'!$C$12:$C$111,MATCH($A89,'Female Results'!$J$12:$J$111,0)),"")</f>
        <v/>
      </c>
      <c r="C89" s="8" t="str">
        <f t="array" ref="C89">IFERROR(INDEX('Female Results'!$D$12:$D$111,MATCH($A89,'Female Results'!$J$12:$J$111,0)),"")</f>
        <v/>
      </c>
      <c r="D89" s="7" t="str">
        <f t="array" ref="D89">IFERROR(INDEX('Female Results'!F$12:F$111,MATCH($A89,'Female Results'!$J$12:$J$111,0)),"")</f>
        <v/>
      </c>
      <c r="E89" s="7" t="str">
        <f t="array" ref="E89">IFERROR(INDEX('Female Results'!G$12:G$111,MATCH($A89,'Female Results'!$J$12:$J$111,0)),"")</f>
        <v/>
      </c>
      <c r="F89" s="7" t="str">
        <f t="array" ref="F89">IFERROR(INDEX('Female Results'!H$12:H$111,MATCH($A89,'Female Results'!$J$12:$J$111,0)),"")</f>
        <v/>
      </c>
      <c r="G89" s="7" t="str">
        <f t="array" ref="G89">IFERROR(INDEX('Female Results'!I$12:I$111,MATCH($A89,'Female Results'!$J$12:$J$111,0)),"")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IF(ROWS(A$4:A90)&lt;=MAX('Female Results'!$J$12:$J$111)-1,ROWS(A$4:A90),"")</f>
        <v/>
      </c>
      <c r="B90" s="8" t="str">
        <f t="array" ref="B90">IFERROR(INDEX('Female Results'!$C$12:$C$111,MATCH($A90,'Female Results'!$J$12:$J$111,0)),"")</f>
        <v/>
      </c>
      <c r="C90" s="8" t="str">
        <f t="array" ref="C90">IFERROR(INDEX('Female Results'!$D$12:$D$111,MATCH($A90,'Female Results'!$J$12:$J$111,0)),"")</f>
        <v/>
      </c>
      <c r="D90" s="7" t="str">
        <f t="array" ref="D90">IFERROR(INDEX('Female Results'!F$12:F$111,MATCH($A90,'Female Results'!$J$12:$J$111,0)),"")</f>
        <v/>
      </c>
      <c r="E90" s="7" t="str">
        <f t="array" ref="E90">IFERROR(INDEX('Female Results'!G$12:G$111,MATCH($A90,'Female Results'!$J$12:$J$111,0)),"")</f>
        <v/>
      </c>
      <c r="F90" s="7" t="str">
        <f t="array" ref="F90">IFERROR(INDEX('Female Results'!H$12:H$111,MATCH($A90,'Female Results'!$J$12:$J$111,0)),"")</f>
        <v/>
      </c>
      <c r="G90" s="7" t="str">
        <f t="array" ref="G90">IFERROR(INDEX('Female Results'!I$12:I$111,MATCH($A90,'Female Results'!$J$12:$J$111,0)),"")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IF(ROWS(A$4:A91)&lt;=MAX('Female Results'!$J$12:$J$111)-1,ROWS(A$4:A91),"")</f>
        <v/>
      </c>
      <c r="B91" s="8" t="str">
        <f t="array" ref="B91">IFERROR(INDEX('Female Results'!$C$12:$C$111,MATCH($A91,'Female Results'!$J$12:$J$111,0)),"")</f>
        <v/>
      </c>
      <c r="C91" s="8" t="str">
        <f t="array" ref="C91">IFERROR(INDEX('Female Results'!$D$12:$D$111,MATCH($A91,'Female Results'!$J$12:$J$111,0)),"")</f>
        <v/>
      </c>
      <c r="D91" s="7" t="str">
        <f t="array" ref="D91">IFERROR(INDEX('Female Results'!F$12:F$111,MATCH($A91,'Female Results'!$J$12:$J$111,0)),"")</f>
        <v/>
      </c>
      <c r="E91" s="7" t="str">
        <f t="array" ref="E91">IFERROR(INDEX('Female Results'!G$12:G$111,MATCH($A91,'Female Results'!$J$12:$J$111,0)),"")</f>
        <v/>
      </c>
      <c r="F91" s="7" t="str">
        <f t="array" ref="F91">IFERROR(INDEX('Female Results'!H$12:H$111,MATCH($A91,'Female Results'!$J$12:$J$111,0)),"")</f>
        <v/>
      </c>
      <c r="G91" s="7" t="str">
        <f t="array" ref="G91">IFERROR(INDEX('Female Results'!I$12:I$111,MATCH($A91,'Female Results'!$J$12:$J$111,0)),"")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IF(ROWS(A$4:A92)&lt;=MAX('Female Results'!$J$12:$J$111)-1,ROWS(A$4:A92),"")</f>
        <v/>
      </c>
      <c r="B92" s="8" t="str">
        <f t="array" ref="B92">IFERROR(INDEX('Female Results'!$C$12:$C$111,MATCH($A92,'Female Results'!$J$12:$J$111,0)),"")</f>
        <v/>
      </c>
      <c r="C92" s="8" t="str">
        <f t="array" ref="C92">IFERROR(INDEX('Female Results'!$D$12:$D$111,MATCH($A92,'Female Results'!$J$12:$J$111,0)),"")</f>
        <v/>
      </c>
      <c r="D92" s="7" t="str">
        <f t="array" ref="D92">IFERROR(INDEX('Female Results'!F$12:F$111,MATCH($A92,'Female Results'!$J$12:$J$111,0)),"")</f>
        <v/>
      </c>
      <c r="E92" s="7" t="str">
        <f t="array" ref="E92">IFERROR(INDEX('Female Results'!G$12:G$111,MATCH($A92,'Female Results'!$J$12:$J$111,0)),"")</f>
        <v/>
      </c>
      <c r="F92" s="7" t="str">
        <f t="array" ref="F92">IFERROR(INDEX('Female Results'!H$12:H$111,MATCH($A92,'Female Results'!$J$12:$J$111,0)),"")</f>
        <v/>
      </c>
      <c r="G92" s="7" t="str">
        <f t="array" ref="G92">IFERROR(INDEX('Female Results'!I$12:I$111,MATCH($A92,'Female Results'!$J$12:$J$111,0)),"")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IF(ROWS(A$4:A93)&lt;=MAX('Female Results'!$J$12:$J$111)-1,ROWS(A$4:A93),"")</f>
        <v/>
      </c>
      <c r="B93" s="8" t="str">
        <f t="array" ref="B93">IFERROR(INDEX('Female Results'!$C$12:$C$111,MATCH($A93,'Female Results'!$J$12:$J$111,0)),"")</f>
        <v/>
      </c>
      <c r="C93" s="8" t="str">
        <f t="array" ref="C93">IFERROR(INDEX('Female Results'!$D$12:$D$111,MATCH($A93,'Female Results'!$J$12:$J$111,0)),"")</f>
        <v/>
      </c>
      <c r="D93" s="7" t="str">
        <f t="array" ref="D93">IFERROR(INDEX('Female Results'!F$12:F$111,MATCH($A93,'Female Results'!$J$12:$J$111,0)),"")</f>
        <v/>
      </c>
      <c r="E93" s="7" t="str">
        <f t="array" ref="E93">IFERROR(INDEX('Female Results'!G$12:G$111,MATCH($A93,'Female Results'!$J$12:$J$111,0)),"")</f>
        <v/>
      </c>
      <c r="F93" s="7" t="str">
        <f t="array" ref="F93">IFERROR(INDEX('Female Results'!H$12:H$111,MATCH($A93,'Female Results'!$J$12:$J$111,0)),"")</f>
        <v/>
      </c>
      <c r="G93" s="7" t="str">
        <f t="array" ref="G93">IFERROR(INDEX('Female Results'!I$12:I$111,MATCH($A93,'Female Results'!$J$12:$J$111,0)),"")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IF(ROWS(A$4:A94)&lt;=MAX('Female Results'!$J$12:$J$111)-1,ROWS(A$4:A94),"")</f>
        <v/>
      </c>
      <c r="B94" s="8" t="str">
        <f t="array" ref="B94">IFERROR(INDEX('Female Results'!$C$12:$C$111,MATCH($A94,'Female Results'!$J$12:$J$111,0)),"")</f>
        <v/>
      </c>
      <c r="C94" s="8" t="str">
        <f t="array" ref="C94">IFERROR(INDEX('Female Results'!$D$12:$D$111,MATCH($A94,'Female Results'!$J$12:$J$111,0)),"")</f>
        <v/>
      </c>
      <c r="D94" s="7" t="str">
        <f t="array" ref="D94">IFERROR(INDEX('Female Results'!F$12:F$111,MATCH($A94,'Female Results'!$J$12:$J$111,0)),"")</f>
        <v/>
      </c>
      <c r="E94" s="7" t="str">
        <f t="array" ref="E94">IFERROR(INDEX('Female Results'!G$12:G$111,MATCH($A94,'Female Results'!$J$12:$J$111,0)),"")</f>
        <v/>
      </c>
      <c r="F94" s="7" t="str">
        <f t="array" ref="F94">IFERROR(INDEX('Female Results'!H$12:H$111,MATCH($A94,'Female Results'!$J$12:$J$111,0)),"")</f>
        <v/>
      </c>
      <c r="G94" s="7" t="str">
        <f t="array" ref="G94">IFERROR(INDEX('Female Results'!I$12:I$111,MATCH($A94,'Female Results'!$J$12:$J$111,0)),"")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IF(ROWS(A$4:A95)&lt;=MAX('Female Results'!$J$12:$J$111)-1,ROWS(A$4:A95),"")</f>
        <v/>
      </c>
      <c r="B95" s="8" t="str">
        <f t="array" ref="B95">IFERROR(INDEX('Female Results'!$C$12:$C$111,MATCH($A95,'Female Results'!$J$12:$J$111,0)),"")</f>
        <v/>
      </c>
      <c r="C95" s="8" t="str">
        <f t="array" ref="C95">IFERROR(INDEX('Female Results'!$D$12:$D$111,MATCH($A95,'Female Results'!$J$12:$J$111,0)),"")</f>
        <v/>
      </c>
      <c r="D95" s="7" t="str">
        <f t="array" ref="D95">IFERROR(INDEX('Female Results'!F$12:F$111,MATCH($A95,'Female Results'!$J$12:$J$111,0)),"")</f>
        <v/>
      </c>
      <c r="E95" s="7" t="str">
        <f t="array" ref="E95">IFERROR(INDEX('Female Results'!G$12:G$111,MATCH($A95,'Female Results'!$J$12:$J$111,0)),"")</f>
        <v/>
      </c>
      <c r="F95" s="7" t="str">
        <f t="array" ref="F95">IFERROR(INDEX('Female Results'!H$12:H$111,MATCH($A95,'Female Results'!$J$12:$J$111,0)),"")</f>
        <v/>
      </c>
      <c r="G95" s="7" t="str">
        <f t="array" ref="G95">IFERROR(INDEX('Female Results'!I$12:I$111,MATCH($A95,'Female Results'!$J$12:$J$111,0)),"")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IF(ROWS(A$4:A96)&lt;=MAX('Female Results'!$J$12:$J$111)-1,ROWS(A$4:A96),"")</f>
        <v/>
      </c>
      <c r="B96" s="8" t="str">
        <f t="array" ref="B96">IFERROR(INDEX('Female Results'!$C$12:$C$111,MATCH($A96,'Female Results'!$J$12:$J$111,0)),"")</f>
        <v/>
      </c>
      <c r="C96" s="8" t="str">
        <f t="array" ref="C96">IFERROR(INDEX('Female Results'!$D$12:$D$111,MATCH($A96,'Female Results'!$J$12:$J$111,0)),"")</f>
        <v/>
      </c>
      <c r="D96" s="7" t="str">
        <f t="array" ref="D96">IFERROR(INDEX('Female Results'!F$12:F$111,MATCH($A96,'Female Results'!$J$12:$J$111,0)),"")</f>
        <v/>
      </c>
      <c r="E96" s="7" t="str">
        <f t="array" ref="E96">IFERROR(INDEX('Female Results'!G$12:G$111,MATCH($A96,'Female Results'!$J$12:$J$111,0)),"")</f>
        <v/>
      </c>
      <c r="F96" s="7" t="str">
        <f t="array" ref="F96">IFERROR(INDEX('Female Results'!H$12:H$111,MATCH($A96,'Female Results'!$J$12:$J$111,0)),"")</f>
        <v/>
      </c>
      <c r="G96" s="7" t="str">
        <f t="array" ref="G96">IFERROR(INDEX('Female Results'!I$12:I$111,MATCH($A96,'Female Results'!$J$12:$J$111,0)),"")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IF(ROWS(A$4:A97)&lt;=MAX('Female Results'!$J$12:$J$111)-1,ROWS(A$4:A97),"")</f>
        <v/>
      </c>
      <c r="B97" s="8" t="str">
        <f t="array" ref="B97">IFERROR(INDEX('Female Results'!$C$12:$C$111,MATCH($A97,'Female Results'!$J$12:$J$111,0)),"")</f>
        <v/>
      </c>
      <c r="C97" s="8" t="str">
        <f t="array" ref="C97">IFERROR(INDEX('Female Results'!$D$12:$D$111,MATCH($A97,'Female Results'!$J$12:$J$111,0)),"")</f>
        <v/>
      </c>
      <c r="D97" s="7" t="str">
        <f t="array" ref="D97">IFERROR(INDEX('Female Results'!F$12:F$111,MATCH($A97,'Female Results'!$J$12:$J$111,0)),"")</f>
        <v/>
      </c>
      <c r="E97" s="7" t="str">
        <f t="array" ref="E97">IFERROR(INDEX('Female Results'!G$12:G$111,MATCH($A97,'Female Results'!$J$12:$J$111,0)),"")</f>
        <v/>
      </c>
      <c r="F97" s="7" t="str">
        <f t="array" ref="F97">IFERROR(INDEX('Female Results'!H$12:H$111,MATCH($A97,'Female Results'!$J$12:$J$111,0)),"")</f>
        <v/>
      </c>
      <c r="G97" s="7" t="str">
        <f t="array" ref="G97">IFERROR(INDEX('Female Results'!I$12:I$111,MATCH($A97,'Female Results'!$J$12:$J$111,0)),"")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IF(ROWS(A$4:A98)&lt;=MAX('Female Results'!$J$12:$J$111)-1,ROWS(A$4:A98),"")</f>
        <v/>
      </c>
      <c r="B98" s="8" t="str">
        <f t="array" ref="B98">IFERROR(INDEX('Female Results'!$C$12:$C$111,MATCH($A98,'Female Results'!$J$12:$J$111,0)),"")</f>
        <v/>
      </c>
      <c r="C98" s="8" t="str">
        <f t="array" ref="C98">IFERROR(INDEX('Female Results'!$D$12:$D$111,MATCH($A98,'Female Results'!$J$12:$J$111,0)),"")</f>
        <v/>
      </c>
      <c r="D98" s="7" t="str">
        <f t="array" ref="D98">IFERROR(INDEX('Female Results'!F$12:F$111,MATCH($A98,'Female Results'!$J$12:$J$111,0)),"")</f>
        <v/>
      </c>
      <c r="E98" s="7" t="str">
        <f t="array" ref="E98">IFERROR(INDEX('Female Results'!G$12:G$111,MATCH($A98,'Female Results'!$J$12:$J$111,0)),"")</f>
        <v/>
      </c>
      <c r="F98" s="7" t="str">
        <f t="array" ref="F98">IFERROR(INDEX('Female Results'!H$12:H$111,MATCH($A98,'Female Results'!$J$12:$J$111,0)),"")</f>
        <v/>
      </c>
      <c r="G98" s="7" t="str">
        <f t="array" ref="G98">IFERROR(INDEX('Female Results'!I$12:I$111,MATCH($A98,'Female Results'!$J$12:$J$111,0)),"")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IF(ROWS(A$4:A99)&lt;=MAX('Female Results'!$J$12:$J$111)-1,ROWS(A$4:A99),"")</f>
        <v/>
      </c>
      <c r="B99" s="8" t="str">
        <f t="array" ref="B99">IFERROR(INDEX('Female Results'!$C$12:$C$111,MATCH($A99,'Female Results'!$J$12:$J$111,0)),"")</f>
        <v/>
      </c>
      <c r="C99" s="8" t="str">
        <f t="array" ref="C99">IFERROR(INDEX('Female Results'!$D$12:$D$111,MATCH($A99,'Female Results'!$J$12:$J$111,0)),"")</f>
        <v/>
      </c>
      <c r="D99" s="7" t="str">
        <f t="array" ref="D99">IFERROR(INDEX('Female Results'!F$12:F$111,MATCH($A99,'Female Results'!$J$12:$J$111,0)),"")</f>
        <v/>
      </c>
      <c r="E99" s="7" t="str">
        <f t="array" ref="E99">IFERROR(INDEX('Female Results'!G$12:G$111,MATCH($A99,'Female Results'!$J$12:$J$111,0)),"")</f>
        <v/>
      </c>
      <c r="F99" s="7" t="str">
        <f t="array" ref="F99">IFERROR(INDEX('Female Results'!H$12:H$111,MATCH($A99,'Female Results'!$J$12:$J$111,0)),"")</f>
        <v/>
      </c>
      <c r="G99" s="7" t="str">
        <f t="array" ref="G99">IFERROR(INDEX('Female Results'!I$12:I$111,MATCH($A99,'Female Results'!$J$12:$J$111,0)),"")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IF(ROWS(A$4:A100)&lt;=MAX('Female Results'!$J$12:$J$111)-1,ROWS(A$4:A100),"")</f>
        <v/>
      </c>
      <c r="B100" s="8" t="str">
        <f t="array" ref="B100">IFERROR(INDEX('Female Results'!$C$12:$C$111,MATCH($A100,'Female Results'!$J$12:$J$111,0)),"")</f>
        <v/>
      </c>
      <c r="C100" s="8" t="str">
        <f t="array" ref="C100">IFERROR(INDEX('Female Results'!$D$12:$D$111,MATCH($A100,'Female Results'!$J$12:$J$111,0)),"")</f>
        <v/>
      </c>
      <c r="D100" s="7" t="str">
        <f t="array" ref="D100">IFERROR(INDEX('Female Results'!F$12:F$111,MATCH($A100,'Female Results'!$J$12:$J$111,0)),"")</f>
        <v/>
      </c>
      <c r="E100" s="7" t="str">
        <f t="array" ref="E100">IFERROR(INDEX('Female Results'!G$12:G$111,MATCH($A100,'Female Results'!$J$12:$J$111,0)),"")</f>
        <v/>
      </c>
      <c r="F100" s="7" t="str">
        <f t="array" ref="F100">IFERROR(INDEX('Female Results'!H$12:H$111,MATCH($A100,'Female Results'!$J$12:$J$111,0)),"")</f>
        <v/>
      </c>
      <c r="G100" s="7" t="str">
        <f t="array" ref="G100">IFERROR(INDEX('Female Results'!I$12:I$111,MATCH($A100,'Female Results'!$J$12:$J$111,0)),"")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IF(ROWS(A$4:A101)&lt;=MAX('Female Results'!$J$12:$J$111)-1,ROWS(A$4:A101),"")</f>
        <v/>
      </c>
      <c r="B101" s="8" t="str">
        <f t="array" ref="B101">IFERROR(INDEX('Female Results'!$C$12:$C$111,MATCH($A101,'Female Results'!$J$12:$J$111,0)),"")</f>
        <v/>
      </c>
      <c r="C101" s="8" t="str">
        <f t="array" ref="C101">IFERROR(INDEX('Female Results'!$D$12:$D$111,MATCH($A101,'Female Results'!$J$12:$J$111,0)),"")</f>
        <v/>
      </c>
      <c r="D101" s="7" t="str">
        <f t="array" ref="D101">IFERROR(INDEX('Female Results'!F$12:F$111,MATCH($A101,'Female Results'!$J$12:$J$111,0)),"")</f>
        <v/>
      </c>
      <c r="E101" s="7" t="str">
        <f t="array" ref="E101">IFERROR(INDEX('Female Results'!G$12:G$111,MATCH($A101,'Female Results'!$J$12:$J$111,0)),"")</f>
        <v/>
      </c>
      <c r="F101" s="7" t="str">
        <f t="array" ref="F101">IFERROR(INDEX('Female Results'!H$12:H$111,MATCH($A101,'Female Results'!$J$12:$J$111,0)),"")</f>
        <v/>
      </c>
      <c r="G101" s="7" t="str">
        <f t="array" ref="G101">IFERROR(INDEX('Female Results'!I$12:I$111,MATCH($A101,'Female Results'!$J$12:$J$111,0)),"")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IF(ROWS(A$4:A102)&lt;=MAX('Female Results'!$J$12:$J$111)-1,ROWS(A$4:A102),"")</f>
        <v/>
      </c>
      <c r="B102" s="8" t="str">
        <f t="array" ref="B102">IFERROR(INDEX('Female Results'!$C$12:$C$111,MATCH($A102,'Female Results'!$J$12:$J$111,0)),"")</f>
        <v/>
      </c>
      <c r="C102" s="8" t="str">
        <f t="array" ref="C102">IFERROR(INDEX('Female Results'!$D$12:$D$111,MATCH($A102,'Female Results'!$J$12:$J$111,0)),"")</f>
        <v/>
      </c>
      <c r="D102" s="7" t="str">
        <f t="array" ref="D102">IFERROR(INDEX('Female Results'!F$12:F$111,MATCH($A102,'Female Results'!$J$12:$J$111,0)),"")</f>
        <v/>
      </c>
      <c r="E102" s="7" t="str">
        <f t="array" ref="E102">IFERROR(INDEX('Female Results'!G$12:G$111,MATCH($A102,'Female Results'!$J$12:$J$111,0)),"")</f>
        <v/>
      </c>
      <c r="F102" s="7" t="str">
        <f t="array" ref="F102">IFERROR(INDEX('Female Results'!H$12:H$111,MATCH($A102,'Female Results'!$J$12:$J$111,0)),"")</f>
        <v/>
      </c>
      <c r="G102" s="7" t="str">
        <f t="array" ref="G102">IFERROR(INDEX('Female Results'!I$12:I$111,MATCH($A102,'Female Results'!$J$12:$J$111,0)),"")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IF(ROWS(A$4:A103)&lt;=MAX('Female Results'!$J$12:$J$111)-1,ROWS(A$4:A103),"")</f>
        <v/>
      </c>
      <c r="B103" s="8" t="str">
        <f t="array" ref="B103">IFERROR(INDEX('Female Results'!$C$12:$C$111,MATCH($A103,'Female Results'!$J$12:$J$111,0)),"")</f>
        <v/>
      </c>
      <c r="C103" s="8" t="str">
        <f t="array" ref="C103">IFERROR(INDEX('Female Results'!$D$12:$D$111,MATCH($A103,'Female Results'!$J$12:$J$111,0)),"")</f>
        <v/>
      </c>
      <c r="D103" s="7" t="str">
        <f t="array" ref="D103">IFERROR(INDEX('Female Results'!F$12:F$111,MATCH($A103,'Female Results'!$J$12:$J$111,0)),"")</f>
        <v/>
      </c>
      <c r="E103" s="7" t="str">
        <f t="array" ref="E103">IFERROR(INDEX('Female Results'!G$12:G$111,MATCH($A103,'Female Results'!$J$12:$J$111,0)),"")</f>
        <v/>
      </c>
      <c r="F103" s="7" t="str">
        <f t="array" ref="F103">IFERROR(INDEX('Female Results'!H$12:H$111,MATCH($A103,'Female Results'!$J$12:$J$111,0)),"")</f>
        <v/>
      </c>
      <c r="G103" s="7" t="str">
        <f t="array" ref="G103">IFERROR(INDEX('Female Results'!I$12:I$111,MATCH($A103,'Female Results'!$J$12:$J$111,0)),"")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IF(ROWS(A$4:A104)&lt;=MAX('Female Results'!$J$12:$J$111)-1,ROWS(A$4:A104),"")</f>
        <v/>
      </c>
      <c r="B104" s="8" t="str">
        <f t="array" ref="B104">IFERROR(INDEX('Female Results'!$C$12:$C$111,MATCH($A104,'Female Results'!$J$12:$J$111,0)),"")</f>
        <v/>
      </c>
      <c r="C104" s="8" t="str">
        <f t="array" ref="C104">IFERROR(INDEX('Female Results'!$D$12:$D$111,MATCH($A104,'Female Results'!$J$12:$J$111,0)),"")</f>
        <v/>
      </c>
      <c r="D104" s="7" t="str">
        <f t="array" ref="D104">IFERROR(INDEX('Female Results'!F$12:F$111,MATCH($A104,'Female Results'!$J$12:$J$111,0)),"")</f>
        <v/>
      </c>
      <c r="E104" s="7" t="str">
        <f t="array" ref="E104">IFERROR(INDEX('Female Results'!G$12:G$111,MATCH($A104,'Female Results'!$J$12:$J$111,0)),"")</f>
        <v/>
      </c>
      <c r="F104" s="7" t="str">
        <f t="array" ref="F104">IFERROR(INDEX('Female Results'!H$12:H$111,MATCH($A104,'Female Results'!$J$12:$J$111,0)),"")</f>
        <v/>
      </c>
      <c r="G104" s="7" t="str">
        <f t="array" ref="G104">IFERROR(INDEX('Female Results'!I$12:I$111,MATCH($A104,'Female Results'!$J$12:$J$111,0)),"")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IF(ROWS(A$4:A105)&lt;=MAX('Female Results'!$J$12:$J$111)-1,ROWS(A$4:A105),"")</f>
        <v/>
      </c>
      <c r="B105" s="8" t="str">
        <f t="array" ref="B105">IFERROR(INDEX('Female Results'!$C$12:$C$111,MATCH($A105,'Female Results'!$J$12:$J$111,0)),"")</f>
        <v/>
      </c>
      <c r="C105" s="8" t="str">
        <f t="array" ref="C105">IFERROR(INDEX('Female Results'!$D$12:$D$111,MATCH($A105,'Female Results'!$J$12:$J$111,0)),"")</f>
        <v/>
      </c>
      <c r="D105" s="7" t="str">
        <f t="array" ref="D105">IFERROR(INDEX('Female Results'!F$12:F$111,MATCH($A105,'Female Results'!$J$12:$J$111,0)),"")</f>
        <v/>
      </c>
      <c r="E105" s="7" t="str">
        <f t="array" ref="E105">IFERROR(INDEX('Female Results'!G$12:G$111,MATCH($A105,'Female Results'!$J$12:$J$111,0)),"")</f>
        <v/>
      </c>
      <c r="F105" s="7" t="str">
        <f t="array" ref="F105">IFERROR(INDEX('Female Results'!H$12:H$111,MATCH($A105,'Female Results'!$J$12:$J$111,0)),"")</f>
        <v/>
      </c>
      <c r="G105" s="7" t="str">
        <f t="array" ref="G105">IFERROR(INDEX('Female Results'!I$12:I$111,MATCH($A105,'Female Results'!$J$12:$J$111,0)),"")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IF(ROWS(A$4:A106)&lt;=MAX('Female Results'!$J$12:$J$111)-1,ROWS(A$4:A106),"")</f>
        <v/>
      </c>
      <c r="B106" s="8" t="str">
        <f t="array" ref="B106">IFERROR(INDEX('Female Results'!$C$12:$C$111,MATCH($A106,'Female Results'!$J$12:$J$111,0)),"")</f>
        <v/>
      </c>
      <c r="C106" s="8" t="str">
        <f t="array" ref="C106">IFERROR(INDEX('Female Results'!$D$12:$D$111,MATCH($A106,'Female Results'!$J$12:$J$111,0)),"")</f>
        <v/>
      </c>
      <c r="D106" s="7" t="str">
        <f t="array" ref="D106">IFERROR(INDEX('Female Results'!F$12:F$111,MATCH($A106,'Female Results'!$J$12:$J$111,0)),"")</f>
        <v/>
      </c>
      <c r="E106" s="7" t="str">
        <f t="array" ref="E106">IFERROR(INDEX('Female Results'!G$12:G$111,MATCH($A106,'Female Results'!$J$12:$J$111,0)),"")</f>
        <v/>
      </c>
      <c r="F106" s="7" t="str">
        <f t="array" ref="F106">IFERROR(INDEX('Female Results'!H$12:H$111,MATCH($A106,'Female Results'!$J$12:$J$111,0)),"")</f>
        <v/>
      </c>
      <c r="G106" s="7" t="str">
        <f t="array" ref="G106">IFERROR(INDEX('Female Results'!I$12:I$111,MATCH($A106,'Female Results'!$J$12:$J$111,0)),"")</f>
        <v/>
      </c>
      <c r="H106" s="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89gEKLAJua6T0Z6IxrgfNz7+1nKN+YFZRo01XyyJCU1k8YfFiNgvz54Gz+uITZMXzJpWe1GuJ4J+SuqCxAmx+A==" saltValue="0jt/aQXZRlbOfoBDQkk5dw==" spinCount="100000" sheet="1" scenarios="1" selectLockedCells="1" selectUnlockedCells="1"/>
  <mergeCells count="1">
    <mergeCell ref="A1:G1"/>
  </mergeCells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K991"/>
  <sheetViews>
    <sheetView zoomScale="96" zoomScaleNormal="96" workbookViewId="0">
      <pane xSplit="9" ySplit="10" topLeftCell="BM11" activePane="bottomRight" state="frozen"/>
      <selection pane="topRight" activeCell="J1" sqref="J1"/>
      <selection pane="bottomLeft" activeCell="A11" sqref="A11"/>
      <selection pane="bottomRight" activeCell="BV10" sqref="BV10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hidden="1" customWidth="1"/>
    <col min="6" max="8" width="10.6640625" style="58" customWidth="1"/>
    <col min="9" max="9" width="15.1640625" style="58" customWidth="1"/>
    <col min="10" max="10" width="10.6640625" style="67" customWidth="1"/>
    <col min="11" max="11" width="2.6640625" customWidth="1"/>
    <col min="12" max="12" width="21.5" bestFit="1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7" width="10.6640625" customWidth="1"/>
    <col min="28" max="28" width="9.1640625" bestFit="1" customWidth="1"/>
    <col min="29" max="29" width="10.6640625" customWidth="1"/>
    <col min="30" max="30" width="1.1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6640625" customWidth="1"/>
  </cols>
  <sheetData>
    <row r="1" spans="1:167" ht="15" customHeight="1" thickBot="1" x14ac:dyDescent="0.25">
      <c r="A1" s="45" t="s">
        <v>52</v>
      </c>
      <c r="B1" s="2"/>
      <c r="C1" s="2"/>
      <c r="D1" s="2"/>
      <c r="E1" s="2"/>
      <c r="F1" s="68"/>
      <c r="G1" s="68"/>
      <c r="H1" s="68"/>
      <c r="I1" s="68"/>
      <c r="J1" s="6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" customHeight="1" thickBot="1" x14ac:dyDescent="0.25">
      <c r="A2" s="46" t="s">
        <v>53</v>
      </c>
      <c r="B2" s="2"/>
      <c r="C2" s="2"/>
      <c r="D2" s="2"/>
      <c r="E2" s="2"/>
      <c r="F2" s="68"/>
      <c r="G2" s="68"/>
      <c r="H2" s="68"/>
      <c r="I2" s="68"/>
      <c r="J2" s="69"/>
      <c r="K2" s="2"/>
      <c r="L2" s="4" t="s">
        <v>7</v>
      </c>
      <c r="M2" s="132"/>
      <c r="N2" s="124"/>
      <c r="O2" s="124"/>
      <c r="P2" s="124"/>
      <c r="Q2" s="125"/>
      <c r="R2" s="2"/>
      <c r="S2" s="132"/>
      <c r="T2" s="124"/>
      <c r="U2" s="124"/>
      <c r="V2" s="124"/>
      <c r="W2" s="125"/>
      <c r="X2" s="2"/>
      <c r="Y2" s="132"/>
      <c r="Z2" s="124"/>
      <c r="AA2" s="124"/>
      <c r="AB2" s="124"/>
      <c r="AC2" s="125"/>
      <c r="AD2" s="2"/>
      <c r="AE2" s="132"/>
      <c r="AF2" s="145"/>
      <c r="AG2" s="145"/>
      <c r="AH2" s="145"/>
      <c r="AI2" s="146"/>
      <c r="AJ2" s="2"/>
      <c r="AK2" s="132"/>
      <c r="AL2" s="124"/>
      <c r="AM2" s="124"/>
      <c r="AN2" s="124"/>
      <c r="AO2" s="125"/>
      <c r="AP2" s="2"/>
      <c r="AQ2" s="132"/>
      <c r="AR2" s="124"/>
      <c r="AS2" s="124"/>
      <c r="AT2" s="124"/>
      <c r="AU2" s="125"/>
      <c r="AV2" s="2"/>
      <c r="AW2" s="132"/>
      <c r="AX2" s="124"/>
      <c r="AY2" s="124"/>
      <c r="AZ2" s="124"/>
      <c r="BA2" s="125"/>
      <c r="BB2" s="2"/>
      <c r="BC2" s="132"/>
      <c r="BD2" s="124"/>
      <c r="BE2" s="124"/>
      <c r="BF2" s="124"/>
      <c r="BG2" s="125"/>
      <c r="BH2" s="2"/>
      <c r="BI2" s="139"/>
      <c r="BJ2" s="140"/>
      <c r="BK2" s="140"/>
      <c r="BL2" s="140"/>
      <c r="BM2" s="141"/>
      <c r="BN2" s="2"/>
      <c r="BO2" s="132"/>
      <c r="BP2" s="124"/>
      <c r="BQ2" s="124"/>
      <c r="BR2" s="124"/>
      <c r="BS2" s="125"/>
      <c r="BT2" s="2"/>
      <c r="BU2" s="132"/>
      <c r="BV2" s="124"/>
      <c r="BW2" s="124"/>
      <c r="BX2" s="124"/>
      <c r="BY2" s="125"/>
      <c r="BZ2" s="2"/>
      <c r="CA2" s="132"/>
      <c r="CB2" s="124"/>
      <c r="CC2" s="124"/>
      <c r="CD2" s="124"/>
      <c r="CE2" s="125"/>
      <c r="CF2" s="2"/>
      <c r="CG2" s="132"/>
      <c r="CH2" s="124"/>
      <c r="CI2" s="124"/>
      <c r="CJ2" s="124"/>
      <c r="CK2" s="125"/>
      <c r="CL2" s="2"/>
      <c r="CM2" s="132"/>
      <c r="CN2" s="124"/>
      <c r="CO2" s="124"/>
      <c r="CP2" s="124"/>
      <c r="CQ2" s="125"/>
      <c r="CR2" s="2"/>
      <c r="CS2" s="132"/>
      <c r="CT2" s="124"/>
      <c r="CU2" s="124"/>
      <c r="CV2" s="124"/>
      <c r="CW2" s="125"/>
      <c r="CX2" s="2"/>
      <c r="CY2" s="132"/>
      <c r="CZ2" s="124"/>
      <c r="DA2" s="124"/>
      <c r="DB2" s="124"/>
      <c r="DC2" s="125"/>
      <c r="DD2" s="2"/>
      <c r="DE2" s="132"/>
      <c r="DF2" s="124"/>
      <c r="DG2" s="124"/>
      <c r="DH2" s="124"/>
      <c r="DI2" s="125"/>
      <c r="DJ2" s="2"/>
      <c r="DK2" s="132"/>
      <c r="DL2" s="124"/>
      <c r="DM2" s="124"/>
      <c r="DN2" s="124"/>
      <c r="DO2" s="125"/>
      <c r="DP2" s="2"/>
      <c r="DQ2" s="132"/>
      <c r="DR2" s="124"/>
      <c r="DS2" s="124"/>
      <c r="DT2" s="124"/>
      <c r="DU2" s="125"/>
      <c r="DV2" s="2"/>
      <c r="DW2" s="132"/>
      <c r="DX2" s="124"/>
      <c r="DY2" s="124"/>
      <c r="DZ2" s="124"/>
      <c r="EA2" s="125"/>
      <c r="EB2" s="2"/>
      <c r="EC2" s="132"/>
      <c r="ED2" s="124"/>
      <c r="EE2" s="124"/>
      <c r="EF2" s="124"/>
      <c r="EG2" s="125"/>
      <c r="EH2" s="2"/>
      <c r="EI2" s="132"/>
      <c r="EJ2" s="124"/>
      <c r="EK2" s="124"/>
      <c r="EL2" s="124"/>
      <c r="EM2" s="125"/>
      <c r="EN2" s="2"/>
      <c r="EO2" s="132"/>
      <c r="EP2" s="124"/>
      <c r="EQ2" s="124"/>
      <c r="ER2" s="124"/>
      <c r="ES2" s="125"/>
      <c r="ET2" s="2"/>
      <c r="EU2" s="132"/>
      <c r="EV2" s="124"/>
      <c r="EW2" s="124"/>
      <c r="EX2" s="124"/>
      <c r="EY2" s="125"/>
      <c r="EZ2" s="2"/>
      <c r="FA2" s="132"/>
      <c r="FB2" s="124"/>
      <c r="FC2" s="124"/>
      <c r="FD2" s="124"/>
      <c r="FE2" s="125"/>
      <c r="FF2" s="2"/>
      <c r="FG2" s="132"/>
      <c r="FH2" s="124"/>
      <c r="FI2" s="124"/>
      <c r="FJ2" s="124"/>
      <c r="FK2" s="125"/>
    </row>
    <row r="3" spans="1:167" ht="15" customHeight="1" thickBot="1" x14ac:dyDescent="0.25">
      <c r="A3" s="1"/>
      <c r="B3" s="2"/>
      <c r="C3" s="10"/>
      <c r="D3" s="2"/>
      <c r="E3" s="2"/>
      <c r="F3" s="68"/>
      <c r="G3" s="68"/>
      <c r="H3" s="68"/>
      <c r="I3" s="68"/>
      <c r="J3" s="69"/>
      <c r="K3" s="2"/>
      <c r="L3" s="4" t="s">
        <v>19</v>
      </c>
      <c r="M3" s="129" t="s">
        <v>221</v>
      </c>
      <c r="N3" s="124"/>
      <c r="O3" s="124"/>
      <c r="P3" s="124"/>
      <c r="Q3" s="125"/>
      <c r="R3" s="2"/>
      <c r="S3" s="129" t="s">
        <v>335</v>
      </c>
      <c r="T3" s="130"/>
      <c r="U3" s="130"/>
      <c r="V3" s="130"/>
      <c r="W3" s="131"/>
      <c r="X3" s="2"/>
      <c r="Y3" s="129" t="s">
        <v>228</v>
      </c>
      <c r="Z3" s="124"/>
      <c r="AA3" s="124"/>
      <c r="AB3" s="124"/>
      <c r="AC3" s="125"/>
      <c r="AD3" s="2"/>
      <c r="AE3" s="129"/>
      <c r="AF3" s="130"/>
      <c r="AG3" s="130"/>
      <c r="AH3" s="130"/>
      <c r="AI3" s="131"/>
      <c r="AJ3" s="2"/>
      <c r="AK3" s="129" t="s">
        <v>220</v>
      </c>
      <c r="AL3" s="124"/>
      <c r="AM3" s="124"/>
      <c r="AN3" s="124"/>
      <c r="AO3" s="125"/>
      <c r="AP3" s="2"/>
      <c r="AQ3" s="129" t="s">
        <v>223</v>
      </c>
      <c r="AR3" s="124"/>
      <c r="AS3" s="124"/>
      <c r="AT3" s="124"/>
      <c r="AU3" s="125"/>
      <c r="AV3" s="2"/>
      <c r="AW3" s="129" t="s">
        <v>227</v>
      </c>
      <c r="AX3" s="130"/>
      <c r="AY3" s="130"/>
      <c r="AZ3" s="130"/>
      <c r="BA3" s="131"/>
      <c r="BB3" s="2"/>
      <c r="BC3" s="129" t="s">
        <v>231</v>
      </c>
      <c r="BD3" s="124"/>
      <c r="BE3" s="124"/>
      <c r="BF3" s="124"/>
      <c r="BG3" s="125"/>
      <c r="BH3" s="2"/>
      <c r="BI3" s="129" t="s">
        <v>325</v>
      </c>
      <c r="BJ3" s="124"/>
      <c r="BK3" s="124"/>
      <c r="BL3" s="124"/>
      <c r="BM3" s="125"/>
      <c r="BN3" s="2"/>
      <c r="BO3" s="129"/>
      <c r="BP3" s="124"/>
      <c r="BQ3" s="124"/>
      <c r="BR3" s="124"/>
      <c r="BS3" s="125"/>
      <c r="BT3" s="2"/>
      <c r="BU3" s="129" t="s">
        <v>355</v>
      </c>
      <c r="BV3" s="124"/>
      <c r="BW3" s="124"/>
      <c r="BX3" s="124"/>
      <c r="BY3" s="125"/>
      <c r="BZ3" s="2"/>
      <c r="CA3" s="129"/>
      <c r="CB3" s="124"/>
      <c r="CC3" s="124"/>
      <c r="CD3" s="124"/>
      <c r="CE3" s="125"/>
      <c r="CF3" s="2"/>
      <c r="CG3" s="129" t="s">
        <v>225</v>
      </c>
      <c r="CH3" s="124"/>
      <c r="CI3" s="124"/>
      <c r="CJ3" s="124"/>
      <c r="CK3" s="125"/>
      <c r="CL3" s="2"/>
      <c r="CM3" s="129" t="s">
        <v>226</v>
      </c>
      <c r="CN3" s="124"/>
      <c r="CO3" s="124"/>
      <c r="CP3" s="124"/>
      <c r="CQ3" s="125"/>
      <c r="CR3" s="2"/>
      <c r="CS3" s="142"/>
      <c r="CT3" s="143"/>
      <c r="CU3" s="143"/>
      <c r="CV3" s="143"/>
      <c r="CW3" s="144"/>
      <c r="CX3" s="2"/>
      <c r="CY3" s="129" t="s">
        <v>229</v>
      </c>
      <c r="CZ3" s="124"/>
      <c r="DA3" s="124"/>
      <c r="DB3" s="124"/>
      <c r="DC3" s="125"/>
      <c r="DD3" s="2"/>
      <c r="DE3" s="129"/>
      <c r="DF3" s="124"/>
      <c r="DG3" s="124"/>
      <c r="DH3" s="124"/>
      <c r="DI3" s="125"/>
      <c r="DJ3" s="2"/>
      <c r="DK3" s="129" t="s">
        <v>230</v>
      </c>
      <c r="DL3" s="124"/>
      <c r="DM3" s="124"/>
      <c r="DN3" s="124"/>
      <c r="DO3" s="125"/>
      <c r="DP3" s="2"/>
      <c r="DQ3" s="129" t="s">
        <v>231</v>
      </c>
      <c r="DR3" s="124"/>
      <c r="DS3" s="124"/>
      <c r="DT3" s="124"/>
      <c r="DU3" s="125"/>
      <c r="DV3" s="2"/>
      <c r="DW3" s="129" t="s">
        <v>256</v>
      </c>
      <c r="DX3" s="124"/>
      <c r="DY3" s="124"/>
      <c r="DZ3" s="124"/>
      <c r="EA3" s="125"/>
      <c r="EB3" s="2"/>
      <c r="EC3" s="129" t="s">
        <v>257</v>
      </c>
      <c r="ED3" s="124"/>
      <c r="EE3" s="124"/>
      <c r="EF3" s="124"/>
      <c r="EG3" s="125"/>
      <c r="EH3" s="2"/>
      <c r="EI3" s="129" t="s">
        <v>160</v>
      </c>
      <c r="EJ3" s="124"/>
      <c r="EK3" s="124"/>
      <c r="EL3" s="124"/>
      <c r="EM3" s="125"/>
      <c r="EN3" s="2"/>
      <c r="EO3" s="129" t="s">
        <v>260</v>
      </c>
      <c r="EP3" s="124"/>
      <c r="EQ3" s="124"/>
      <c r="ER3" s="124"/>
      <c r="ES3" s="125"/>
      <c r="ET3" s="2"/>
      <c r="EU3" s="129" t="s">
        <v>263</v>
      </c>
      <c r="EV3" s="124"/>
      <c r="EW3" s="124"/>
      <c r="EX3" s="124"/>
      <c r="EY3" s="125"/>
      <c r="EZ3" s="2"/>
      <c r="FA3" s="129" t="s">
        <v>357</v>
      </c>
      <c r="FB3" s="124"/>
      <c r="FC3" s="124"/>
      <c r="FD3" s="124"/>
      <c r="FE3" s="125"/>
      <c r="FF3" s="2"/>
      <c r="FG3" s="129" t="s">
        <v>259</v>
      </c>
      <c r="FH3" s="124"/>
      <c r="FI3" s="124"/>
      <c r="FJ3" s="124"/>
      <c r="FK3" s="125"/>
    </row>
    <row r="4" spans="1:167" ht="19" customHeight="1" thickBot="1" x14ac:dyDescent="0.25">
      <c r="A4" s="1" t="s">
        <v>291</v>
      </c>
      <c r="B4" s="2"/>
      <c r="C4" s="2"/>
      <c r="D4" s="2"/>
      <c r="E4" s="2"/>
      <c r="F4" s="68"/>
      <c r="G4" s="68"/>
      <c r="H4" s="68"/>
      <c r="I4" s="68"/>
      <c r="J4" s="69"/>
      <c r="K4" s="2"/>
      <c r="L4" s="4" t="s">
        <v>20</v>
      </c>
      <c r="M4" s="129" t="s">
        <v>154</v>
      </c>
      <c r="N4" s="124"/>
      <c r="O4" s="124"/>
      <c r="P4" s="124"/>
      <c r="Q4" s="125"/>
      <c r="R4" s="2"/>
      <c r="S4" s="129" t="s">
        <v>69</v>
      </c>
      <c r="T4" s="130"/>
      <c r="U4" s="130"/>
      <c r="V4" s="130"/>
      <c r="W4" s="131"/>
      <c r="X4" s="2"/>
      <c r="Y4" s="129" t="s">
        <v>154</v>
      </c>
      <c r="Z4" s="124"/>
      <c r="AA4" s="124"/>
      <c r="AB4" s="124"/>
      <c r="AC4" s="125"/>
      <c r="AD4" s="2"/>
      <c r="AE4" s="129"/>
      <c r="AF4" s="130"/>
      <c r="AG4" s="130"/>
      <c r="AH4" s="130"/>
      <c r="AI4" s="131"/>
      <c r="AJ4" s="2"/>
      <c r="AK4" s="129" t="s">
        <v>69</v>
      </c>
      <c r="AL4" s="124"/>
      <c r="AM4" s="124"/>
      <c r="AN4" s="124"/>
      <c r="AO4" s="125"/>
      <c r="AP4" s="2"/>
      <c r="AQ4" s="129" t="s">
        <v>222</v>
      </c>
      <c r="AR4" s="124"/>
      <c r="AS4" s="124"/>
      <c r="AT4" s="124"/>
      <c r="AU4" s="125"/>
      <c r="AV4" s="2"/>
      <c r="AW4" s="129" t="s">
        <v>222</v>
      </c>
      <c r="AX4" s="130"/>
      <c r="AY4" s="130"/>
      <c r="AZ4" s="130"/>
      <c r="BA4" s="131"/>
      <c r="BB4" s="2"/>
      <c r="BC4" s="129" t="s">
        <v>3</v>
      </c>
      <c r="BD4" s="124"/>
      <c r="BE4" s="124"/>
      <c r="BF4" s="124"/>
      <c r="BG4" s="125"/>
      <c r="BH4" s="2"/>
      <c r="BI4" s="129" t="s">
        <v>3</v>
      </c>
      <c r="BJ4" s="124"/>
      <c r="BK4" s="124"/>
      <c r="BL4" s="124"/>
      <c r="BM4" s="125"/>
      <c r="BN4" s="2"/>
      <c r="BO4" s="129"/>
      <c r="BP4" s="124"/>
      <c r="BQ4" s="124"/>
      <c r="BR4" s="124"/>
      <c r="BS4" s="125"/>
      <c r="BT4" s="2"/>
      <c r="BU4" s="129" t="s">
        <v>69</v>
      </c>
      <c r="BV4" s="124"/>
      <c r="BW4" s="124"/>
      <c r="BX4" s="124"/>
      <c r="BY4" s="125"/>
      <c r="BZ4" s="2"/>
      <c r="CA4" s="129"/>
      <c r="CB4" s="124"/>
      <c r="CC4" s="124"/>
      <c r="CD4" s="124"/>
      <c r="CE4" s="125"/>
      <c r="CF4" s="2"/>
      <c r="CG4" s="129" t="s">
        <v>222</v>
      </c>
      <c r="CH4" s="124"/>
      <c r="CI4" s="124"/>
      <c r="CJ4" s="124"/>
      <c r="CK4" s="125"/>
      <c r="CL4" s="2"/>
      <c r="CM4" s="129" t="s">
        <v>222</v>
      </c>
      <c r="CN4" s="124"/>
      <c r="CO4" s="124"/>
      <c r="CP4" s="124"/>
      <c r="CQ4" s="125"/>
      <c r="CR4" s="2"/>
      <c r="CS4" s="142"/>
      <c r="CT4" s="143"/>
      <c r="CU4" s="143"/>
      <c r="CV4" s="143"/>
      <c r="CW4" s="144"/>
      <c r="CX4" s="2"/>
      <c r="CY4" s="129" t="s">
        <v>222</v>
      </c>
      <c r="CZ4" s="124"/>
      <c r="DA4" s="124"/>
      <c r="DB4" s="124"/>
      <c r="DC4" s="125"/>
      <c r="DD4" s="2"/>
      <c r="DE4" s="129"/>
      <c r="DF4" s="124"/>
      <c r="DG4" s="124"/>
      <c r="DH4" s="124"/>
      <c r="DI4" s="125"/>
      <c r="DJ4" s="2"/>
      <c r="DK4" s="129" t="s">
        <v>158</v>
      </c>
      <c r="DL4" s="124"/>
      <c r="DM4" s="124"/>
      <c r="DN4" s="124"/>
      <c r="DO4" s="125"/>
      <c r="DP4" s="2"/>
      <c r="DQ4" s="129" t="s">
        <v>3</v>
      </c>
      <c r="DR4" s="124"/>
      <c r="DS4" s="124"/>
      <c r="DT4" s="124"/>
      <c r="DU4" s="125"/>
      <c r="DV4" s="2"/>
      <c r="DW4" s="129" t="s">
        <v>222</v>
      </c>
      <c r="DX4" s="124"/>
      <c r="DY4" s="124"/>
      <c r="DZ4" s="124"/>
      <c r="EA4" s="125"/>
      <c r="EB4" s="2"/>
      <c r="EC4" s="129" t="s">
        <v>222</v>
      </c>
      <c r="ED4" s="124"/>
      <c r="EE4" s="124"/>
      <c r="EF4" s="124"/>
      <c r="EG4" s="125"/>
      <c r="EH4" s="2"/>
      <c r="EI4" s="129" t="s">
        <v>159</v>
      </c>
      <c r="EJ4" s="124"/>
      <c r="EK4" s="124"/>
      <c r="EL4" s="124"/>
      <c r="EM4" s="125"/>
      <c r="EN4" s="2"/>
      <c r="EO4" s="129" t="s">
        <v>159</v>
      </c>
      <c r="EP4" s="124"/>
      <c r="EQ4" s="124"/>
      <c r="ER4" s="124"/>
      <c r="ES4" s="125"/>
      <c r="ET4" s="2"/>
      <c r="EU4" s="129" t="s">
        <v>262</v>
      </c>
      <c r="EV4" s="124"/>
      <c r="EW4" s="124"/>
      <c r="EX4" s="124"/>
      <c r="EY4" s="125"/>
      <c r="EZ4" s="2"/>
      <c r="FA4" s="129" t="s">
        <v>69</v>
      </c>
      <c r="FB4" s="124"/>
      <c r="FC4" s="124"/>
      <c r="FD4" s="124"/>
      <c r="FE4" s="125"/>
      <c r="FF4" s="2"/>
      <c r="FG4" s="129" t="s">
        <v>130</v>
      </c>
      <c r="FH4" s="124"/>
      <c r="FI4" s="124"/>
      <c r="FJ4" s="124"/>
      <c r="FK4" s="125"/>
    </row>
    <row r="5" spans="1:167" ht="15" customHeight="1" thickBot="1" x14ac:dyDescent="0.25">
      <c r="A5" s="1"/>
      <c r="B5" s="2"/>
      <c r="C5" s="2"/>
      <c r="D5" s="2"/>
      <c r="E5" s="2"/>
      <c r="F5" s="68"/>
      <c r="G5" s="68"/>
      <c r="H5" s="68"/>
      <c r="I5" s="68"/>
      <c r="J5" s="69"/>
      <c r="K5" s="2"/>
      <c r="L5" s="4" t="s">
        <v>21</v>
      </c>
      <c r="M5" s="123">
        <v>45640</v>
      </c>
      <c r="N5" s="124"/>
      <c r="O5" s="124"/>
      <c r="P5" s="124"/>
      <c r="Q5" s="125"/>
      <c r="R5" s="2"/>
      <c r="S5" s="123">
        <v>45683</v>
      </c>
      <c r="T5" s="133"/>
      <c r="U5" s="133"/>
      <c r="V5" s="133"/>
      <c r="W5" s="134"/>
      <c r="X5" s="2"/>
      <c r="Y5" s="123">
        <v>45641</v>
      </c>
      <c r="Z5" s="124"/>
      <c r="AA5" s="124"/>
      <c r="AB5" s="124"/>
      <c r="AC5" s="125"/>
      <c r="AD5" s="2"/>
      <c r="AE5" s="123"/>
      <c r="AF5" s="133"/>
      <c r="AG5" s="133"/>
      <c r="AH5" s="133"/>
      <c r="AI5" s="134"/>
      <c r="AJ5" s="2"/>
      <c r="AK5" s="123">
        <v>45682</v>
      </c>
      <c r="AL5" s="124"/>
      <c r="AM5" s="124"/>
      <c r="AN5" s="124"/>
      <c r="AO5" s="125"/>
      <c r="AP5" s="2"/>
      <c r="AQ5" s="123">
        <v>45700</v>
      </c>
      <c r="AR5" s="124"/>
      <c r="AS5" s="124"/>
      <c r="AT5" s="135"/>
      <c r="AU5" s="136"/>
      <c r="AV5" s="2"/>
      <c r="AW5" s="126" t="s">
        <v>354</v>
      </c>
      <c r="AX5" s="137"/>
      <c r="AY5" s="137"/>
      <c r="AZ5" s="137"/>
      <c r="BA5" s="138"/>
      <c r="BB5" s="2"/>
      <c r="BC5" s="126" t="s">
        <v>327</v>
      </c>
      <c r="BD5" s="127"/>
      <c r="BE5" s="127"/>
      <c r="BF5" s="127"/>
      <c r="BG5" s="128"/>
      <c r="BH5" s="2"/>
      <c r="BI5" s="126" t="s">
        <v>326</v>
      </c>
      <c r="BJ5" s="127"/>
      <c r="BK5" s="127"/>
      <c r="BL5" s="127"/>
      <c r="BM5" s="128"/>
      <c r="BN5" s="2"/>
      <c r="BO5" s="123"/>
      <c r="BP5" s="124"/>
      <c r="BQ5" s="124"/>
      <c r="BR5" s="124"/>
      <c r="BS5" s="125"/>
      <c r="BT5" s="2"/>
      <c r="BU5" s="126" t="s">
        <v>356</v>
      </c>
      <c r="BV5" s="127"/>
      <c r="BW5" s="127"/>
      <c r="BX5" s="127"/>
      <c r="BY5" s="128"/>
      <c r="BZ5" s="2"/>
      <c r="CA5" s="123"/>
      <c r="CB5" s="124"/>
      <c r="CC5" s="124"/>
      <c r="CD5" s="124"/>
      <c r="CE5" s="125"/>
      <c r="CF5" s="2"/>
      <c r="CG5" s="123">
        <v>45710</v>
      </c>
      <c r="CH5" s="124"/>
      <c r="CI5" s="124"/>
      <c r="CJ5" s="135"/>
      <c r="CK5" s="136"/>
      <c r="CL5" s="2"/>
      <c r="CM5" s="123">
        <v>45711</v>
      </c>
      <c r="CN5" s="124"/>
      <c r="CO5" s="124"/>
      <c r="CP5" s="135"/>
      <c r="CQ5" s="136"/>
      <c r="CR5" s="2"/>
      <c r="CS5" s="123"/>
      <c r="CT5" s="124"/>
      <c r="CU5" s="124"/>
      <c r="CV5" s="124"/>
      <c r="CW5" s="125"/>
      <c r="CX5" s="2"/>
      <c r="CY5" s="123">
        <v>45723</v>
      </c>
      <c r="CZ5" s="124"/>
      <c r="DA5" s="124"/>
      <c r="DB5" s="124"/>
      <c r="DC5" s="125"/>
      <c r="DD5" s="2"/>
      <c r="DE5" s="123"/>
      <c r="DF5" s="124"/>
      <c r="DG5" s="124"/>
      <c r="DH5" s="124"/>
      <c r="DI5" s="125"/>
      <c r="DJ5" s="2"/>
      <c r="DK5" s="123">
        <v>45696</v>
      </c>
      <c r="DL5" s="124"/>
      <c r="DM5" s="124"/>
      <c r="DN5" s="124"/>
      <c r="DO5" s="125"/>
      <c r="DP5" s="2"/>
      <c r="DQ5" s="123">
        <v>45696</v>
      </c>
      <c r="DR5" s="124"/>
      <c r="DS5" s="124"/>
      <c r="DT5" s="124"/>
      <c r="DU5" s="125"/>
      <c r="DV5" s="2"/>
      <c r="DW5" s="123">
        <v>45716</v>
      </c>
      <c r="DX5" s="124"/>
      <c r="DY5" s="124"/>
      <c r="DZ5" s="124"/>
      <c r="EA5" s="125"/>
      <c r="EB5" s="2"/>
      <c r="EC5" s="123">
        <v>44256</v>
      </c>
      <c r="ED5" s="124"/>
      <c r="EE5" s="124"/>
      <c r="EF5" s="124"/>
      <c r="EG5" s="125"/>
      <c r="EH5" s="2"/>
      <c r="EI5" s="123">
        <v>45381</v>
      </c>
      <c r="EJ5" s="124"/>
      <c r="EK5" s="124"/>
      <c r="EL5" s="124"/>
      <c r="EM5" s="125"/>
      <c r="EN5" s="2"/>
      <c r="EO5" s="123">
        <v>45381</v>
      </c>
      <c r="EP5" s="124"/>
      <c r="EQ5" s="124"/>
      <c r="ER5" s="124"/>
      <c r="ES5" s="125"/>
      <c r="ET5" s="2"/>
      <c r="EU5" s="123">
        <v>45374</v>
      </c>
      <c r="EV5" s="124"/>
      <c r="EW5" s="124"/>
      <c r="EX5" s="124"/>
      <c r="EY5" s="125"/>
      <c r="EZ5" s="2"/>
      <c r="FA5" s="123">
        <v>45731</v>
      </c>
      <c r="FB5" s="124"/>
      <c r="FC5" s="124"/>
      <c r="FD5" s="124"/>
      <c r="FE5" s="125"/>
      <c r="FF5" s="2"/>
      <c r="FG5" s="123">
        <v>45015</v>
      </c>
      <c r="FH5" s="124"/>
      <c r="FI5" s="124"/>
      <c r="FJ5" s="124"/>
      <c r="FK5" s="125"/>
    </row>
    <row r="6" spans="1:167" ht="15" customHeight="1" thickBot="1" x14ac:dyDescent="0.25">
      <c r="A6" s="1"/>
      <c r="B6" s="2"/>
      <c r="C6" s="2"/>
      <c r="D6" s="2"/>
      <c r="E6" s="2"/>
      <c r="F6" s="68"/>
      <c r="G6" s="68"/>
      <c r="H6" s="68"/>
      <c r="I6" s="68"/>
      <c r="J6" s="69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90"/>
      <c r="AT6" s="100"/>
      <c r="AU6" s="101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90">
        <f>CG6</f>
        <v>0</v>
      </c>
      <c r="CJ6" s="100"/>
      <c r="CK6" s="101"/>
      <c r="CL6" s="2"/>
      <c r="CM6" s="14">
        <v>0</v>
      </c>
      <c r="CN6" s="2"/>
      <c r="CO6" s="90">
        <f>CM6</f>
        <v>0</v>
      </c>
      <c r="CP6" s="107"/>
      <c r="CQ6" s="108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68"/>
      <c r="G7" s="68"/>
      <c r="H7" s="68"/>
      <c r="I7" s="68"/>
      <c r="J7" s="69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93"/>
      <c r="U7" s="12">
        <f>IF(U11="Final",0.02,0)</f>
        <v>0.02</v>
      </c>
      <c r="V7" s="117" t="s">
        <v>218</v>
      </c>
      <c r="W7" s="118"/>
      <c r="X7" s="2"/>
      <c r="Y7" s="90">
        <f>IF(Y11="Final",0.02,0)</f>
        <v>0</v>
      </c>
      <c r="Z7" s="93"/>
      <c r="AA7" s="92">
        <v>0.02</v>
      </c>
      <c r="AB7" s="117" t="s">
        <v>218</v>
      </c>
      <c r="AC7" s="118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2"/>
      <c r="AS7" s="90">
        <f>IF(AS11="Final",0.02,0)</f>
        <v>0.02</v>
      </c>
      <c r="AT7" s="102"/>
      <c r="AU7" s="97"/>
      <c r="AV7" s="2"/>
      <c r="AW7" s="12">
        <f>IF(AW11="Final",0.02,0)</f>
        <v>0</v>
      </c>
      <c r="AX7" s="93"/>
      <c r="AY7" s="12">
        <f>IF(AY11="Final",0.02,0)</f>
        <v>0.02</v>
      </c>
      <c r="AZ7" s="117" t="s">
        <v>218</v>
      </c>
      <c r="BA7" s="118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93"/>
      <c r="BK7" s="12">
        <f>IF(BK11="Final",0.02,0)</f>
        <v>0.02</v>
      </c>
      <c r="BL7" s="117" t="s">
        <v>218</v>
      </c>
      <c r="BM7" s="118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17" t="s">
        <v>218</v>
      </c>
      <c r="BY7" s="118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90">
        <f>IF(CI11="Final",0.02,0)</f>
        <v>0.02</v>
      </c>
      <c r="CJ7" s="105"/>
      <c r="CK7" s="106"/>
      <c r="CL7" s="2"/>
      <c r="CM7" s="12">
        <f>IF(CM11="Final",0.02,0)</f>
        <v>0</v>
      </c>
      <c r="CN7" s="93"/>
      <c r="CO7" s="12">
        <v>0.02</v>
      </c>
      <c r="CP7" s="117" t="s">
        <v>218</v>
      </c>
      <c r="CQ7" s="118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17" t="s">
        <v>218</v>
      </c>
      <c r="DO7" s="118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17" t="s">
        <v>218</v>
      </c>
      <c r="EG7" s="118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17" t="s">
        <v>218</v>
      </c>
      <c r="ES7" s="118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68"/>
      <c r="G8" s="68"/>
      <c r="H8" s="68"/>
      <c r="I8" s="68"/>
      <c r="J8" s="69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0.75</v>
      </c>
      <c r="T8" s="94" t="s">
        <v>219</v>
      </c>
      <c r="U8" s="12">
        <v>0.75</v>
      </c>
      <c r="V8" s="119"/>
      <c r="W8" s="120"/>
      <c r="X8" s="2"/>
      <c r="Y8" s="91">
        <v>0.85</v>
      </c>
      <c r="Z8" s="94" t="s">
        <v>219</v>
      </c>
      <c r="AA8" s="92">
        <f>Y8</f>
        <v>0.85</v>
      </c>
      <c r="AB8" s="119"/>
      <c r="AC8" s="120"/>
      <c r="AD8" s="2"/>
      <c r="AE8" s="14">
        <v>0.75</v>
      </c>
      <c r="AF8" s="2"/>
      <c r="AG8" s="12">
        <f>AE8</f>
        <v>0.75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0.95</v>
      </c>
      <c r="AR8" s="2"/>
      <c r="AS8" s="90">
        <f>AQ8</f>
        <v>0.95</v>
      </c>
      <c r="AT8" s="102"/>
      <c r="AU8" s="97"/>
      <c r="AV8" s="2"/>
      <c r="AW8" s="14">
        <v>0.95</v>
      </c>
      <c r="AX8" s="94" t="s">
        <v>219</v>
      </c>
      <c r="AY8" s="12">
        <f>AW8</f>
        <v>0.95</v>
      </c>
      <c r="AZ8" s="119"/>
      <c r="BA8" s="120"/>
      <c r="BB8" s="2"/>
      <c r="BC8" s="14">
        <v>0.65</v>
      </c>
      <c r="BD8" s="2"/>
      <c r="BE8" s="12">
        <f>BC8</f>
        <v>0.65</v>
      </c>
      <c r="BF8" s="2"/>
      <c r="BG8" s="15"/>
      <c r="BH8" s="2"/>
      <c r="BI8" s="14">
        <v>0.65</v>
      </c>
      <c r="BJ8" s="94" t="s">
        <v>219</v>
      </c>
      <c r="BK8" s="12">
        <f>BI8</f>
        <v>0.65</v>
      </c>
      <c r="BL8" s="119"/>
      <c r="BM8" s="120"/>
      <c r="BN8" s="2"/>
      <c r="BO8" s="14"/>
      <c r="BP8" s="2"/>
      <c r="BQ8" s="12">
        <f>BO8</f>
        <v>0</v>
      </c>
      <c r="BR8" s="2"/>
      <c r="BS8" s="15"/>
      <c r="BT8" s="2"/>
      <c r="BU8" s="14">
        <v>0.75</v>
      </c>
      <c r="BV8" s="94" t="s">
        <v>219</v>
      </c>
      <c r="BW8" s="12">
        <f>BU8</f>
        <v>0.75</v>
      </c>
      <c r="BX8" s="119"/>
      <c r="BY8" s="120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90">
        <f>CG8</f>
        <v>0.95</v>
      </c>
      <c r="CJ8" s="105"/>
      <c r="CK8" s="106"/>
      <c r="CL8" s="2"/>
      <c r="CM8" s="14">
        <v>0.95</v>
      </c>
      <c r="CN8" s="94" t="s">
        <v>219</v>
      </c>
      <c r="CO8" s="12">
        <f>CM8</f>
        <v>0.95</v>
      </c>
      <c r="CP8" s="119"/>
      <c r="CQ8" s="120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0.95</v>
      </c>
      <c r="DL8" s="94" t="s">
        <v>219</v>
      </c>
      <c r="DM8" s="12">
        <v>0.95</v>
      </c>
      <c r="DN8" s="119"/>
      <c r="DO8" s="120"/>
      <c r="DP8" s="2"/>
      <c r="DQ8" s="14">
        <v>0.65</v>
      </c>
      <c r="DR8" s="2"/>
      <c r="DS8" s="12">
        <v>0.65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219</v>
      </c>
      <c r="EE8" s="12">
        <f>EC8</f>
        <v>0.95</v>
      </c>
      <c r="EF8" s="119"/>
      <c r="EG8" s="120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219</v>
      </c>
      <c r="EQ8" s="12">
        <v>0.9</v>
      </c>
      <c r="ER8" s="119"/>
      <c r="ES8" s="120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>
        <v>0.75</v>
      </c>
      <c r="FB8" s="2"/>
      <c r="FC8" s="12">
        <f>FA8</f>
        <v>0.75</v>
      </c>
      <c r="FD8" s="2"/>
      <c r="FE8" s="15"/>
      <c r="FF8" s="2"/>
      <c r="FG8" s="14">
        <v>0.65</v>
      </c>
      <c r="FH8" s="2"/>
      <c r="FI8" s="12">
        <f>FG8</f>
        <v>0.65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68"/>
      <c r="G9" s="68"/>
      <c r="H9" s="68"/>
      <c r="I9" s="68"/>
      <c r="J9" s="69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0.75</v>
      </c>
      <c r="T9" s="95">
        <v>49</v>
      </c>
      <c r="U9" s="12">
        <f>SUM(U6:U8)</f>
        <v>0.77</v>
      </c>
      <c r="V9" s="121"/>
      <c r="W9" s="122"/>
      <c r="X9" s="2"/>
      <c r="Y9" s="90">
        <f>SUM(Y6:Y8)</f>
        <v>0.85</v>
      </c>
      <c r="Z9" s="95">
        <v>65</v>
      </c>
      <c r="AA9" s="92">
        <f>SUM(AA6:AA8)</f>
        <v>0.87</v>
      </c>
      <c r="AB9" s="121"/>
      <c r="AC9" s="122"/>
      <c r="AD9" s="2"/>
      <c r="AE9" s="12">
        <f>SUM(AE6:AE8)</f>
        <v>0.75</v>
      </c>
      <c r="AF9" s="2"/>
      <c r="AG9" s="12">
        <f>SUM(AG6:AG8)</f>
        <v>0.77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v>0.95</v>
      </c>
      <c r="AR9" s="2"/>
      <c r="AS9" s="90">
        <f>SUM(AS6:AS8)</f>
        <v>0.97</v>
      </c>
      <c r="AT9" s="102"/>
      <c r="AU9" s="97"/>
      <c r="AV9" s="2"/>
      <c r="AW9" s="12">
        <f>SUM(AW6:AW8)</f>
        <v>0.95</v>
      </c>
      <c r="AX9" s="95">
        <v>42</v>
      </c>
      <c r="AY9" s="12">
        <f>SUM(AY6:AY8)</f>
        <v>0.97</v>
      </c>
      <c r="AZ9" s="121"/>
      <c r="BA9" s="122"/>
      <c r="BB9" s="2"/>
      <c r="BC9" s="12">
        <f>SUM(BC6:BC8)</f>
        <v>0.65</v>
      </c>
      <c r="BD9" s="2"/>
      <c r="BE9" s="12">
        <f>SUM(BE6:BE8)</f>
        <v>0.67</v>
      </c>
      <c r="BF9" s="2"/>
      <c r="BG9" s="15"/>
      <c r="BH9" s="2"/>
      <c r="BI9" s="12">
        <f>SUM(BI6:BI8)</f>
        <v>0.65</v>
      </c>
      <c r="BJ9" s="95">
        <v>30</v>
      </c>
      <c r="BK9" s="12">
        <f>SUM(BK6:BK8)</f>
        <v>0.67</v>
      </c>
      <c r="BL9" s="121"/>
      <c r="BM9" s="122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0.75</v>
      </c>
      <c r="BV9" s="95">
        <v>44</v>
      </c>
      <c r="BW9" s="12">
        <f>SUM(BW6:BW8)</f>
        <v>0.77</v>
      </c>
      <c r="BX9" s="121"/>
      <c r="BY9" s="122"/>
      <c r="BZ9" s="2"/>
      <c r="CA9" s="12"/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90">
        <f>SUM(CI6:CI8)</f>
        <v>0.97</v>
      </c>
      <c r="CJ9" s="105"/>
      <c r="CK9" s="106"/>
      <c r="CL9" s="2"/>
      <c r="CM9" s="12">
        <f>SUM(CM6:CM8)</f>
        <v>0.95</v>
      </c>
      <c r="CN9" s="95"/>
      <c r="CO9" s="12">
        <f>SUM(CO6:CO8)</f>
        <v>0.97</v>
      </c>
      <c r="CP9" s="121"/>
      <c r="CQ9" s="122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0.95</v>
      </c>
      <c r="DL9" s="95"/>
      <c r="DM9" s="12">
        <f>SUM(DM6:DM8)</f>
        <v>0.97</v>
      </c>
      <c r="DN9" s="121"/>
      <c r="DO9" s="122"/>
      <c r="DP9" s="2"/>
      <c r="DQ9" s="12">
        <f>SUM(DQ6:DQ8)</f>
        <v>0.65</v>
      </c>
      <c r="DR9" s="2"/>
      <c r="DS9" s="12">
        <f>SUM(DS6:DS8)</f>
        <v>0.67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/>
      <c r="EE9" s="12">
        <f>SUM(EE6:EE8)</f>
        <v>0.97</v>
      </c>
      <c r="EF9" s="121"/>
      <c r="EG9" s="122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51</v>
      </c>
      <c r="EQ9" s="12">
        <f>SUM(EQ6:EQ8)</f>
        <v>0.92</v>
      </c>
      <c r="ER9" s="121"/>
      <c r="ES9" s="122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0.75</v>
      </c>
      <c r="FB9" s="2"/>
      <c r="FC9" s="12">
        <f>SUM(FC6:FC8)</f>
        <v>0.77</v>
      </c>
      <c r="FD9" s="2"/>
      <c r="FE9" s="15"/>
      <c r="FF9" s="2"/>
      <c r="FG9" s="12">
        <f>SUM(FG6:FG8)</f>
        <v>0.65</v>
      </c>
      <c r="FH9" s="2"/>
      <c r="FI9" s="12">
        <f>SUM(FI6:FI8)</f>
        <v>0.67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68"/>
      <c r="G10" s="68"/>
      <c r="H10" s="68"/>
      <c r="I10" s="68"/>
      <c r="J10" s="69"/>
      <c r="K10" s="2"/>
      <c r="L10" s="4" t="s">
        <v>26</v>
      </c>
      <c r="M10" s="16">
        <v>78.91</v>
      </c>
      <c r="N10" s="2"/>
      <c r="O10" s="16">
        <v>82.55</v>
      </c>
      <c r="P10" s="2"/>
      <c r="Q10" s="17"/>
      <c r="R10" s="2"/>
      <c r="S10" s="16">
        <v>75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>
        <v>73.58</v>
      </c>
      <c r="AF10" s="2"/>
      <c r="AG10" s="16"/>
      <c r="AH10" s="2"/>
      <c r="AI10" s="17"/>
      <c r="AJ10" s="2"/>
      <c r="AK10" s="16">
        <v>73.040000000000006</v>
      </c>
      <c r="AL10" s="2"/>
      <c r="AM10" s="16">
        <v>0</v>
      </c>
      <c r="AN10" s="2"/>
      <c r="AO10" s="17"/>
      <c r="AP10" s="2"/>
      <c r="AQ10" s="16">
        <v>78.12</v>
      </c>
      <c r="AR10" s="2"/>
      <c r="AS10" s="98"/>
      <c r="AT10" s="103"/>
      <c r="AU10" s="104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76.45</v>
      </c>
      <c r="BD10" s="2"/>
      <c r="BE10" s="16">
        <v>0</v>
      </c>
      <c r="BF10" s="2"/>
      <c r="BG10" s="17"/>
      <c r="BH10" s="2"/>
      <c r="BI10" s="16">
        <v>65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75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79.36</v>
      </c>
      <c r="CH10" s="2"/>
      <c r="CI10" s="98">
        <v>0</v>
      </c>
      <c r="CJ10" s="103"/>
      <c r="CK10" s="104"/>
      <c r="CL10" s="2"/>
      <c r="CM10" s="16">
        <v>100</v>
      </c>
      <c r="CN10" s="2"/>
      <c r="CO10" s="16">
        <v>0</v>
      </c>
      <c r="CP10" s="2"/>
      <c r="CQ10" s="17"/>
      <c r="CR10" s="2"/>
      <c r="CS10" s="16"/>
      <c r="CT10" s="2"/>
      <c r="CU10" s="16"/>
      <c r="CV10" s="2"/>
      <c r="CW10" s="17"/>
      <c r="CX10" s="2"/>
      <c r="CY10" s="16">
        <v>79.790000000000006</v>
      </c>
      <c r="CZ10" s="2"/>
      <c r="DA10" s="16">
        <v>78.56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100</v>
      </c>
      <c r="DL10" s="2"/>
      <c r="DM10" s="16">
        <v>0</v>
      </c>
      <c r="DN10" s="2"/>
      <c r="DO10" s="17"/>
      <c r="DP10" s="2"/>
      <c r="DQ10" s="16">
        <v>87.59</v>
      </c>
      <c r="DR10" s="2"/>
      <c r="DS10" s="16"/>
      <c r="DT10" s="2"/>
      <c r="DU10" s="17"/>
      <c r="DV10" s="2"/>
      <c r="DW10" s="16">
        <v>81.900000000000006</v>
      </c>
      <c r="DX10" s="2"/>
      <c r="DY10" s="16">
        <v>0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81.88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81.260000000000005</v>
      </c>
      <c r="EV10" s="2"/>
      <c r="EW10" s="16"/>
      <c r="EX10" s="2"/>
      <c r="EY10" s="17"/>
      <c r="EZ10" s="2"/>
      <c r="FA10" s="16">
        <v>74.650000000000006</v>
      </c>
      <c r="FB10" s="2"/>
      <c r="FC10" s="16">
        <v>64.739999999999995</v>
      </c>
      <c r="FD10" s="2"/>
      <c r="FE10" s="17"/>
      <c r="FF10" s="2"/>
      <c r="FG10" s="16"/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5" t="s">
        <v>14</v>
      </c>
      <c r="G11" s="55" t="s">
        <v>30</v>
      </c>
      <c r="H11" s="55" t="s">
        <v>31</v>
      </c>
      <c r="I11" s="55" t="s">
        <v>32</v>
      </c>
      <c r="J11" s="64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99" t="s">
        <v>36</v>
      </c>
      <c r="AU11" s="99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5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5" t="s">
        <v>33</v>
      </c>
      <c r="CH11" s="5" t="s">
        <v>34</v>
      </c>
      <c r="CI11" s="5" t="s">
        <v>35</v>
      </c>
      <c r="CJ11" s="99" t="s">
        <v>36</v>
      </c>
      <c r="CK11" s="99" t="s">
        <v>37</v>
      </c>
      <c r="CL11" s="2"/>
      <c r="CM11" s="5" t="s">
        <v>33</v>
      </c>
      <c r="CN11" s="5" t="s">
        <v>34</v>
      </c>
      <c r="CO11" s="5" t="s">
        <v>35</v>
      </c>
      <c r="CP11" s="5" t="s">
        <v>36</v>
      </c>
      <c r="CQ11" s="5" t="s">
        <v>37</v>
      </c>
      <c r="CR11" s="2"/>
      <c r="CS11" s="5" t="s">
        <v>33</v>
      </c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2">
      <c r="A12" s="29"/>
      <c r="B12" s="29"/>
      <c r="C12" s="23"/>
      <c r="D12" s="30"/>
      <c r="E12" s="20"/>
      <c r="F12" s="56">
        <f t="shared" ref="F12:F36" si="0">MAX(Q12,W12,AC12,AI12,AO12,AU12,BA12,BG12,BM12,BS12,BY12,CE12,CK12,CQ12,CW12,DC12,DI12,DO12,DU12,EA12,EG12,EM12,ES12,EY12,FE12,FK12)</f>
        <v>0</v>
      </c>
      <c r="G12" s="56">
        <f>LARGE((Q12,W12,AC12,AI12,AO12,AU12,BA12,BG12,BM12,BS12,BY12,CE12,CK12,CQ12,CW12,DC12,DI12,DO12,DU12,EA12,EG12,EM12,ES12,EY12,FE12,FK12),2)</f>
        <v>0</v>
      </c>
      <c r="H12" s="56">
        <f>LARGE((Q12,W12,AC12,AI12,AO12,AU12,BA12,BG12,BM12,BS12,BY12,CE12,CK12,CQ12,CW12,DC12,DI12,DO12,DU12,EA12,EG12,EM12,ES12,EY12,FE12,FK12),3)</f>
        <v>0</v>
      </c>
      <c r="I12" s="56">
        <f t="shared" ref="I12:I36" si="1">SUM(F12:H12)</f>
        <v>0</v>
      </c>
      <c r="J12" s="65">
        <f t="shared" ref="J12:J47" si="2">RANK($I12,$I$12:$I$105,0)</f>
        <v>34</v>
      </c>
      <c r="K12" s="20"/>
      <c r="L12" s="89"/>
      <c r="M12" s="27"/>
      <c r="N12" s="25">
        <f t="shared" ref="N12:N68" si="3">IF(M12&gt;0,M12/M$10*1000*M$9,0)</f>
        <v>0</v>
      </c>
      <c r="O12" s="27"/>
      <c r="P12" s="25">
        <f t="shared" ref="P12:P66" si="4">IF(O12&gt;0,O12/O$10*1000*O$9,0)</f>
        <v>0</v>
      </c>
      <c r="Q12" s="25">
        <f t="shared" ref="Q12:Q69" si="5">MAX(N12,P12)</f>
        <v>0</v>
      </c>
      <c r="R12" s="26"/>
      <c r="S12" s="27"/>
      <c r="T12" s="25">
        <f>_xlfn.XLOOKUP(S12,'[1]DM table'!$U$4:$U$103,'[1]DM table'!$V$4:$V$103,0)</f>
        <v>0</v>
      </c>
      <c r="U12" s="27"/>
      <c r="V12" s="25">
        <f t="shared" ref="V12:V66" si="6">IF(U12&gt;0,U12/U$10*1000*U$9,0)</f>
        <v>0</v>
      </c>
      <c r="W12" s="25">
        <f t="shared" ref="W12:W66" si="7">MAX(T12,V12)</f>
        <v>0</v>
      </c>
      <c r="X12" s="26"/>
      <c r="Y12" s="27"/>
      <c r="Z12" s="25">
        <f t="shared" ref="Z12" si="8">IF(Y12&gt;0,Y12/Y$10*1000*Y$9,0)</f>
        <v>0</v>
      </c>
      <c r="AA12" s="27"/>
      <c r="AB12" s="25">
        <f t="shared" ref="AB12:AB49" si="9">IF(AA12&gt;0,AA12/AA$10*1000*AA$9,0)</f>
        <v>0</v>
      </c>
      <c r="AC12" s="25">
        <f t="shared" ref="AC12:AC49" si="10">MAX(Z12,AB12)</f>
        <v>0</v>
      </c>
      <c r="AD12" s="26"/>
      <c r="AE12" s="27"/>
      <c r="AF12" s="25">
        <f t="shared" ref="AF12:AF49" si="11">IF(AE12&gt;0,AE12/AE$10*1000*AE$9,0)</f>
        <v>0</v>
      </c>
      <c r="AG12" s="27"/>
      <c r="AH12" s="25">
        <f t="shared" ref="AH12:AH49" si="12">IF(AG12&gt;0,AG12/AG$10*1000*AG$9,0)</f>
        <v>0</v>
      </c>
      <c r="AI12" s="25">
        <f t="shared" ref="AI12:AI49" si="13">MAX(AF12,AH12)</f>
        <v>0</v>
      </c>
      <c r="AJ12" s="26"/>
      <c r="AK12" s="27"/>
      <c r="AL12" s="25">
        <f t="shared" ref="AL12:AL49" si="14">IF(AK12&gt;0,AK12/AK$10*1000*AK$9,0)</f>
        <v>0</v>
      </c>
      <c r="AM12" s="27"/>
      <c r="AN12" s="25">
        <f t="shared" ref="AN12:AN49" si="15">IF(AM12&gt;0,AM12/AM$10*1000*AM$9,0)</f>
        <v>0</v>
      </c>
      <c r="AO12" s="25">
        <f t="shared" ref="AO12:AO49" si="16">MAX(AL12,AN12)</f>
        <v>0</v>
      </c>
      <c r="AP12" s="26"/>
      <c r="AQ12" s="27"/>
      <c r="AR12" s="25">
        <f t="shared" ref="AR12:AR49" si="17">IF(AQ12&gt;0,AQ12/AQ$10*1000*AQ$9,0)</f>
        <v>0</v>
      </c>
      <c r="AS12" s="27"/>
      <c r="AT12" s="25">
        <f t="shared" ref="AT12:AT49" si="18">IF(AS12&gt;0,AS12/AS$10*1000*AS$9,0)</f>
        <v>0</v>
      </c>
      <c r="AU12" s="25">
        <f t="shared" ref="AU12:AU49" si="19">MAX(AR12,AT12)</f>
        <v>0</v>
      </c>
      <c r="AV12" s="26"/>
      <c r="AW12" s="27"/>
      <c r="AX12" s="25"/>
      <c r="AY12" s="27"/>
      <c r="AZ12" s="25">
        <f t="shared" ref="AZ12:AZ49" si="20">IF(AY12&gt;0,AY12/AY$10*1000*AY$9,0)</f>
        <v>0</v>
      </c>
      <c r="BA12" s="25">
        <f t="shared" ref="BA12:BA49" si="21">MAX(AX12,AZ12)</f>
        <v>0</v>
      </c>
      <c r="BB12" s="26"/>
      <c r="BC12" s="27"/>
      <c r="BD12" s="25">
        <f t="shared" ref="BD12:BD49" si="22">IF(BC12&gt;0,BC12/BC$10*1000*BC$9,0)</f>
        <v>0</v>
      </c>
      <c r="BE12" s="27"/>
      <c r="BF12" s="25">
        <f t="shared" ref="BF12:BF49" si="23">IF(BE12&gt;0,BE12/BE$10*1000*BE$9,0)</f>
        <v>0</v>
      </c>
      <c r="BG12" s="25">
        <f t="shared" ref="BG12:BG49" si="24">MAX(BD12,BF12)</f>
        <v>0</v>
      </c>
      <c r="BH12" s="26"/>
      <c r="BI12" s="27"/>
      <c r="BJ12" s="25">
        <f>_xlfn.XLOOKUP(BI12,'[1]DM table'!$U$4:$U$103,'[1]DM table'!$V$4:$V$103,0)</f>
        <v>0</v>
      </c>
      <c r="BK12" s="27"/>
      <c r="BL12" s="25">
        <f t="shared" ref="BL12:BL49" si="25">IF(BK12&gt;0,BK12/BK$10*1000*BK$9,0)</f>
        <v>0</v>
      </c>
      <c r="BM12" s="25">
        <f t="shared" ref="BM12:BM49" si="26">MAX(BJ12,BL12)</f>
        <v>0</v>
      </c>
      <c r="BN12" s="26"/>
      <c r="BO12" s="27"/>
      <c r="BP12" s="25">
        <f t="shared" ref="BP12:BP49" si="27">IF(BO12&gt;0,BO12/BO$10*1000*BO$9,0)</f>
        <v>0</v>
      </c>
      <c r="BQ12" s="27"/>
      <c r="BR12" s="25">
        <f t="shared" ref="BR12:BR49" si="28">IF(BQ12&gt;0,BQ12/BQ$10*1000*BQ$9,0)</f>
        <v>0</v>
      </c>
      <c r="BS12" s="25">
        <f t="shared" ref="BS12:BS49" si="29">MAX(BP12,BR12)</f>
        <v>0</v>
      </c>
      <c r="BT12" s="26"/>
      <c r="BU12" s="27"/>
      <c r="BV12" s="25">
        <f>_xlfn.XLOOKUP(BU12,'[1]DM table'!$U$4:$U$103,'[1]DM table'!$V$4:$V$103,0)</f>
        <v>0</v>
      </c>
      <c r="BW12" s="27"/>
      <c r="BX12" s="25">
        <f t="shared" ref="BX12:BX49" si="30">IF(BW12&gt;0,BW12/BW$10*1000*BW$9,0)</f>
        <v>0</v>
      </c>
      <c r="BY12" s="25">
        <f t="shared" ref="BY12:BY49" si="31">MAX(BV12,BX12)</f>
        <v>0</v>
      </c>
      <c r="BZ12" s="26"/>
      <c r="CA12" s="27"/>
      <c r="CB12" s="25">
        <f t="shared" ref="CB12:CB49" si="32">IF(CA12&gt;0,CA12/CA$10*1000*CA$9,0)</f>
        <v>0</v>
      </c>
      <c r="CC12" s="27"/>
      <c r="CD12" s="25">
        <f t="shared" ref="CD12:CD49" si="33">IF(CC12&gt;0,CC12/CC$10*1000*CC$9,0)</f>
        <v>0</v>
      </c>
      <c r="CE12" s="25">
        <f t="shared" ref="CE12:CE49" si="34">MAX(CB12,CD12)</f>
        <v>0</v>
      </c>
      <c r="CF12" s="26"/>
      <c r="CG12" s="27"/>
      <c r="CH12" s="25">
        <f t="shared" ref="CH12:CH49" si="35">IF(CG12&gt;0,CG12/CG$10*1000*CG$9,0)</f>
        <v>0</v>
      </c>
      <c r="CI12" s="27"/>
      <c r="CJ12" s="25">
        <f t="shared" ref="CJ12:CJ49" si="36">IF(CI12&gt;0,CI12/CI$10*1000*CI$9,0)</f>
        <v>0</v>
      </c>
      <c r="CK12" s="25">
        <f t="shared" ref="CK12:CK49" si="37">MAX(CH12,CJ12)</f>
        <v>0</v>
      </c>
      <c r="CL12" s="26"/>
      <c r="CM12" s="27"/>
      <c r="CN12" s="25"/>
      <c r="CO12" s="27"/>
      <c r="CP12" s="25">
        <f t="shared" ref="CP12:CP49" si="38">IF(CO12&gt;0,CO12/CO$10*1000*CO$9,0)</f>
        <v>0</v>
      </c>
      <c r="CQ12" s="25">
        <f t="shared" ref="CQ12:CQ49" si="39">MAX(CN12,CP12)</f>
        <v>0</v>
      </c>
      <c r="CR12" s="26"/>
      <c r="CS12" s="27"/>
      <c r="CT12" s="25">
        <f t="shared" ref="CT12:CT49" si="40">IF(CS12&gt;0,CS12/CS$10*1000*CS$9,0)</f>
        <v>0</v>
      </c>
      <c r="CU12" s="27"/>
      <c r="CV12" s="25">
        <f t="shared" ref="CV12:CV49" si="41">IF(CU12&gt;0,CU12/CU$10*1000*CU$9,0)</f>
        <v>0</v>
      </c>
      <c r="CW12" s="25">
        <f t="shared" ref="CW12:CW49" si="42">MAX(CT12,CV12)</f>
        <v>0</v>
      </c>
      <c r="CX12" s="26"/>
      <c r="CY12" s="27"/>
      <c r="CZ12" s="25">
        <f t="shared" ref="CZ12:CZ49" si="43">IF(CY12&gt;0,CY12/CY$10*1000*CY$9,0)</f>
        <v>0</v>
      </c>
      <c r="DA12" s="27"/>
      <c r="DB12" s="25">
        <f t="shared" ref="DB12:DB49" si="44">IF(DA12&gt;0,DA12/DA$10*1000*DA$9,0)</f>
        <v>0</v>
      </c>
      <c r="DC12" s="25">
        <f t="shared" ref="DC12:DC49" si="45">MAX(CZ12,DB12)</f>
        <v>0</v>
      </c>
      <c r="DD12" s="26"/>
      <c r="DE12" s="54"/>
      <c r="DF12" s="25">
        <f t="shared" ref="DF12:DF49" si="46">IF(DE12&gt;0,DE12/DE$10*1000*DE$9,0)</f>
        <v>0</v>
      </c>
      <c r="DG12" s="27"/>
      <c r="DH12" s="25">
        <f t="shared" ref="DH12:DH49" si="47">IF(DG12&gt;0,DG12/DG$10*1000*DG$9,0)</f>
        <v>0</v>
      </c>
      <c r="DI12" s="25">
        <f t="shared" ref="DI12:DI49" si="48">MAX(DF12,DH12)</f>
        <v>0</v>
      </c>
      <c r="DJ12" s="26"/>
      <c r="DK12" s="27"/>
      <c r="DL12" s="25"/>
      <c r="DM12" s="27"/>
      <c r="DN12" s="25">
        <f t="shared" ref="DN12:DN49" si="49">IF(DM12&gt;0,DM12/DM$10*1000*DM$9,0)</f>
        <v>0</v>
      </c>
      <c r="DO12" s="25">
        <f t="shared" ref="DO12:DO49" si="50">MAX(DL12,DN12)</f>
        <v>0</v>
      </c>
      <c r="DP12" s="26"/>
      <c r="DQ12" s="27"/>
      <c r="DR12" s="25">
        <f t="shared" ref="DR12:DR49" si="51">IF(DQ12&gt;0,DQ12/DQ$10*1000*DQ$9,0)</f>
        <v>0</v>
      </c>
      <c r="DS12" s="27"/>
      <c r="DT12" s="25">
        <f t="shared" ref="DT12:DT49" si="52">IF(DS12&gt;0,DS12/DS$10*1000*DS$9,0)</f>
        <v>0</v>
      </c>
      <c r="DU12" s="25">
        <f t="shared" ref="DU12:DU49" si="53">MAX(DR12,DT12)</f>
        <v>0</v>
      </c>
      <c r="DV12" s="26"/>
      <c r="DW12" s="27"/>
      <c r="DX12" s="25">
        <f t="shared" ref="DX12:DX49" si="54">IF(DW12&gt;0,DW12/DW$10*1000*DW$9,0)</f>
        <v>0</v>
      </c>
      <c r="DY12" s="27"/>
      <c r="DZ12" s="25">
        <f t="shared" ref="DZ12:DZ49" si="55">IF(DY12&gt;0,DY12/DY$10*1000*DY$9,0)</f>
        <v>0</v>
      </c>
      <c r="EA12" s="25">
        <f t="shared" ref="EA12:EA49" si="56">MAX(DX12,DZ12)</f>
        <v>0</v>
      </c>
      <c r="EB12" s="26"/>
      <c r="EC12" s="27"/>
      <c r="ED12" s="25"/>
      <c r="EE12" s="27"/>
      <c r="EF12" s="25">
        <f t="shared" ref="EF12:EF49" si="57">IF(EE12&gt;0,EE12/EE$10*1000*EE$9,0)</f>
        <v>0</v>
      </c>
      <c r="EG12" s="25">
        <f t="shared" ref="EG12:EG49" si="58">MAX(ED12,EF12)</f>
        <v>0</v>
      </c>
      <c r="EH12" s="26"/>
      <c r="EI12" s="27"/>
      <c r="EJ12" s="25">
        <f t="shared" ref="EJ12:EJ49" si="59">IF(EI12&gt;0,EI12/EI$10*1000*EI$9,0)</f>
        <v>0</v>
      </c>
      <c r="EK12" s="27"/>
      <c r="EL12" s="25">
        <f t="shared" ref="EL12:EL49" si="60">IF(EK12&gt;0,EK12/EK$10*1000*EK$9,0)</f>
        <v>0</v>
      </c>
      <c r="EM12" s="25">
        <f t="shared" ref="EM12:EM49" si="61">MAX(EJ12,EL12)</f>
        <v>0</v>
      </c>
      <c r="EN12" s="26"/>
      <c r="EO12" s="27"/>
      <c r="EP12" s="25">
        <f t="shared" ref="EP12" si="62">IF(EO12&gt;0,EO12/EO$10*1000*EO$9,0)</f>
        <v>0</v>
      </c>
      <c r="EQ12" s="27"/>
      <c r="ER12" s="25">
        <f t="shared" ref="ER12:ER49" si="63">IF(EQ12&gt;0,EQ12/EQ$10*1000*EQ$9,0)</f>
        <v>0</v>
      </c>
      <c r="ES12" s="25">
        <f t="shared" ref="ES12:ES49" si="64">MAX(EP12,ER12)</f>
        <v>0</v>
      </c>
      <c r="ET12" s="26"/>
      <c r="EU12" s="27"/>
      <c r="EV12" s="25">
        <f t="shared" ref="EV12:EV49" si="65">IF(EU12&gt;0,EU12/EU$10*1000*EU$9,0)</f>
        <v>0</v>
      </c>
      <c r="EW12" s="27"/>
      <c r="EX12" s="25">
        <f t="shared" ref="EX12:EX49" si="66">IF(EW12&gt;0,EW12/EW$10*1000*EW$9,0)</f>
        <v>0</v>
      </c>
      <c r="EY12" s="25">
        <f t="shared" ref="EY12:EY49" si="67">MAX(EV12,EX12)</f>
        <v>0</v>
      </c>
      <c r="EZ12" s="26"/>
      <c r="FA12" s="27"/>
      <c r="FB12" s="25">
        <f t="shared" ref="FB12:FB75" si="68">IF(FA12&gt;0,FA12/FA$10*1000*FA$9,0)</f>
        <v>0</v>
      </c>
      <c r="FC12" s="27"/>
      <c r="FD12" s="25">
        <f t="shared" ref="FD12:FD75" si="69">IF(FC12&gt;0,FC12/FC$10*1000*FC$9,0)</f>
        <v>0</v>
      </c>
      <c r="FE12" s="25">
        <f t="shared" ref="FE12:FE49" si="70">MAX(FB12,FD12)</f>
        <v>0</v>
      </c>
      <c r="FF12" s="26"/>
      <c r="FG12" s="27"/>
      <c r="FH12" s="25">
        <f t="shared" ref="FH12:FH49" si="71">IF(FG12&gt;0,FG12/FG$10*1000*FG$9,0)</f>
        <v>0</v>
      </c>
      <c r="FI12" s="27"/>
      <c r="FJ12" s="25">
        <f t="shared" ref="FJ12:FJ75" si="72">IF(FI12&gt;0,FI12/FI$10*1000*FI$9,0)</f>
        <v>0</v>
      </c>
      <c r="FK12" s="25">
        <f t="shared" ref="FK12:FK49" si="73">MAX(FH12,FJ12)</f>
        <v>0</v>
      </c>
    </row>
    <row r="13" spans="1:167" ht="12.75" customHeight="1" x14ac:dyDescent="0.2">
      <c r="A13" s="29" t="s">
        <v>54</v>
      </c>
      <c r="B13" s="29" t="s">
        <v>55</v>
      </c>
      <c r="C13" s="23" t="str">
        <f t="shared" ref="C13:C33" si="74">IF(B13&lt;&gt;"",IFERROR(B13&amp;" "&amp;A13,""),"")</f>
        <v>Sawyer Day</v>
      </c>
      <c r="D13" s="30" t="s">
        <v>261</v>
      </c>
      <c r="E13" s="20"/>
      <c r="F13" s="56">
        <f t="shared" si="0"/>
        <v>816.52595766129014</v>
      </c>
      <c r="G13" s="56">
        <f>LARGE((Q13,W13,AC13,AI13,AO13,AU13,BA13,BG13,BM13,BS13,BY13,CE13,CK13,CQ13,CW13,DC13,DI13,DO13,DU13,EA13,EG13,EM13,ES13,EY13,FE13,FK13),2)</f>
        <v>780.69306930693051</v>
      </c>
      <c r="H13" s="56">
        <f>LARGE((Q13,W13,AC13,AI13,AO13,AU13,BA13,BG13,BM13,BS13,BY13,CE13,CK13,CQ13,CW13,DC13,DI13,DO13,DU13,EA13,EG13,EM13,ES13,EY13,FE13,FK13),3)</f>
        <v>764.5238095238094</v>
      </c>
      <c r="I13" s="56">
        <f t="shared" si="1"/>
        <v>2361.7428364920297</v>
      </c>
      <c r="J13" s="65">
        <f t="shared" si="2"/>
        <v>2</v>
      </c>
      <c r="K13" s="20"/>
      <c r="L13" s="89" t="s">
        <v>56</v>
      </c>
      <c r="M13" s="27">
        <v>64.599999999999994</v>
      </c>
      <c r="N13" s="25">
        <f t="shared" si="3"/>
        <v>695.85603852490169</v>
      </c>
      <c r="O13" s="27"/>
      <c r="P13" s="25">
        <f t="shared" si="4"/>
        <v>0</v>
      </c>
      <c r="Q13" s="25">
        <f t="shared" si="5"/>
        <v>695.85603852490169</v>
      </c>
      <c r="R13" s="26"/>
      <c r="S13" s="27">
        <v>7</v>
      </c>
      <c r="T13" s="25">
        <f>_xlfn.XLOOKUP(S13,'[1]DM table'!$U$4:$U$103,'[1]DM table'!$V$4:$V$103,0)</f>
        <v>664.381785648</v>
      </c>
      <c r="U13" s="27"/>
      <c r="V13" s="25">
        <f t="shared" si="6"/>
        <v>0</v>
      </c>
      <c r="W13" s="25">
        <f t="shared" si="7"/>
        <v>664.381785648</v>
      </c>
      <c r="X13" s="26"/>
      <c r="Y13" s="27">
        <v>23</v>
      </c>
      <c r="Z13" s="25">
        <f>+_xlfn.XLOOKUP(Y13,'[1]DM table'!$M$4:$M$103,'[1]DM table'!$N$4:$N$103,0)</f>
        <v>544.99509166255393</v>
      </c>
      <c r="AA13" s="27"/>
      <c r="AB13" s="25">
        <f t="shared" si="9"/>
        <v>0</v>
      </c>
      <c r="AC13" s="25">
        <f t="shared" si="10"/>
        <v>544.99509166255393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>
        <v>68.930000000000007</v>
      </c>
      <c r="AL13" s="25">
        <f t="shared" si="14"/>
        <v>707.79709748083246</v>
      </c>
      <c r="AM13" s="27"/>
      <c r="AN13" s="25">
        <f t="shared" si="15"/>
        <v>0</v>
      </c>
      <c r="AO13" s="25">
        <f t="shared" si="16"/>
        <v>707.79709748083246</v>
      </c>
      <c r="AP13" s="26"/>
      <c r="AQ13" s="27"/>
      <c r="AR13" s="25">
        <f t="shared" si="17"/>
        <v>0</v>
      </c>
      <c r="AS13" s="27"/>
      <c r="AT13" s="25">
        <f t="shared" si="18"/>
        <v>0</v>
      </c>
      <c r="AU13" s="25">
        <f t="shared" si="19"/>
        <v>0</v>
      </c>
      <c r="AV13" s="26"/>
      <c r="AW13" s="27">
        <v>33</v>
      </c>
      <c r="AX13" s="25">
        <f>_xlfn.XLOOKUP(AW13,'[1]DM table'!$A$4:$A$103,'[1]DM table'!$B$4:$B$103,0)</f>
        <v>585.71046161925983</v>
      </c>
      <c r="AY13" s="27"/>
      <c r="AZ13" s="25">
        <f t="shared" si="20"/>
        <v>0</v>
      </c>
      <c r="BA13" s="25">
        <f t="shared" si="21"/>
        <v>585.71046161925983</v>
      </c>
      <c r="BB13" s="26"/>
      <c r="BC13" s="27"/>
      <c r="BD13" s="25">
        <f t="shared" si="22"/>
        <v>0</v>
      </c>
      <c r="BE13" s="27"/>
      <c r="BF13" s="25">
        <f t="shared" si="23"/>
        <v>0</v>
      </c>
      <c r="BG13" s="25">
        <f t="shared" si="24"/>
        <v>0</v>
      </c>
      <c r="BH13" s="26"/>
      <c r="BI13" s="27"/>
      <c r="BJ13" s="25">
        <f>_xlfn.XLOOKUP(BI13,'[1]DM table'!$AC$4:$AC$103,'[1]DM table'!$AD$4:$AD$103,0)</f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table'!$U$4:$U$103,'[1]DM table'!$V$4:$V$103,0)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27"/>
      <c r="CB13" s="25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27">
        <v>68.209999999999994</v>
      </c>
      <c r="CH13" s="25">
        <f t="shared" si="35"/>
        <v>816.52595766129014</v>
      </c>
      <c r="CI13" s="27"/>
      <c r="CJ13" s="25">
        <f t="shared" si="36"/>
        <v>0</v>
      </c>
      <c r="CK13" s="25">
        <f t="shared" si="37"/>
        <v>816.52595766129014</v>
      </c>
      <c r="CL13" s="26"/>
      <c r="CM13" s="27">
        <v>39</v>
      </c>
      <c r="CN13" s="25">
        <f>_xlfn.XLOOKUP(CM13,'[1]DM table'!$A$4:$A$103,'[1]DM table'!$B$4:$B$103,0)</f>
        <v>534.93419953724231</v>
      </c>
      <c r="CO13" s="27"/>
      <c r="CP13" s="25">
        <f t="shared" si="38"/>
        <v>0</v>
      </c>
      <c r="CQ13" s="25">
        <f t="shared" si="39"/>
        <v>534.93419953724231</v>
      </c>
      <c r="CR13" s="26"/>
      <c r="CS13" s="27"/>
      <c r="CT13" s="25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27">
        <v>65.569999999999993</v>
      </c>
      <c r="CZ13" s="25">
        <f t="shared" si="43"/>
        <v>780.69306930693051</v>
      </c>
      <c r="DA13" s="27"/>
      <c r="DB13" s="25">
        <f t="shared" si="44"/>
        <v>0</v>
      </c>
      <c r="DC13" s="25">
        <f t="shared" si="45"/>
        <v>780.69306930693051</v>
      </c>
      <c r="DD13" s="26"/>
      <c r="DE13" s="54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>
        <v>34</v>
      </c>
      <c r="DL13" s="25">
        <f>_xlfn.XLOOKUP(DK13,'[1]DM table'!$A$4:$A$103,'[1]DM table'!$B$4:$B$103,0)</f>
        <v>576.92480469497093</v>
      </c>
      <c r="DM13" s="27"/>
      <c r="DN13" s="25">
        <f t="shared" si="49"/>
        <v>0</v>
      </c>
      <c r="DO13" s="25">
        <f t="shared" si="50"/>
        <v>576.92480469497093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>
        <v>65.91</v>
      </c>
      <c r="DX13" s="25">
        <f t="shared" si="54"/>
        <v>764.5238095238094</v>
      </c>
      <c r="DY13" s="27"/>
      <c r="DZ13" s="25">
        <f t="shared" si="55"/>
        <v>0</v>
      </c>
      <c r="EA13" s="25">
        <f t="shared" si="56"/>
        <v>764.5238095238094</v>
      </c>
      <c r="EB13" s="26"/>
      <c r="EC13" s="27">
        <v>45</v>
      </c>
      <c r="ED13" s="25">
        <f>_xlfn.XLOOKUP(EC13,'[1]DM table'!$A$4:$A$103,'[1]DM table'!$B$4:$B$103,0)</f>
        <v>488.55982022831705</v>
      </c>
      <c r="EE13" s="27"/>
      <c r="EF13" s="25">
        <f t="shared" si="57"/>
        <v>0</v>
      </c>
      <c r="EG13" s="25">
        <f t="shared" si="58"/>
        <v>488.55982022831705</v>
      </c>
      <c r="EH13" s="26"/>
      <c r="EI13" s="27"/>
      <c r="EJ13" s="25">
        <f t="shared" si="59"/>
        <v>0</v>
      </c>
      <c r="EK13" s="27"/>
      <c r="EL13" s="25">
        <f t="shared" si="60"/>
        <v>0</v>
      </c>
      <c r="EM13" s="25">
        <f t="shared" si="61"/>
        <v>0</v>
      </c>
      <c r="EN13" s="26"/>
      <c r="EO13" s="27"/>
      <c r="EP13" s="25">
        <f>_xlfn.XLOOKUP(EO13,'[1]DM table'!$E$4:$E$103,'[1]DM table'!$F$4:$F$103,0)</f>
        <v>0</v>
      </c>
      <c r="EQ13" s="27"/>
      <c r="ER13" s="25">
        <f t="shared" si="63"/>
        <v>0</v>
      </c>
      <c r="ES13" s="25">
        <f t="shared" si="64"/>
        <v>0</v>
      </c>
      <c r="ET13" s="26"/>
      <c r="EU13" s="27"/>
      <c r="EV13" s="25">
        <f t="shared" si="65"/>
        <v>0</v>
      </c>
      <c r="EW13" s="27"/>
      <c r="EX13" s="25">
        <f t="shared" si="66"/>
        <v>0</v>
      </c>
      <c r="EY13" s="25">
        <f t="shared" si="67"/>
        <v>0</v>
      </c>
      <c r="EZ13" s="26"/>
      <c r="FA13" s="27"/>
      <c r="FB13" s="25">
        <f t="shared" si="68"/>
        <v>0</v>
      </c>
      <c r="FC13" s="27"/>
      <c r="FD13" s="25">
        <f t="shared" si="69"/>
        <v>0</v>
      </c>
      <c r="FE13" s="25">
        <f t="shared" si="70"/>
        <v>0</v>
      </c>
      <c r="FF13" s="26"/>
      <c r="FG13" s="27"/>
      <c r="FH13" s="25">
        <f t="shared" si="71"/>
        <v>0</v>
      </c>
      <c r="FI13" s="27"/>
      <c r="FJ13" s="25">
        <f t="shared" si="72"/>
        <v>0</v>
      </c>
      <c r="FK13" s="25">
        <f t="shared" si="73"/>
        <v>0</v>
      </c>
    </row>
    <row r="14" spans="1:167" ht="12.75" customHeight="1" x14ac:dyDescent="0.2">
      <c r="A14" s="29" t="s">
        <v>51</v>
      </c>
      <c r="B14" s="29" t="s">
        <v>70</v>
      </c>
      <c r="C14" s="23" t="str">
        <f t="shared" si="74"/>
        <v>Brian Burnyeat</v>
      </c>
      <c r="D14" s="30" t="s">
        <v>261</v>
      </c>
      <c r="E14" s="20"/>
      <c r="F14" s="56">
        <f>MAX(Q14,W14,AC14,AI14,AO14,AU14,BA14,BG14,BM14,BS14,BY14,CE14,CK14,CQ14,CW14,DC14,DI14,DO14,DU14,EA14,EG14,EM14,ES14,EY14,FE14,FK14)</f>
        <v>757.29844096633587</v>
      </c>
      <c r="G14" s="56">
        <f>LARGE((Q14,W14,AC14,AI14,AO14,AU14,BA14,BG14,BM14,BS14,BY14,CE14,CK14,CQ14,CW14,DC14,DI14,DO14,DU14,EA14,EG14,EM14,ES14,EY14,FE14,FK14),2)</f>
        <v>735</v>
      </c>
      <c r="H14" s="56">
        <f>LARGE((Q14,W14,AC14,AI14,AO14,AU14,BA14,BG14,BM14,BS14,BY14,CE14,CK14,CQ14,CW14,DC14,DI14,DO14,DU14,EA14,EG14,EM14,ES14,EY14,FE14,FK14),3)</f>
        <v>723.50766703176328</v>
      </c>
      <c r="I14" s="56">
        <f t="shared" si="1"/>
        <v>2215.8061079980989</v>
      </c>
      <c r="J14" s="65">
        <f t="shared" si="2"/>
        <v>4</v>
      </c>
      <c r="K14" s="20"/>
      <c r="L14" s="89" t="s">
        <v>72</v>
      </c>
      <c r="M14" s="2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>
        <v>2</v>
      </c>
      <c r="T14" s="25">
        <f>_xlfn.XLOOKUP(S14,'[1]DM table'!$U$4:$U$103,'[1]DM table'!$V$4:$V$103,0)</f>
        <v>735</v>
      </c>
      <c r="U14" s="27"/>
      <c r="V14" s="25">
        <f t="shared" si="6"/>
        <v>0</v>
      </c>
      <c r="W14" s="25">
        <f t="shared" si="7"/>
        <v>735</v>
      </c>
      <c r="X14" s="26"/>
      <c r="Y14" s="27"/>
      <c r="Z14" s="25">
        <f>+_xlfn.XLOOKUP(Y14,'[1]DM table'!$M$4:$M$103,'[1]DM table'!$N$4:$N$103,0)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>
        <v>70.459999999999994</v>
      </c>
      <c r="AL14" s="25">
        <f t="shared" si="14"/>
        <v>723.50766703176328</v>
      </c>
      <c r="AM14" s="27"/>
      <c r="AN14" s="25">
        <f t="shared" si="15"/>
        <v>0</v>
      </c>
      <c r="AO14" s="25">
        <f t="shared" si="16"/>
        <v>723.50766703176328</v>
      </c>
      <c r="AP14" s="26"/>
      <c r="AQ14" s="27">
        <v>20.04</v>
      </c>
      <c r="AR14" s="25">
        <f t="shared" si="17"/>
        <v>243.70199692780332</v>
      </c>
      <c r="AS14" s="27"/>
      <c r="AT14" s="25">
        <f t="shared" si="18"/>
        <v>0</v>
      </c>
      <c r="AU14" s="25">
        <f t="shared" si="19"/>
        <v>243.70199692780332</v>
      </c>
      <c r="AV14" s="26"/>
      <c r="AW14" s="27">
        <v>16</v>
      </c>
      <c r="AX14" s="25">
        <f>_xlfn.XLOOKUP(AW14,'[1]DM table'!$A$4:$A$103,'[1]DM table'!$B$4:$B$103,0)</f>
        <v>757.29844096633587</v>
      </c>
      <c r="AY14" s="27"/>
      <c r="AZ14" s="25">
        <f t="shared" si="20"/>
        <v>0</v>
      </c>
      <c r="BA14" s="25">
        <f t="shared" si="21"/>
        <v>757.29844096633587</v>
      </c>
      <c r="BB14" s="26"/>
      <c r="BC14" s="27"/>
      <c r="BD14" s="25">
        <f t="shared" si="22"/>
        <v>0</v>
      </c>
      <c r="BE14" s="27"/>
      <c r="BF14" s="25">
        <f t="shared" si="23"/>
        <v>0</v>
      </c>
      <c r="BG14" s="25">
        <f t="shared" si="24"/>
        <v>0</v>
      </c>
      <c r="BH14" s="26"/>
      <c r="BI14" s="27"/>
      <c r="BJ14" s="25">
        <f>_xlfn.XLOOKUP(BI14,'[1]DM table'!$AC$4:$AC$103,'[1]DM table'!$AD$4:$AD$103,0)</f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table'!$U$4:$U$103,'[1]DM table'!$V$4:$V$103,0)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27"/>
      <c r="CB14" s="25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27"/>
      <c r="CH14" s="25">
        <f t="shared" si="35"/>
        <v>0</v>
      </c>
      <c r="CI14" s="27"/>
      <c r="CJ14" s="25">
        <f t="shared" si="36"/>
        <v>0</v>
      </c>
      <c r="CK14" s="25">
        <f t="shared" si="37"/>
        <v>0</v>
      </c>
      <c r="CL14" s="26"/>
      <c r="CM14" s="27">
        <v>23</v>
      </c>
      <c r="CN14" s="25">
        <f>_xlfn.XLOOKUP(CM14,'[1]DM table'!$A$4:$A$103,'[1]DM table'!$B$4:$B$103,0)</f>
        <v>681.27221374198234</v>
      </c>
      <c r="CO14" s="27"/>
      <c r="CP14" s="25">
        <f t="shared" si="38"/>
        <v>0</v>
      </c>
      <c r="CQ14" s="25">
        <f t="shared" si="39"/>
        <v>681.27221374198234</v>
      </c>
      <c r="CR14" s="26"/>
      <c r="CS14" s="27"/>
      <c r="CT14" s="25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27">
        <v>60.46</v>
      </c>
      <c r="CZ14" s="25">
        <f t="shared" si="43"/>
        <v>719.85211179345777</v>
      </c>
      <c r="DA14" s="27"/>
      <c r="DB14" s="25">
        <f t="shared" si="44"/>
        <v>0</v>
      </c>
      <c r="DC14" s="25">
        <f t="shared" si="45"/>
        <v>719.85211179345777</v>
      </c>
      <c r="DD14" s="26"/>
      <c r="DE14" s="54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_xlfn.XLOOKUP(DK14,'[1]DM table'!$A$4:$A$103,'[1]DM table'!$B$4:$B$103,0)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>
        <v>61.68</v>
      </c>
      <c r="DX14" s="25">
        <f t="shared" si="54"/>
        <v>715.45787545787539</v>
      </c>
      <c r="DY14" s="27"/>
      <c r="DZ14" s="25">
        <f t="shared" si="55"/>
        <v>0</v>
      </c>
      <c r="EA14" s="25">
        <f t="shared" si="56"/>
        <v>715.45787545787539</v>
      </c>
      <c r="EB14" s="26"/>
      <c r="EC14" s="27">
        <v>42</v>
      </c>
      <c r="ED14" s="25">
        <f>_xlfn.XLOOKUP(EC14,'[1]DM table'!$A$4:$A$103,'[1]DM table'!$B$4:$B$103,0)</f>
        <v>511.22143573983067</v>
      </c>
      <c r="EE14" s="27"/>
      <c r="EF14" s="25">
        <f t="shared" si="57"/>
        <v>0</v>
      </c>
      <c r="EG14" s="25">
        <f t="shared" si="58"/>
        <v>511.22143573983067</v>
      </c>
      <c r="EH14" s="26"/>
      <c r="EI14" s="27"/>
      <c r="EJ14" s="25">
        <f t="shared" si="59"/>
        <v>0</v>
      </c>
      <c r="EK14" s="27"/>
      <c r="EL14" s="25">
        <f t="shared" si="60"/>
        <v>0</v>
      </c>
      <c r="EM14" s="25">
        <f t="shared" si="61"/>
        <v>0</v>
      </c>
      <c r="EN14" s="26"/>
      <c r="EO14" s="27"/>
      <c r="EP14" s="25">
        <f>_xlfn.XLOOKUP(EO14,'[1]DM table'!$E$4:$E$103,'[1]DM table'!$F$4:$F$103,0)</f>
        <v>0</v>
      </c>
      <c r="EQ14" s="27"/>
      <c r="ER14" s="25">
        <f t="shared" si="63"/>
        <v>0</v>
      </c>
      <c r="ES14" s="25">
        <f t="shared" si="64"/>
        <v>0</v>
      </c>
      <c r="ET14" s="26"/>
      <c r="EU14" s="27"/>
      <c r="EV14" s="25">
        <f t="shared" si="65"/>
        <v>0</v>
      </c>
      <c r="EW14" s="27"/>
      <c r="EX14" s="25">
        <f t="shared" si="66"/>
        <v>0</v>
      </c>
      <c r="EY14" s="25">
        <f t="shared" si="67"/>
        <v>0</v>
      </c>
      <c r="EZ14" s="26"/>
      <c r="FA14" s="27"/>
      <c r="FB14" s="25">
        <f t="shared" si="68"/>
        <v>0</v>
      </c>
      <c r="FC14" s="27"/>
      <c r="FD14" s="25">
        <f t="shared" si="69"/>
        <v>0</v>
      </c>
      <c r="FE14" s="25">
        <f t="shared" si="70"/>
        <v>0</v>
      </c>
      <c r="FF14" s="26"/>
      <c r="FG14" s="27"/>
      <c r="FH14" s="25">
        <f t="shared" si="71"/>
        <v>0</v>
      </c>
      <c r="FI14" s="27"/>
      <c r="FJ14" s="25">
        <f t="shared" si="72"/>
        <v>0</v>
      </c>
      <c r="FK14" s="25">
        <f t="shared" si="73"/>
        <v>0</v>
      </c>
    </row>
    <row r="15" spans="1:167" ht="12.75" customHeight="1" x14ac:dyDescent="0.2">
      <c r="A15" s="29" t="s">
        <v>318</v>
      </c>
      <c r="B15" s="29" t="s">
        <v>319</v>
      </c>
      <c r="C15" s="48" t="s">
        <v>320</v>
      </c>
      <c r="D15" s="30" t="s">
        <v>261</v>
      </c>
      <c r="E15" s="20"/>
      <c r="F15" s="56">
        <f t="shared" si="0"/>
        <v>691.57311062431529</v>
      </c>
      <c r="G15" s="56">
        <f>LARGE((Q15,W15,AC15,AI15,AO15,AU15,BA15,BG15,BM15,BS15,BY15,CE15,CK15,CQ15,CW15,DC15,DI15,DO15,DU15,EA15,EG15,EM15,ES15,EY15,FE15,FK15),2)</f>
        <v>644.98364944408115</v>
      </c>
      <c r="H15" s="56">
        <f>LARGE((Q15,W15,AC15,AI15,AO15,AU15,BA15,BG15,BM15,BS15,BY15,CE15,CK15,CQ15,CW15,DC15,DI15,DO15,DU15,EA15,EG15,EM15,ES15,EY15,FE15,FK15),3)</f>
        <v>617.90625</v>
      </c>
      <c r="I15" s="56">
        <f t="shared" si="1"/>
        <v>1954.4630100683964</v>
      </c>
      <c r="J15" s="65">
        <f t="shared" si="2"/>
        <v>5</v>
      </c>
      <c r="K15" s="20"/>
      <c r="L15" s="89" t="s">
        <v>320</v>
      </c>
      <c r="M15" s="27">
        <v>54.35</v>
      </c>
      <c r="N15" s="25">
        <f t="shared" si="3"/>
        <v>585.44544417691043</v>
      </c>
      <c r="O15" s="27"/>
      <c r="P15" s="25">
        <f t="shared" si="4"/>
        <v>0</v>
      </c>
      <c r="Q15" s="25">
        <f t="shared" si="5"/>
        <v>585.44544417691043</v>
      </c>
      <c r="R15" s="26"/>
      <c r="S15" s="27">
        <v>16</v>
      </c>
      <c r="T15" s="25">
        <f>_xlfn.XLOOKUP(S15,'[1]DM table'!$U$4:$U$103,'[1]DM table'!$V$4:$V$103,0)</f>
        <v>553.92682698405304</v>
      </c>
      <c r="U15" s="27"/>
      <c r="V15" s="25">
        <f t="shared" si="6"/>
        <v>0</v>
      </c>
      <c r="W15" s="25">
        <f t="shared" si="7"/>
        <v>553.92682698405304</v>
      </c>
      <c r="X15" s="26"/>
      <c r="Y15" s="27">
        <v>17</v>
      </c>
      <c r="Z15" s="25">
        <f>+_xlfn.XLOOKUP(Y15,'[1]DM table'!$M$4:$M$103,'[1]DM table'!$N$4:$N$103,0)</f>
        <v>615.22806250362157</v>
      </c>
      <c r="AA15" s="27"/>
      <c r="AB15" s="25">
        <f t="shared" si="9"/>
        <v>0</v>
      </c>
      <c r="AC15" s="25">
        <f t="shared" si="10"/>
        <v>615.22806250362157</v>
      </c>
      <c r="AD15" s="26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6"/>
      <c r="AK15" s="27">
        <v>67.349999999999994</v>
      </c>
      <c r="AL15" s="25">
        <f t="shared" si="14"/>
        <v>691.57311062431529</v>
      </c>
      <c r="AM15" s="27"/>
      <c r="AN15" s="25">
        <f t="shared" si="15"/>
        <v>0</v>
      </c>
      <c r="AO15" s="25">
        <f t="shared" si="16"/>
        <v>691.57311062431529</v>
      </c>
      <c r="AP15" s="26"/>
      <c r="AQ15" s="27"/>
      <c r="AR15" s="25">
        <f t="shared" si="17"/>
        <v>0</v>
      </c>
      <c r="AS15" s="27"/>
      <c r="AT15" s="25">
        <f t="shared" si="18"/>
        <v>0</v>
      </c>
      <c r="AU15" s="25">
        <f t="shared" si="19"/>
        <v>0</v>
      </c>
      <c r="AV15" s="26"/>
      <c r="AW15" s="27"/>
      <c r="AX15" s="25">
        <f>_xlfn.XLOOKUP(AW15,'[1]DM table'!$A$4:$A$103,'[1]DM table'!$B$4:$B$103,0)</f>
        <v>0</v>
      </c>
      <c r="AY15" s="27"/>
      <c r="AZ15" s="25">
        <f t="shared" si="20"/>
        <v>0</v>
      </c>
      <c r="BA15" s="25">
        <f t="shared" si="21"/>
        <v>0</v>
      </c>
      <c r="BB15" s="26"/>
      <c r="BC15" s="27">
        <v>75.86</v>
      </c>
      <c r="BD15" s="25">
        <f t="shared" si="22"/>
        <v>644.98364944408115</v>
      </c>
      <c r="BE15" s="27"/>
      <c r="BF15" s="25">
        <f t="shared" si="23"/>
        <v>0</v>
      </c>
      <c r="BG15" s="25">
        <f t="shared" si="24"/>
        <v>644.98364944408115</v>
      </c>
      <c r="BH15" s="26"/>
      <c r="BI15" s="27">
        <v>3</v>
      </c>
      <c r="BJ15" s="25">
        <f>_xlfn.XLOOKUP(BI15,'[1]DM table'!$AC$4:$AC$103,'[1]DM table'!$AD$4:$AD$103,0)</f>
        <v>617.90625</v>
      </c>
      <c r="BK15" s="27"/>
      <c r="BL15" s="25">
        <f t="shared" si="25"/>
        <v>0</v>
      </c>
      <c r="BM15" s="25">
        <f t="shared" si="26"/>
        <v>617.90625</v>
      </c>
      <c r="BN15" s="26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6"/>
      <c r="BU15" s="27"/>
      <c r="BV15" s="25">
        <f>_xlfn.XLOOKUP(BU15,'[1]DM table'!$U$4:$U$103,'[1]DM table'!$V$4:$V$103,0)</f>
        <v>0</v>
      </c>
      <c r="BW15" s="27"/>
      <c r="BX15" s="25">
        <f t="shared" si="30"/>
        <v>0</v>
      </c>
      <c r="BY15" s="25">
        <f t="shared" si="31"/>
        <v>0</v>
      </c>
      <c r="BZ15" s="26"/>
      <c r="CA15" s="27"/>
      <c r="CB15" s="25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6"/>
      <c r="CG15" s="27"/>
      <c r="CH15" s="25">
        <f t="shared" si="35"/>
        <v>0</v>
      </c>
      <c r="CI15" s="27"/>
      <c r="CJ15" s="25">
        <f t="shared" si="36"/>
        <v>0</v>
      </c>
      <c r="CK15" s="25">
        <f t="shared" si="37"/>
        <v>0</v>
      </c>
      <c r="CL15" s="26"/>
      <c r="CM15" s="27"/>
      <c r="CN15" s="25">
        <f>_xlfn.XLOOKUP(CM15,'[1]DM table'!$A$4:$A$103,'[1]DM table'!$B$4:$B$103,0)</f>
        <v>0</v>
      </c>
      <c r="CO15" s="27"/>
      <c r="CP15" s="25">
        <f t="shared" si="38"/>
        <v>0</v>
      </c>
      <c r="CQ15" s="25">
        <f t="shared" si="39"/>
        <v>0</v>
      </c>
      <c r="CR15" s="26"/>
      <c r="CS15" s="27"/>
      <c r="CT15" s="25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6"/>
      <c r="CY15" s="27"/>
      <c r="CZ15" s="25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6"/>
      <c r="DE15" s="54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6"/>
      <c r="DK15" s="27"/>
      <c r="DL15" s="25">
        <f>_xlfn.XLOOKUP(DK15,'[1]DM table'!$A$4:$A$103,'[1]DM table'!$B$4:$B$103,0)</f>
        <v>0</v>
      </c>
      <c r="DM15" s="27"/>
      <c r="DN15" s="25">
        <f t="shared" si="49"/>
        <v>0</v>
      </c>
      <c r="DO15" s="25">
        <f t="shared" si="50"/>
        <v>0</v>
      </c>
      <c r="DP15" s="26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6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6"/>
      <c r="EC15" s="27"/>
      <c r="ED15" s="25">
        <f>_xlfn.XLOOKUP(EC15,'[1]DM table'!$A$4:$A$103,'[1]DM table'!$B$4:$B$103,0)</f>
        <v>0</v>
      </c>
      <c r="EE15" s="27"/>
      <c r="EF15" s="25">
        <f t="shared" si="57"/>
        <v>0</v>
      </c>
      <c r="EG15" s="25">
        <f t="shared" si="58"/>
        <v>0</v>
      </c>
      <c r="EH15" s="26"/>
      <c r="EI15" s="27"/>
      <c r="EJ15" s="25">
        <f t="shared" si="59"/>
        <v>0</v>
      </c>
      <c r="EK15" s="27"/>
      <c r="EL15" s="25">
        <f t="shared" si="60"/>
        <v>0</v>
      </c>
      <c r="EM15" s="25">
        <f t="shared" si="61"/>
        <v>0</v>
      </c>
      <c r="EN15" s="26"/>
      <c r="EO15" s="27"/>
      <c r="EP15" s="25">
        <f>_xlfn.XLOOKUP(EO15,'[1]DM table'!$E$4:$E$103,'[1]DM table'!$F$4:$F$103,0)</f>
        <v>0</v>
      </c>
      <c r="EQ15" s="27"/>
      <c r="ER15" s="25">
        <f t="shared" si="63"/>
        <v>0</v>
      </c>
      <c r="ES15" s="25">
        <f t="shared" si="64"/>
        <v>0</v>
      </c>
      <c r="ET15" s="26"/>
      <c r="EU15" s="27"/>
      <c r="EV15" s="25">
        <f t="shared" si="65"/>
        <v>0</v>
      </c>
      <c r="EW15" s="27"/>
      <c r="EX15" s="25">
        <f t="shared" si="66"/>
        <v>0</v>
      </c>
      <c r="EY15" s="25">
        <f t="shared" si="67"/>
        <v>0</v>
      </c>
      <c r="EZ15" s="26"/>
      <c r="FA15" s="27">
        <v>50.86</v>
      </c>
      <c r="FB15" s="25">
        <f t="shared" si="68"/>
        <v>510.98459477561948</v>
      </c>
      <c r="FC15" s="27"/>
      <c r="FD15" s="25">
        <f t="shared" si="69"/>
        <v>0</v>
      </c>
      <c r="FE15" s="25">
        <f t="shared" si="70"/>
        <v>510.98459477561948</v>
      </c>
      <c r="FF15" s="26"/>
      <c r="FG15" s="27"/>
      <c r="FH15" s="25">
        <f t="shared" si="71"/>
        <v>0</v>
      </c>
      <c r="FI15" s="27"/>
      <c r="FJ15" s="25">
        <f t="shared" si="72"/>
        <v>0</v>
      </c>
      <c r="FK15" s="25">
        <f t="shared" si="73"/>
        <v>0</v>
      </c>
    </row>
    <row r="16" spans="1:167" ht="12.75" hidden="1" customHeight="1" x14ac:dyDescent="0.2">
      <c r="A16" s="29"/>
      <c r="B16" s="29"/>
      <c r="C16" s="23"/>
      <c r="D16" s="30"/>
      <c r="E16" s="20"/>
      <c r="F16" s="56">
        <f t="shared" si="0"/>
        <v>0</v>
      </c>
      <c r="G16" s="56">
        <f>LARGE((Q16,W16,AC16,AI16,AO16,AU16,BA16,BG16,BM16,BS16,BY16,CE16,CK16,CQ16,CW16,DC16,DI16,DO16,DU16,EA16,EG16,EM16,ES16,EY16,FE16,FK16),2)</f>
        <v>0</v>
      </c>
      <c r="H16" s="56">
        <f>LARGE((Q16,W16,AC16,AI16,AO16,AU16,BA16,BG16,BM16,BS16,BY16,CE16,CK16,CQ16,CW16,DC16,DI16,DO16,DU16,EA16,EG16,EM16,ES16,EY16,FE16,FK16),3)</f>
        <v>0</v>
      </c>
      <c r="I16" s="56">
        <f t="shared" si="1"/>
        <v>0</v>
      </c>
      <c r="J16" s="65">
        <f t="shared" si="2"/>
        <v>34</v>
      </c>
      <c r="K16" s="20"/>
      <c r="L16" s="89"/>
      <c r="M16" s="2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>_xlfn.XLOOKUP(S16,'[1]DM table'!$U$4:$U$103,'[1]DM table'!$V$4:$V$103,0)</f>
        <v>0</v>
      </c>
      <c r="U16" s="27"/>
      <c r="V16" s="25">
        <f t="shared" si="6"/>
        <v>0</v>
      </c>
      <c r="W16" s="25">
        <f t="shared" si="7"/>
        <v>0</v>
      </c>
      <c r="X16" s="26"/>
      <c r="Y16" s="27"/>
      <c r="Z16" s="25">
        <f>+_xlfn.XLOOKUP(Y16,'[1]DM table'!$M$4:$M$103,'[1]DM table'!$N$4:$N$103,0)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 t="shared" si="17"/>
        <v>0</v>
      </c>
      <c r="AS16" s="27"/>
      <c r="AT16" s="25">
        <f t="shared" si="18"/>
        <v>0</v>
      </c>
      <c r="AU16" s="25">
        <f t="shared" si="19"/>
        <v>0</v>
      </c>
      <c r="AV16" s="26"/>
      <c r="AW16" s="27"/>
      <c r="AX16" s="25">
        <f>_xlfn.XLOOKUP(AW16,'[1]DM table'!$A$4:$A$103,'[1]DM table'!$B$4:$B$103,0)</f>
        <v>0</v>
      </c>
      <c r="AY16" s="27"/>
      <c r="AZ16" s="25">
        <f t="shared" si="20"/>
        <v>0</v>
      </c>
      <c r="BA16" s="25">
        <f t="shared" si="21"/>
        <v>0</v>
      </c>
      <c r="BB16" s="26"/>
      <c r="BC16" s="27"/>
      <c r="BD16" s="25">
        <f t="shared" si="22"/>
        <v>0</v>
      </c>
      <c r="BE16" s="27"/>
      <c r="BF16" s="25">
        <f t="shared" si="23"/>
        <v>0</v>
      </c>
      <c r="BG16" s="25">
        <f t="shared" si="24"/>
        <v>0</v>
      </c>
      <c r="BH16" s="26"/>
      <c r="BI16" s="27"/>
      <c r="BJ16" s="25">
        <f>_xlfn.XLOOKUP(BI16,'[1]DM table'!$AC$4:$AC$103,'[1]DM table'!$AD$4:$AD$103,0)</f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table'!$U$4:$U$103,'[1]DM table'!$V$4:$V$103,0)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27"/>
      <c r="CB16" s="25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27"/>
      <c r="CH16" s="25">
        <f t="shared" si="35"/>
        <v>0</v>
      </c>
      <c r="CI16" s="27"/>
      <c r="CJ16" s="25">
        <f t="shared" si="36"/>
        <v>0</v>
      </c>
      <c r="CK16" s="25">
        <f t="shared" si="37"/>
        <v>0</v>
      </c>
      <c r="CL16" s="26"/>
      <c r="CM16" s="27"/>
      <c r="CN16" s="25">
        <f>_xlfn.XLOOKUP(CM16,'[1]DM table'!$A$4:$A$103,'[1]DM table'!$B$4:$B$103,0)</f>
        <v>0</v>
      </c>
      <c r="CO16" s="27"/>
      <c r="CP16" s="25">
        <f t="shared" si="38"/>
        <v>0</v>
      </c>
      <c r="CQ16" s="25">
        <f t="shared" si="39"/>
        <v>0</v>
      </c>
      <c r="CR16" s="26"/>
      <c r="CS16" s="27"/>
      <c r="CT16" s="25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27"/>
      <c r="CZ16" s="25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54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_xlfn.XLOOKUP(DK16,'[1]DM table'!$A$4:$A$103,'[1]DM table'!$B$4:$B$103,0)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_xlfn.XLOOKUP(EC16,'[1]DM table'!$A$4:$A$103,'[1]DM table'!$B$4:$B$103,0)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_xlfn.XLOOKUP(EO16,'[1]DM table'!$E$4:$E$103,'[1]DM table'!$F$4:$F$103,0)</f>
        <v>0</v>
      </c>
      <c r="EQ16" s="27"/>
      <c r="ER16" s="25">
        <f t="shared" si="63"/>
        <v>0</v>
      </c>
      <c r="ES16" s="25">
        <f t="shared" si="64"/>
        <v>0</v>
      </c>
      <c r="ET16" s="26"/>
      <c r="EU16" s="27"/>
      <c r="EV16" s="25">
        <f t="shared" si="65"/>
        <v>0</v>
      </c>
      <c r="EW16" s="27"/>
      <c r="EX16" s="25">
        <f t="shared" si="66"/>
        <v>0</v>
      </c>
      <c r="EY16" s="25">
        <f t="shared" si="67"/>
        <v>0</v>
      </c>
      <c r="EZ16" s="26"/>
      <c r="FA16" s="27"/>
      <c r="FB16" s="25">
        <f t="shared" si="68"/>
        <v>0</v>
      </c>
      <c r="FC16" s="27"/>
      <c r="FD16" s="25">
        <f t="shared" si="69"/>
        <v>0</v>
      </c>
      <c r="FE16" s="25">
        <f t="shared" si="70"/>
        <v>0</v>
      </c>
      <c r="FF16" s="26"/>
      <c r="FG16" s="27"/>
      <c r="FH16" s="25">
        <f t="shared" si="71"/>
        <v>0</v>
      </c>
      <c r="FI16" s="27"/>
      <c r="FJ16" s="25">
        <f t="shared" si="72"/>
        <v>0</v>
      </c>
      <c r="FK16" s="25">
        <f t="shared" si="73"/>
        <v>0</v>
      </c>
    </row>
    <row r="17" spans="1:167" ht="12.75" customHeight="1" x14ac:dyDescent="0.2">
      <c r="A17" s="29" t="s">
        <v>328</v>
      </c>
      <c r="B17" s="29" t="s">
        <v>329</v>
      </c>
      <c r="C17" s="48" t="s">
        <v>77</v>
      </c>
      <c r="D17" s="30" t="s">
        <v>324</v>
      </c>
      <c r="E17" s="20"/>
      <c r="F17" s="56">
        <f t="shared" si="0"/>
        <v>569.92807398104799</v>
      </c>
      <c r="G17" s="56">
        <f>LARGE((Q17,W17,AC17,AI17,AO17,AU17,BA17,BG17,BM17,BS17,BY17,CE17,CK17,CQ17,CW17,DC17,DI17,DO17,DU17,EA17,EG17,EM17,ES17,EY17,FE17,FK17),2)</f>
        <v>546.10202746893401</v>
      </c>
      <c r="H17" s="56">
        <f>LARGE((Q17,W17,AC17,AI17,AO17,AU17,BA17,BG17,BM17,BS17,BY17,CE17,CK17,CQ17,CW17,DC17,DI17,DO17,DU17,EA17,EG17,EM17,ES17,EY17,FE17,FK17),3)</f>
        <v>0</v>
      </c>
      <c r="I17" s="56">
        <f t="shared" si="1"/>
        <v>1116.0301014499819</v>
      </c>
      <c r="J17" s="65">
        <f t="shared" si="2"/>
        <v>17</v>
      </c>
      <c r="K17" s="20"/>
      <c r="L17" s="89" t="s">
        <v>77</v>
      </c>
      <c r="M17" s="27"/>
      <c r="N17" s="25">
        <f t="shared" si="3"/>
        <v>0</v>
      </c>
      <c r="O17" s="27"/>
      <c r="P17" s="25">
        <f t="shared" si="4"/>
        <v>0</v>
      </c>
      <c r="Q17" s="25">
        <f t="shared" si="5"/>
        <v>0</v>
      </c>
      <c r="R17" s="26"/>
      <c r="S17" s="27"/>
      <c r="T17" s="25">
        <f>_xlfn.XLOOKUP(S17,'[1]DM table'!$U$4:$U$103,'[1]DM table'!$V$4:$V$103,0)</f>
        <v>0</v>
      </c>
      <c r="U17" s="27"/>
      <c r="V17" s="25">
        <f t="shared" si="6"/>
        <v>0</v>
      </c>
      <c r="W17" s="25">
        <f t="shared" si="7"/>
        <v>0</v>
      </c>
      <c r="X17" s="26"/>
      <c r="Y17" s="27"/>
      <c r="Z17" s="25">
        <f>+_xlfn.XLOOKUP(Y17,'[1]DM table'!$M$4:$M$103,'[1]DM table'!$N$4:$N$103,0)</f>
        <v>0</v>
      </c>
      <c r="AA17" s="27"/>
      <c r="AB17" s="25">
        <f t="shared" si="9"/>
        <v>0</v>
      </c>
      <c r="AC17" s="25">
        <f t="shared" si="10"/>
        <v>0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/>
      <c r="AL17" s="25">
        <f t="shared" si="14"/>
        <v>0</v>
      </c>
      <c r="AM17" s="27"/>
      <c r="AN17" s="25">
        <f t="shared" si="15"/>
        <v>0</v>
      </c>
      <c r="AO17" s="25">
        <f t="shared" si="16"/>
        <v>0</v>
      </c>
      <c r="AP17" s="26"/>
      <c r="AQ17" s="27"/>
      <c r="AR17" s="25">
        <f t="shared" si="17"/>
        <v>0</v>
      </c>
      <c r="AS17" s="27"/>
      <c r="AT17" s="25">
        <f t="shared" si="18"/>
        <v>0</v>
      </c>
      <c r="AU17" s="25">
        <f t="shared" si="19"/>
        <v>0</v>
      </c>
      <c r="AV17" s="26"/>
      <c r="AW17" s="27"/>
      <c r="AX17" s="25">
        <f>_xlfn.XLOOKUP(AW17,'[1]DM table'!$A$4:$A$103,'[1]DM table'!$B$4:$B$103,0)</f>
        <v>0</v>
      </c>
      <c r="AY17" s="27"/>
      <c r="AZ17" s="25">
        <f t="shared" si="20"/>
        <v>0</v>
      </c>
      <c r="BA17" s="25">
        <f t="shared" si="21"/>
        <v>0</v>
      </c>
      <c r="BB17" s="26"/>
      <c r="BC17" s="27">
        <v>64.23</v>
      </c>
      <c r="BD17" s="25">
        <f t="shared" si="22"/>
        <v>546.10202746893401</v>
      </c>
      <c r="BE17" s="27"/>
      <c r="BF17" s="25">
        <f t="shared" si="23"/>
        <v>0</v>
      </c>
      <c r="BG17" s="25">
        <f t="shared" si="24"/>
        <v>546.10202746893401</v>
      </c>
      <c r="BH17" s="26"/>
      <c r="BI17" s="27"/>
      <c r="BJ17" s="25">
        <f>_xlfn.XLOOKUP(BI17,'[1]DM table'!$AC$4:$AC$103,'[1]DM table'!$AD$4:$AD$103,0)</f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table'!$U$4:$U$103,'[1]DM table'!$V$4:$V$103,0)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27"/>
      <c r="CB17" s="25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27"/>
      <c r="CH17" s="25">
        <f t="shared" si="35"/>
        <v>0</v>
      </c>
      <c r="CI17" s="27"/>
      <c r="CJ17" s="25">
        <f t="shared" si="36"/>
        <v>0</v>
      </c>
      <c r="CK17" s="25">
        <f t="shared" si="37"/>
        <v>0</v>
      </c>
      <c r="CL17" s="26"/>
      <c r="CM17" s="27"/>
      <c r="CN17" s="25">
        <f>_xlfn.XLOOKUP(CM17,'[1]DM table'!$A$4:$A$103,'[1]DM table'!$B$4:$B$103,0)</f>
        <v>0</v>
      </c>
      <c r="CO17" s="27"/>
      <c r="CP17" s="25">
        <f t="shared" si="38"/>
        <v>0</v>
      </c>
      <c r="CQ17" s="25">
        <f t="shared" si="39"/>
        <v>0</v>
      </c>
      <c r="CR17" s="26"/>
      <c r="CS17" s="27"/>
      <c r="CT17" s="25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27"/>
      <c r="CZ17" s="25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54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_xlfn.XLOOKUP(DK17,'[1]DM table'!$A$4:$A$103,'[1]DM table'!$B$4:$B$103,0)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>
        <v>76.8</v>
      </c>
      <c r="DR17" s="25">
        <f t="shared" si="51"/>
        <v>569.92807398104799</v>
      </c>
      <c r="DS17" s="27"/>
      <c r="DT17" s="25">
        <f t="shared" si="52"/>
        <v>0</v>
      </c>
      <c r="DU17" s="25">
        <f t="shared" si="53"/>
        <v>569.92807398104799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_xlfn.XLOOKUP(EC17,'[1]DM table'!$A$4:$A$103,'[1]DM table'!$B$4:$B$103,0)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_xlfn.XLOOKUP(EO17,'[1]DM table'!$E$4:$E$103,'[1]DM table'!$F$4:$F$103,0)</f>
        <v>0</v>
      </c>
      <c r="EQ17" s="27"/>
      <c r="ER17" s="25">
        <f t="shared" si="63"/>
        <v>0</v>
      </c>
      <c r="ES17" s="25">
        <f t="shared" si="64"/>
        <v>0</v>
      </c>
      <c r="ET17" s="26"/>
      <c r="EU17" s="27"/>
      <c r="EV17" s="25">
        <f t="shared" si="65"/>
        <v>0</v>
      </c>
      <c r="EW17" s="27"/>
      <c r="EX17" s="25">
        <f t="shared" si="66"/>
        <v>0</v>
      </c>
      <c r="EY17" s="25">
        <f t="shared" si="67"/>
        <v>0</v>
      </c>
      <c r="EZ17" s="26"/>
      <c r="FA17" s="27"/>
      <c r="FB17" s="25">
        <f t="shared" si="68"/>
        <v>0</v>
      </c>
      <c r="FC17" s="27"/>
      <c r="FD17" s="25">
        <f t="shared" si="69"/>
        <v>0</v>
      </c>
      <c r="FE17" s="25">
        <f t="shared" si="70"/>
        <v>0</v>
      </c>
      <c r="FF17" s="26"/>
      <c r="FG17" s="27"/>
      <c r="FH17" s="25">
        <f t="shared" si="71"/>
        <v>0</v>
      </c>
      <c r="FI17" s="27"/>
      <c r="FJ17" s="25">
        <f t="shared" si="72"/>
        <v>0</v>
      </c>
      <c r="FK17" s="25">
        <f t="shared" si="73"/>
        <v>0</v>
      </c>
    </row>
    <row r="18" spans="1:167" ht="12.75" hidden="1" customHeight="1" x14ac:dyDescent="0.2">
      <c r="A18" s="29"/>
      <c r="B18" s="29"/>
      <c r="C18" s="23"/>
      <c r="D18" s="30"/>
      <c r="E18" s="20"/>
      <c r="F18" s="56">
        <f t="shared" si="0"/>
        <v>0</v>
      </c>
      <c r="G18" s="56">
        <f>LARGE((Q18,W18,AC18,AI18,AO18,AU18,BA18,BG18,BM18,BS18,BY18,CE18,CK18,CQ18,CW18,DC18,DI18,DO18,DU18,EA18,EG18,EM18,ES18,EY18,FE18,FK18),2)</f>
        <v>0</v>
      </c>
      <c r="H18" s="56">
        <f>LARGE((Q18,W18,AC18,AI18,AO18,AU18,BA18,BG18,BM18,BS18,BY18,CE18,CK18,CQ18,CW18,DC18,DI18,DO18,DU18,EA18,EG18,EM18,ES18,EY18,FE18,FK18),3)</f>
        <v>0</v>
      </c>
      <c r="I18" s="56">
        <f t="shared" si="1"/>
        <v>0</v>
      </c>
      <c r="J18" s="65">
        <f t="shared" si="2"/>
        <v>34</v>
      </c>
      <c r="K18" s="20"/>
      <c r="L18" s="89"/>
      <c r="M18" s="27"/>
      <c r="N18" s="25">
        <f t="shared" si="3"/>
        <v>0</v>
      </c>
      <c r="O18" s="27"/>
      <c r="P18" s="25">
        <f t="shared" si="4"/>
        <v>0</v>
      </c>
      <c r="Q18" s="25">
        <f t="shared" si="5"/>
        <v>0</v>
      </c>
      <c r="R18" s="3"/>
      <c r="S18" s="27"/>
      <c r="T18" s="25">
        <f>_xlfn.XLOOKUP(S18,'[1]DM table'!$U$4:$U$103,'[1]DM table'!$V$4:$V$103,0)</f>
        <v>0</v>
      </c>
      <c r="U18" s="27"/>
      <c r="V18" s="25">
        <f t="shared" si="6"/>
        <v>0</v>
      </c>
      <c r="W18" s="25">
        <f t="shared" si="7"/>
        <v>0</v>
      </c>
      <c r="X18" s="3"/>
      <c r="Y18" s="27"/>
      <c r="Z18" s="25">
        <f>+_xlfn.XLOOKUP(Y18,'[1]DM table'!$M$4:$M$103,'[1]DM table'!$N$4:$N$103,0)</f>
        <v>0</v>
      </c>
      <c r="AA18" s="27"/>
      <c r="AB18" s="25">
        <f t="shared" si="9"/>
        <v>0</v>
      </c>
      <c r="AC18" s="25">
        <f t="shared" si="10"/>
        <v>0</v>
      </c>
      <c r="AD18" s="3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3"/>
      <c r="AK18" s="27"/>
      <c r="AL18" s="25">
        <f t="shared" si="14"/>
        <v>0</v>
      </c>
      <c r="AM18" s="27"/>
      <c r="AN18" s="25">
        <f t="shared" si="15"/>
        <v>0</v>
      </c>
      <c r="AO18" s="25">
        <f t="shared" si="16"/>
        <v>0</v>
      </c>
      <c r="AP18" s="3"/>
      <c r="AQ18" s="27"/>
      <c r="AR18" s="25">
        <f t="shared" si="17"/>
        <v>0</v>
      </c>
      <c r="AS18" s="27"/>
      <c r="AT18" s="25">
        <f t="shared" si="18"/>
        <v>0</v>
      </c>
      <c r="AU18" s="25">
        <f t="shared" si="19"/>
        <v>0</v>
      </c>
      <c r="AV18" s="3"/>
      <c r="AW18" s="27"/>
      <c r="AX18" s="25">
        <f>_xlfn.XLOOKUP(AW18,'[1]DM table'!$A$4:$A$103,'[1]DM table'!$B$4:$B$103,0)</f>
        <v>0</v>
      </c>
      <c r="AY18" s="27"/>
      <c r="AZ18" s="25">
        <f t="shared" si="20"/>
        <v>0</v>
      </c>
      <c r="BA18" s="25">
        <f t="shared" si="21"/>
        <v>0</v>
      </c>
      <c r="BB18" s="3"/>
      <c r="BC18" s="27"/>
      <c r="BD18" s="25">
        <f t="shared" si="22"/>
        <v>0</v>
      </c>
      <c r="BE18" s="27"/>
      <c r="BF18" s="25">
        <f t="shared" si="23"/>
        <v>0</v>
      </c>
      <c r="BG18" s="25">
        <f t="shared" si="24"/>
        <v>0</v>
      </c>
      <c r="BH18" s="3"/>
      <c r="BI18" s="27"/>
      <c r="BJ18" s="25">
        <f>_xlfn.XLOOKUP(BI18,'[1]DM table'!$AC$4:$AC$103,'[1]DM table'!$AD$4:$AD$103,0)</f>
        <v>0</v>
      </c>
      <c r="BK18" s="27"/>
      <c r="BL18" s="25">
        <f t="shared" si="25"/>
        <v>0</v>
      </c>
      <c r="BM18" s="25">
        <f t="shared" si="26"/>
        <v>0</v>
      </c>
      <c r="BN18" s="3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3"/>
      <c r="BU18" s="27"/>
      <c r="BV18" s="25">
        <f>_xlfn.XLOOKUP(BU18,'[1]DM table'!$U$4:$U$103,'[1]DM table'!$V$4:$V$103,0)</f>
        <v>0</v>
      </c>
      <c r="BW18" s="27"/>
      <c r="BX18" s="25">
        <f t="shared" si="30"/>
        <v>0</v>
      </c>
      <c r="BY18" s="25">
        <f t="shared" si="31"/>
        <v>0</v>
      </c>
      <c r="BZ18" s="3"/>
      <c r="CA18" s="27"/>
      <c r="CB18" s="25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3"/>
      <c r="CG18" s="27"/>
      <c r="CH18" s="25">
        <f t="shared" si="35"/>
        <v>0</v>
      </c>
      <c r="CI18" s="27"/>
      <c r="CJ18" s="25">
        <f t="shared" si="36"/>
        <v>0</v>
      </c>
      <c r="CK18" s="25">
        <f t="shared" si="37"/>
        <v>0</v>
      </c>
      <c r="CL18" s="3"/>
      <c r="CM18" s="27"/>
      <c r="CN18" s="25">
        <f>_xlfn.XLOOKUP(CM18,'[1]DM table'!$A$4:$A$103,'[1]DM table'!$B$4:$B$103,0)</f>
        <v>0</v>
      </c>
      <c r="CO18" s="27"/>
      <c r="CP18" s="25">
        <f t="shared" si="38"/>
        <v>0</v>
      </c>
      <c r="CQ18" s="25">
        <f t="shared" si="39"/>
        <v>0</v>
      </c>
      <c r="CR18" s="3"/>
      <c r="CS18" s="27"/>
      <c r="CT18" s="25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3"/>
      <c r="CY18" s="27"/>
      <c r="CZ18" s="25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3"/>
      <c r="DE18" s="54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3"/>
      <c r="DK18" s="27"/>
      <c r="DL18" s="25">
        <f>_xlfn.XLOOKUP(DK18,'[1]DM table'!$A$4:$A$103,'[1]DM table'!$B$4:$B$103,0)</f>
        <v>0</v>
      </c>
      <c r="DM18" s="27"/>
      <c r="DN18" s="25">
        <f t="shared" si="49"/>
        <v>0</v>
      </c>
      <c r="DO18" s="25">
        <f t="shared" si="50"/>
        <v>0</v>
      </c>
      <c r="DP18" s="3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3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3"/>
      <c r="EC18" s="27"/>
      <c r="ED18" s="25">
        <f>_xlfn.XLOOKUP(EC18,'[1]DM table'!$A$4:$A$103,'[1]DM table'!$B$4:$B$103,0)</f>
        <v>0</v>
      </c>
      <c r="EE18" s="27"/>
      <c r="EF18" s="25">
        <f t="shared" si="57"/>
        <v>0</v>
      </c>
      <c r="EG18" s="25">
        <f t="shared" si="58"/>
        <v>0</v>
      </c>
      <c r="EH18" s="3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3"/>
      <c r="EO18" s="27"/>
      <c r="EP18" s="25">
        <f>_xlfn.XLOOKUP(EO18,'[1]DM table'!$E$4:$E$103,'[1]DM table'!$F$4:$F$103,0)</f>
        <v>0</v>
      </c>
      <c r="EQ18" s="27"/>
      <c r="ER18" s="25">
        <f t="shared" si="63"/>
        <v>0</v>
      </c>
      <c r="ES18" s="25">
        <f t="shared" si="64"/>
        <v>0</v>
      </c>
      <c r="ET18" s="3"/>
      <c r="EU18" s="27"/>
      <c r="EV18" s="25">
        <f t="shared" si="65"/>
        <v>0</v>
      </c>
      <c r="EW18" s="27"/>
      <c r="EX18" s="25">
        <f t="shared" si="66"/>
        <v>0</v>
      </c>
      <c r="EY18" s="25">
        <f t="shared" si="67"/>
        <v>0</v>
      </c>
      <c r="EZ18" s="3"/>
      <c r="FA18" s="27"/>
      <c r="FB18" s="25">
        <f t="shared" si="68"/>
        <v>0</v>
      </c>
      <c r="FC18" s="27"/>
      <c r="FD18" s="25">
        <f t="shared" si="69"/>
        <v>0</v>
      </c>
      <c r="FE18" s="25">
        <f t="shared" si="70"/>
        <v>0</v>
      </c>
      <c r="FF18" s="3"/>
      <c r="FG18" s="27"/>
      <c r="FH18" s="25">
        <f t="shared" si="71"/>
        <v>0</v>
      </c>
      <c r="FI18" s="27"/>
      <c r="FJ18" s="25">
        <f t="shared" si="72"/>
        <v>0</v>
      </c>
      <c r="FK18" s="25">
        <f t="shared" si="73"/>
        <v>0</v>
      </c>
    </row>
    <row r="19" spans="1:167" ht="12.75" customHeight="1" x14ac:dyDescent="0.2">
      <c r="A19" s="29" t="s">
        <v>90</v>
      </c>
      <c r="B19" s="29" t="s">
        <v>91</v>
      </c>
      <c r="C19" s="23" t="str">
        <f t="shared" si="74"/>
        <v>Justin Bartziokas</v>
      </c>
      <c r="D19" s="30" t="s">
        <v>261</v>
      </c>
      <c r="E19" s="20"/>
      <c r="F19" s="56">
        <f t="shared" si="0"/>
        <v>824.78578629032268</v>
      </c>
      <c r="G19" s="56">
        <f>LARGE((Q19,W19,AC19,AI19,AO19,AU19,BA19,BG19,BM19,BS19,BY19,CE19,CK19,CQ19,CW19,DC19,DI19,DO19,DU19,EA19,EG19,EM19,ES19,EY19,FE19,FK19),2)</f>
        <v>744.30954587581095</v>
      </c>
      <c r="H19" s="56">
        <f>LARGE((Q19,W19,AC19,AI19,AO19,AU19,BA19,BG19,BM19,BS19,BY19,CE19,CK19,CQ19,CW19,DC19,DI19,DO19,DU19,EA19,EG19,EM19,ES19,EY19,FE19,FK19),3)</f>
        <v>705.89400000000001</v>
      </c>
      <c r="I19" s="56">
        <f t="shared" si="1"/>
        <v>2274.9893321661339</v>
      </c>
      <c r="J19" s="65">
        <f t="shared" si="2"/>
        <v>3</v>
      </c>
      <c r="K19" s="20"/>
      <c r="L19" s="89" t="s">
        <v>92</v>
      </c>
      <c r="M19" s="27">
        <v>20.63</v>
      </c>
      <c r="N19" s="25">
        <f t="shared" si="3"/>
        <v>222.22151818527439</v>
      </c>
      <c r="O19" s="27"/>
      <c r="P19" s="25">
        <f t="shared" si="4"/>
        <v>0</v>
      </c>
      <c r="Q19" s="25">
        <f t="shared" si="5"/>
        <v>222.22151818527439</v>
      </c>
      <c r="R19" s="3"/>
      <c r="S19" s="27">
        <v>8</v>
      </c>
      <c r="T19" s="25">
        <f>_xlfn.XLOOKUP(S19,'[1]DM table'!$U$4:$U$103,'[1]DM table'!$V$4:$V$103,0)</f>
        <v>651.09414993504004</v>
      </c>
      <c r="U19" s="27"/>
      <c r="V19" s="25">
        <f t="shared" si="6"/>
        <v>0</v>
      </c>
      <c r="W19" s="25">
        <f t="shared" si="7"/>
        <v>651.09414993504004</v>
      </c>
      <c r="X19" s="3"/>
      <c r="Y19" s="27">
        <v>26</v>
      </c>
      <c r="Z19" s="25">
        <f>+_xlfn.XLOOKUP(Y19,'[1]DM table'!$M$4:$M$103,'[1]DM table'!$N$4:$N$103,0)</f>
        <v>512.94502031206241</v>
      </c>
      <c r="AA19" s="27"/>
      <c r="AB19" s="25">
        <f t="shared" si="9"/>
        <v>0</v>
      </c>
      <c r="AC19" s="25">
        <f t="shared" si="10"/>
        <v>512.94502031206241</v>
      </c>
      <c r="AD19" s="3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3"/>
      <c r="AK19" s="27">
        <v>55.72</v>
      </c>
      <c r="AL19" s="25">
        <f t="shared" si="14"/>
        <v>572.15224534501635</v>
      </c>
      <c r="AM19" s="27"/>
      <c r="AN19" s="25">
        <f t="shared" si="15"/>
        <v>0</v>
      </c>
      <c r="AO19" s="25">
        <f t="shared" si="16"/>
        <v>572.15224534501635</v>
      </c>
      <c r="AP19" s="3"/>
      <c r="AQ19" s="27"/>
      <c r="AR19" s="25">
        <f t="shared" si="17"/>
        <v>0</v>
      </c>
      <c r="AS19" s="27"/>
      <c r="AT19" s="25">
        <f t="shared" si="18"/>
        <v>0</v>
      </c>
      <c r="AU19" s="25">
        <f t="shared" si="19"/>
        <v>0</v>
      </c>
      <c r="AV19" s="3"/>
      <c r="AW19" s="27"/>
      <c r="AX19" s="25">
        <f>_xlfn.XLOOKUP(AW19,'[1]DM table'!$A$4:$A$103,'[1]DM table'!$B$4:$B$103,0)</f>
        <v>0</v>
      </c>
      <c r="AY19" s="27"/>
      <c r="AZ19" s="25">
        <f t="shared" si="20"/>
        <v>0</v>
      </c>
      <c r="BA19" s="25">
        <f t="shared" si="21"/>
        <v>0</v>
      </c>
      <c r="BB19" s="3"/>
      <c r="BC19" s="27">
        <v>75.62</v>
      </c>
      <c r="BD19" s="25">
        <f t="shared" si="22"/>
        <v>642.94310006540229</v>
      </c>
      <c r="BE19" s="27"/>
      <c r="BF19" s="25">
        <f t="shared" si="23"/>
        <v>0</v>
      </c>
      <c r="BG19" s="25">
        <f t="shared" si="24"/>
        <v>642.94310006540229</v>
      </c>
      <c r="BH19" s="3"/>
      <c r="BI19" s="27">
        <v>1</v>
      </c>
      <c r="BJ19" s="25">
        <f>_xlfn.XLOOKUP(BI19,'[1]DM table'!$AC$4:$AC$103,'[1]DM table'!$AD$4:$AD$103,0)</f>
        <v>650</v>
      </c>
      <c r="BK19" s="27"/>
      <c r="BL19" s="25">
        <f t="shared" si="25"/>
        <v>0</v>
      </c>
      <c r="BM19" s="25">
        <f t="shared" si="26"/>
        <v>650</v>
      </c>
      <c r="BN19" s="3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3"/>
      <c r="BU19" s="27">
        <v>4</v>
      </c>
      <c r="BV19" s="25">
        <f>_xlfn.XLOOKUP(BU19,'[1]DM table'!$U$4:$U$103,'[1]DM table'!$V$4:$V$103,0)</f>
        <v>705.89400000000001</v>
      </c>
      <c r="BW19" s="27"/>
      <c r="BX19" s="25">
        <f t="shared" si="30"/>
        <v>0</v>
      </c>
      <c r="BY19" s="25">
        <f t="shared" si="31"/>
        <v>705.89400000000001</v>
      </c>
      <c r="BZ19" s="3"/>
      <c r="CA19" s="27"/>
      <c r="CB19" s="25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3"/>
      <c r="CG19" s="27">
        <v>68.900000000000006</v>
      </c>
      <c r="CH19" s="25">
        <f t="shared" si="35"/>
        <v>824.78578629032268</v>
      </c>
      <c r="CI19" s="27"/>
      <c r="CJ19" s="25">
        <f t="shared" si="36"/>
        <v>0</v>
      </c>
      <c r="CK19" s="25">
        <f t="shared" si="37"/>
        <v>824.78578629032268</v>
      </c>
      <c r="CL19" s="3"/>
      <c r="CM19" s="27">
        <v>38</v>
      </c>
      <c r="CN19" s="25">
        <f>_xlfn.XLOOKUP(CM19,'[1]DM table'!$A$4:$A$103,'[1]DM table'!$B$4:$B$103,0)</f>
        <v>543.08040562156577</v>
      </c>
      <c r="CO19" s="27"/>
      <c r="CP19" s="25">
        <f t="shared" si="38"/>
        <v>0</v>
      </c>
      <c r="CQ19" s="25">
        <f t="shared" si="39"/>
        <v>543.08040562156577</v>
      </c>
      <c r="CR19" s="3"/>
      <c r="CS19" s="27"/>
      <c r="CT19" s="25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3"/>
      <c r="CY19" s="27">
        <v>56.7</v>
      </c>
      <c r="CZ19" s="25">
        <f t="shared" si="43"/>
        <v>675.08459706730162</v>
      </c>
      <c r="DA19" s="27"/>
      <c r="DB19" s="25">
        <f t="shared" si="44"/>
        <v>0</v>
      </c>
      <c r="DC19" s="25">
        <f t="shared" si="45"/>
        <v>675.08459706730162</v>
      </c>
      <c r="DD19" s="3"/>
      <c r="DE19" s="54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3"/>
      <c r="DK19" s="27">
        <v>33</v>
      </c>
      <c r="DL19" s="25">
        <f>_xlfn.XLOOKUP(DK19,'[1]DM table'!$A$4:$A$103,'[1]DM table'!$B$4:$B$103,0)</f>
        <v>585.71046161925983</v>
      </c>
      <c r="DM19" s="27"/>
      <c r="DN19" s="25">
        <f t="shared" si="49"/>
        <v>0</v>
      </c>
      <c r="DO19" s="25">
        <f t="shared" si="50"/>
        <v>585.71046161925983</v>
      </c>
      <c r="DP19" s="3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3"/>
      <c r="DW19" s="27">
        <v>57.22</v>
      </c>
      <c r="DX19" s="25">
        <f t="shared" si="54"/>
        <v>663.72405372405365</v>
      </c>
      <c r="DY19" s="27"/>
      <c r="DZ19" s="25">
        <f t="shared" si="55"/>
        <v>0</v>
      </c>
      <c r="EA19" s="25">
        <f t="shared" si="56"/>
        <v>663.72405372405365</v>
      </c>
      <c r="EB19" s="3"/>
      <c r="EC19" s="27">
        <v>46</v>
      </c>
      <c r="ED19" s="25">
        <f>_xlfn.XLOOKUP(EC19,'[1]DM table'!$A$4:$A$103,'[1]DM table'!$B$4:$B$103,0)</f>
        <v>481.23142292489229</v>
      </c>
      <c r="EE19" s="27"/>
      <c r="EF19" s="25">
        <f t="shared" si="57"/>
        <v>0</v>
      </c>
      <c r="EG19" s="25">
        <f t="shared" si="58"/>
        <v>481.23142292489229</v>
      </c>
      <c r="EH19" s="3"/>
      <c r="EI19" s="27"/>
      <c r="EJ19" s="25">
        <f t="shared" si="59"/>
        <v>0</v>
      </c>
      <c r="EK19" s="27"/>
      <c r="EL19" s="25">
        <f t="shared" si="60"/>
        <v>0</v>
      </c>
      <c r="EM19" s="25">
        <f t="shared" si="61"/>
        <v>0</v>
      </c>
      <c r="EN19" s="3"/>
      <c r="EO19" s="27"/>
      <c r="EP19" s="25">
        <f>_xlfn.XLOOKUP(EO19,'[1]DM table'!$E$4:$E$103,'[1]DM table'!$F$4:$F$103,0)</f>
        <v>0</v>
      </c>
      <c r="EQ19" s="27"/>
      <c r="ER19" s="25">
        <f t="shared" si="63"/>
        <v>0</v>
      </c>
      <c r="ES19" s="25">
        <f t="shared" si="64"/>
        <v>0</v>
      </c>
      <c r="ET19" s="3"/>
      <c r="EU19" s="27"/>
      <c r="EV19" s="25">
        <f t="shared" si="65"/>
        <v>0</v>
      </c>
      <c r="EW19" s="27"/>
      <c r="EX19" s="25">
        <f t="shared" si="66"/>
        <v>0</v>
      </c>
      <c r="EY19" s="25">
        <f t="shared" si="67"/>
        <v>0</v>
      </c>
      <c r="EZ19" s="3"/>
      <c r="FA19" s="27">
        <v>59.41</v>
      </c>
      <c r="FB19" s="25">
        <f t="shared" si="68"/>
        <v>596.88546550569322</v>
      </c>
      <c r="FC19" s="27">
        <v>62.58</v>
      </c>
      <c r="FD19" s="25">
        <f t="shared" si="69"/>
        <v>744.30954587581095</v>
      </c>
      <c r="FE19" s="25">
        <f t="shared" si="70"/>
        <v>744.30954587581095</v>
      </c>
      <c r="FF19" s="3"/>
      <c r="FG19" s="27"/>
      <c r="FH19" s="25">
        <f t="shared" si="71"/>
        <v>0</v>
      </c>
      <c r="FI19" s="27"/>
      <c r="FJ19" s="25">
        <f t="shared" si="72"/>
        <v>0</v>
      </c>
      <c r="FK19" s="25">
        <f t="shared" si="73"/>
        <v>0</v>
      </c>
    </row>
    <row r="20" spans="1:167" ht="12.75" hidden="1" customHeight="1" x14ac:dyDescent="0.2">
      <c r="A20" s="29"/>
      <c r="B20" s="29"/>
      <c r="C20" s="23"/>
      <c r="D20" s="30"/>
      <c r="E20" s="20"/>
      <c r="F20" s="56">
        <f t="shared" si="0"/>
        <v>0</v>
      </c>
      <c r="G20" s="56">
        <f>LARGE((Q20,W20,AC20,AI20,AO20,AU20,BA20,BG20,BM20,BS20,BY20,CE20,CK20,CQ20,CW20,DC20,DI20,DO20,DU20,EA20,EG20,EM20,ES20,EY20,FE20,FK20),2)</f>
        <v>0</v>
      </c>
      <c r="H20" s="56">
        <f>LARGE((Q20,W20,AC20,AI20,AO20,AU20,BA20,BG20,BM20,BS20,BY20,CE20,CK20,CQ20,CW20,DC20,DI20,DO20,DU20,EA20,EG20,EM20,ES20,EY20,FE20,FK20),3)</f>
        <v>0</v>
      </c>
      <c r="I20" s="56">
        <f t="shared" si="1"/>
        <v>0</v>
      </c>
      <c r="J20" s="65">
        <f t="shared" si="2"/>
        <v>34</v>
      </c>
      <c r="K20" s="20"/>
      <c r="L20" s="89"/>
      <c r="M20" s="2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3"/>
      <c r="S20" s="27"/>
      <c r="T20" s="25">
        <f>_xlfn.XLOOKUP(S20,'[1]DM table'!$U$4:$U$103,'[1]DM table'!$V$4:$V$103,0)</f>
        <v>0</v>
      </c>
      <c r="U20" s="27"/>
      <c r="V20" s="25">
        <f t="shared" si="6"/>
        <v>0</v>
      </c>
      <c r="W20" s="25">
        <f t="shared" si="7"/>
        <v>0</v>
      </c>
      <c r="X20" s="3"/>
      <c r="Y20" s="27"/>
      <c r="Z20" s="25">
        <f>+_xlfn.XLOOKUP(Y20,'[1]DM table'!$M$4:$M$103,'[1]DM table'!$N$4:$N$103,0)</f>
        <v>0</v>
      </c>
      <c r="AA20" s="27"/>
      <c r="AB20" s="25">
        <f t="shared" si="9"/>
        <v>0</v>
      </c>
      <c r="AC20" s="25">
        <f t="shared" si="10"/>
        <v>0</v>
      </c>
      <c r="AD20" s="3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3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3"/>
      <c r="AQ20" s="27"/>
      <c r="AR20" s="25">
        <f t="shared" si="17"/>
        <v>0</v>
      </c>
      <c r="AS20" s="27"/>
      <c r="AT20" s="25">
        <f t="shared" si="18"/>
        <v>0</v>
      </c>
      <c r="AU20" s="25">
        <f t="shared" si="19"/>
        <v>0</v>
      </c>
      <c r="AV20" s="3"/>
      <c r="AW20" s="27"/>
      <c r="AX20" s="25">
        <f>_xlfn.XLOOKUP(AW20,'[1]DM table'!$A$4:$A$103,'[1]DM table'!$B$4:$B$103,0)</f>
        <v>0</v>
      </c>
      <c r="AY20" s="27"/>
      <c r="AZ20" s="25">
        <f t="shared" si="20"/>
        <v>0</v>
      </c>
      <c r="BA20" s="25">
        <f t="shared" si="21"/>
        <v>0</v>
      </c>
      <c r="BB20" s="3"/>
      <c r="BC20" s="27"/>
      <c r="BD20" s="25">
        <f t="shared" si="22"/>
        <v>0</v>
      </c>
      <c r="BE20" s="27"/>
      <c r="BF20" s="25">
        <f t="shared" si="23"/>
        <v>0</v>
      </c>
      <c r="BG20" s="25">
        <f t="shared" si="24"/>
        <v>0</v>
      </c>
      <c r="BH20" s="3"/>
      <c r="BI20" s="27"/>
      <c r="BJ20" s="25">
        <f>_xlfn.XLOOKUP(BI20,'[1]DM table'!$AC$4:$AC$103,'[1]DM table'!$AD$4:$AD$103,0)</f>
        <v>0</v>
      </c>
      <c r="BK20" s="27"/>
      <c r="BL20" s="25">
        <f t="shared" si="25"/>
        <v>0</v>
      </c>
      <c r="BM20" s="25">
        <f t="shared" si="26"/>
        <v>0</v>
      </c>
      <c r="BN20" s="3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3"/>
      <c r="BU20" s="27"/>
      <c r="BV20" s="25">
        <f>_xlfn.XLOOKUP(BU20,'[1]DM table'!$U$4:$U$103,'[1]DM table'!$V$4:$V$103,0)</f>
        <v>0</v>
      </c>
      <c r="BW20" s="27"/>
      <c r="BX20" s="25">
        <f t="shared" si="30"/>
        <v>0</v>
      </c>
      <c r="BY20" s="25">
        <f t="shared" si="31"/>
        <v>0</v>
      </c>
      <c r="BZ20" s="3"/>
      <c r="CA20" s="27"/>
      <c r="CB20" s="25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3"/>
      <c r="CG20" s="27"/>
      <c r="CH20" s="25">
        <f t="shared" si="35"/>
        <v>0</v>
      </c>
      <c r="CI20" s="27"/>
      <c r="CJ20" s="25">
        <f t="shared" si="36"/>
        <v>0</v>
      </c>
      <c r="CK20" s="25">
        <f t="shared" si="37"/>
        <v>0</v>
      </c>
      <c r="CL20" s="3"/>
      <c r="CM20" s="27"/>
      <c r="CN20" s="25">
        <f>_xlfn.XLOOKUP(CM20,'[1]DM table'!$A$4:$A$103,'[1]DM table'!$B$4:$B$103,0)</f>
        <v>0</v>
      </c>
      <c r="CO20" s="27"/>
      <c r="CP20" s="25">
        <f t="shared" si="38"/>
        <v>0</v>
      </c>
      <c r="CQ20" s="25">
        <f t="shared" si="39"/>
        <v>0</v>
      </c>
      <c r="CR20" s="3"/>
      <c r="CS20" s="27"/>
      <c r="CT20" s="25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3"/>
      <c r="CY20" s="27"/>
      <c r="CZ20" s="25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3"/>
      <c r="DE20" s="54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3"/>
      <c r="DK20" s="27"/>
      <c r="DL20" s="25">
        <f>_xlfn.XLOOKUP(DK20,'[1]DM table'!$A$4:$A$103,'[1]DM table'!$B$4:$B$103,0)</f>
        <v>0</v>
      </c>
      <c r="DM20" s="27"/>
      <c r="DN20" s="25">
        <f t="shared" si="49"/>
        <v>0</v>
      </c>
      <c r="DO20" s="25">
        <f t="shared" si="50"/>
        <v>0</v>
      </c>
      <c r="DP20" s="3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3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3"/>
      <c r="EC20" s="27"/>
      <c r="ED20" s="25">
        <f>_xlfn.XLOOKUP(EC20,'[1]DM table'!$A$4:$A$103,'[1]DM table'!$B$4:$B$103,0)</f>
        <v>0</v>
      </c>
      <c r="EE20" s="27"/>
      <c r="EF20" s="25">
        <f t="shared" si="57"/>
        <v>0</v>
      </c>
      <c r="EG20" s="25">
        <f t="shared" si="58"/>
        <v>0</v>
      </c>
      <c r="EH20" s="3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3"/>
      <c r="EO20" s="27"/>
      <c r="EP20" s="25">
        <f>_xlfn.XLOOKUP(EO20,'[1]DM table'!$E$4:$E$103,'[1]DM table'!$F$4:$F$103,0)</f>
        <v>0</v>
      </c>
      <c r="EQ20" s="27"/>
      <c r="ER20" s="25">
        <f t="shared" si="63"/>
        <v>0</v>
      </c>
      <c r="ES20" s="25">
        <f t="shared" si="64"/>
        <v>0</v>
      </c>
      <c r="ET20" s="3"/>
      <c r="EU20" s="27"/>
      <c r="EV20" s="25">
        <f t="shared" si="65"/>
        <v>0</v>
      </c>
      <c r="EW20" s="27"/>
      <c r="EX20" s="25">
        <f t="shared" si="66"/>
        <v>0</v>
      </c>
      <c r="EY20" s="25">
        <f t="shared" si="67"/>
        <v>0</v>
      </c>
      <c r="EZ20" s="3"/>
      <c r="FA20" s="27"/>
      <c r="FB20" s="25">
        <f t="shared" si="68"/>
        <v>0</v>
      </c>
      <c r="FC20" s="27"/>
      <c r="FD20" s="25">
        <f t="shared" si="69"/>
        <v>0</v>
      </c>
      <c r="FE20" s="25">
        <f t="shared" si="70"/>
        <v>0</v>
      </c>
      <c r="FF20" s="3"/>
      <c r="FG20" s="27"/>
      <c r="FH20" s="25">
        <f t="shared" si="71"/>
        <v>0</v>
      </c>
      <c r="FI20" s="27"/>
      <c r="FJ20" s="25">
        <f t="shared" si="72"/>
        <v>0</v>
      </c>
      <c r="FK20" s="25">
        <f t="shared" si="73"/>
        <v>0</v>
      </c>
    </row>
    <row r="21" spans="1:167" ht="12.75" customHeight="1" x14ac:dyDescent="0.2">
      <c r="A21" s="29" t="s">
        <v>79</v>
      </c>
      <c r="B21" s="29" t="s">
        <v>78</v>
      </c>
      <c r="C21" s="23" t="str">
        <f t="shared" si="74"/>
        <v>Adam Holub</v>
      </c>
      <c r="D21" s="30" t="s">
        <v>71</v>
      </c>
      <c r="E21" s="20"/>
      <c r="F21" s="56">
        <f t="shared" si="0"/>
        <v>619.64682799215166</v>
      </c>
      <c r="G21" s="56">
        <f>LARGE((Q21,W21,AC21,AI21,AO21,AU21,BA21,BG21,BM21,BS21,BY21,CE21,CK21,CQ21,CW21,DC21,DI21,DO21,DU21,EA21,EG21,EM21,ES21,EY21,FE21,FK21),2)</f>
        <v>615.27000799177995</v>
      </c>
      <c r="H21" s="56">
        <f>LARGE((Q21,W21,AC21,AI21,AO21,AU21,BA21,BG21,BM21,BS21,BY21,CE21,CK21,CQ21,CW21,DC21,DI21,DO21,DU21,EA21,EG21,EM21,ES21,EY21,FE21,FK21),3)</f>
        <v>587.39712890625003</v>
      </c>
      <c r="I21" s="56">
        <f t="shared" si="1"/>
        <v>1822.3139648901815</v>
      </c>
      <c r="J21" s="65">
        <f t="shared" si="2"/>
        <v>7</v>
      </c>
      <c r="K21" s="20"/>
      <c r="L21" s="89" t="s">
        <v>80</v>
      </c>
      <c r="M21" s="27">
        <v>36.85</v>
      </c>
      <c r="N21" s="25">
        <f t="shared" si="3"/>
        <v>396.93955138765682</v>
      </c>
      <c r="O21" s="27"/>
      <c r="P21" s="25">
        <f t="shared" si="4"/>
        <v>0</v>
      </c>
      <c r="Q21" s="25">
        <f t="shared" si="5"/>
        <v>396.93955138765682</v>
      </c>
      <c r="R21" s="3"/>
      <c r="S21" s="27">
        <v>45</v>
      </c>
      <c r="T21" s="25">
        <f>_xlfn.XLOOKUP(S21,'[1]DM table'!$U$4:$U$103,'[1]DM table'!$V$4:$V$103,0)</f>
        <v>308.32489612762157</v>
      </c>
      <c r="U21" s="27"/>
      <c r="V21" s="25">
        <f t="shared" si="6"/>
        <v>0</v>
      </c>
      <c r="W21" s="25">
        <f t="shared" si="7"/>
        <v>308.32489612762157</v>
      </c>
      <c r="X21" s="3"/>
      <c r="Y21" s="27">
        <v>59</v>
      </c>
      <c r="Z21" s="25">
        <f>+_xlfn.XLOOKUP(Y21,'[1]DM table'!$M$4:$M$103,'[1]DM table'!$N$4:$N$103,0)</f>
        <v>263.34878309902405</v>
      </c>
      <c r="AA21" s="27"/>
      <c r="AB21" s="25">
        <f t="shared" si="9"/>
        <v>0</v>
      </c>
      <c r="AC21" s="25">
        <f t="shared" si="10"/>
        <v>263.34878309902405</v>
      </c>
      <c r="AD21" s="3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3"/>
      <c r="AK21" s="27">
        <v>46.29</v>
      </c>
      <c r="AL21" s="25">
        <f t="shared" si="14"/>
        <v>475.32174151150048</v>
      </c>
      <c r="AM21" s="27"/>
      <c r="AN21" s="25">
        <f t="shared" si="15"/>
        <v>0</v>
      </c>
      <c r="AO21" s="25">
        <f t="shared" si="16"/>
        <v>475.32174151150048</v>
      </c>
      <c r="AP21" s="3"/>
      <c r="AQ21" s="27"/>
      <c r="AR21" s="25">
        <f t="shared" si="17"/>
        <v>0</v>
      </c>
      <c r="AS21" s="27"/>
      <c r="AT21" s="25">
        <f t="shared" si="18"/>
        <v>0</v>
      </c>
      <c r="AU21" s="25">
        <f t="shared" si="19"/>
        <v>0</v>
      </c>
      <c r="AV21" s="3"/>
      <c r="AW21" s="27"/>
      <c r="AX21" s="25">
        <f>_xlfn.XLOOKUP(AW21,'[1]DM table'!$A$4:$A$103,'[1]DM table'!$B$4:$B$103,0)</f>
        <v>0</v>
      </c>
      <c r="AY21" s="27"/>
      <c r="AZ21" s="25">
        <f t="shared" si="20"/>
        <v>0</v>
      </c>
      <c r="BA21" s="25">
        <f t="shared" si="21"/>
        <v>0</v>
      </c>
      <c r="BB21" s="3"/>
      <c r="BC21" s="27">
        <v>72.88</v>
      </c>
      <c r="BD21" s="25">
        <f t="shared" si="22"/>
        <v>619.64682799215166</v>
      </c>
      <c r="BE21" s="27"/>
      <c r="BF21" s="25">
        <f t="shared" si="23"/>
        <v>0</v>
      </c>
      <c r="BG21" s="25">
        <f t="shared" si="24"/>
        <v>619.64682799215166</v>
      </c>
      <c r="BH21" s="3"/>
      <c r="BI21" s="27">
        <v>5</v>
      </c>
      <c r="BJ21" s="25">
        <f>_xlfn.XLOOKUP(BI21,'[1]DM table'!$AC$4:$AC$103,'[1]DM table'!$AD$4:$AD$103,0)</f>
        <v>587.39712890625003</v>
      </c>
      <c r="BK21" s="27"/>
      <c r="BL21" s="25">
        <f t="shared" si="25"/>
        <v>0</v>
      </c>
      <c r="BM21" s="25">
        <f t="shared" si="26"/>
        <v>587.39712890625003</v>
      </c>
      <c r="BN21" s="3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3"/>
      <c r="BU21" s="27"/>
      <c r="BV21" s="25">
        <f>_xlfn.XLOOKUP(BU21,'[1]DM table'!$U$4:$U$103,'[1]DM table'!$V$4:$V$103,0)</f>
        <v>0</v>
      </c>
      <c r="BW21" s="27"/>
      <c r="BX21" s="25">
        <f t="shared" si="30"/>
        <v>0</v>
      </c>
      <c r="BY21" s="25">
        <f t="shared" si="31"/>
        <v>0</v>
      </c>
      <c r="BZ21" s="3"/>
      <c r="CA21" s="27"/>
      <c r="CB21" s="25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3"/>
      <c r="CG21" s="27"/>
      <c r="CH21" s="25">
        <f t="shared" si="35"/>
        <v>0</v>
      </c>
      <c r="CI21" s="27"/>
      <c r="CJ21" s="25">
        <f t="shared" si="36"/>
        <v>0</v>
      </c>
      <c r="CK21" s="25">
        <f t="shared" si="37"/>
        <v>0</v>
      </c>
      <c r="CL21" s="3"/>
      <c r="CM21" s="27"/>
      <c r="CN21" s="25">
        <f>_xlfn.XLOOKUP(CM21,'[1]DM table'!$A$4:$A$103,'[1]DM table'!$B$4:$B$103,0)</f>
        <v>0</v>
      </c>
      <c r="CO21" s="27"/>
      <c r="CP21" s="25">
        <f t="shared" si="38"/>
        <v>0</v>
      </c>
      <c r="CQ21" s="25">
        <f t="shared" si="39"/>
        <v>0</v>
      </c>
      <c r="CR21" s="3"/>
      <c r="CS21" s="27"/>
      <c r="CT21" s="25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3"/>
      <c r="CY21" s="27"/>
      <c r="CZ21" s="25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3"/>
      <c r="DE21" s="54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3"/>
      <c r="DK21" s="27"/>
      <c r="DL21" s="25">
        <f>_xlfn.XLOOKUP(DK21,'[1]DM table'!$A$4:$A$103,'[1]DM table'!$B$4:$B$103,0)</f>
        <v>0</v>
      </c>
      <c r="DM21" s="27"/>
      <c r="DN21" s="25">
        <f t="shared" si="49"/>
        <v>0</v>
      </c>
      <c r="DO21" s="25">
        <f t="shared" si="50"/>
        <v>0</v>
      </c>
      <c r="DP21" s="3"/>
      <c r="DQ21" s="27">
        <v>82.91</v>
      </c>
      <c r="DR21" s="25">
        <f t="shared" si="51"/>
        <v>615.27000799177995</v>
      </c>
      <c r="DS21" s="27"/>
      <c r="DT21" s="25">
        <f t="shared" si="52"/>
        <v>0</v>
      </c>
      <c r="DU21" s="25">
        <f t="shared" si="53"/>
        <v>615.27000799177995</v>
      </c>
      <c r="DV21" s="3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3"/>
      <c r="EC21" s="27"/>
      <c r="ED21" s="25">
        <f>_xlfn.XLOOKUP(EC21,'[1]DM table'!$A$4:$A$103,'[1]DM table'!$B$4:$B$103,0)</f>
        <v>0</v>
      </c>
      <c r="EE21" s="27"/>
      <c r="EF21" s="25">
        <f t="shared" si="57"/>
        <v>0</v>
      </c>
      <c r="EG21" s="25">
        <f t="shared" si="58"/>
        <v>0</v>
      </c>
      <c r="EH21" s="3"/>
      <c r="EI21" s="27"/>
      <c r="EJ21" s="25">
        <f t="shared" si="59"/>
        <v>0</v>
      </c>
      <c r="EK21" s="27"/>
      <c r="EL21" s="25">
        <f t="shared" si="60"/>
        <v>0</v>
      </c>
      <c r="EM21" s="25">
        <f t="shared" si="61"/>
        <v>0</v>
      </c>
      <c r="EN21" s="3"/>
      <c r="EO21" s="27"/>
      <c r="EP21" s="25">
        <f>_xlfn.XLOOKUP(EO21,'[1]DM table'!$E$4:$E$103,'[1]DM table'!$F$4:$F$103,0)</f>
        <v>0</v>
      </c>
      <c r="EQ21" s="27"/>
      <c r="ER21" s="25">
        <f t="shared" si="63"/>
        <v>0</v>
      </c>
      <c r="ES21" s="25">
        <f t="shared" si="64"/>
        <v>0</v>
      </c>
      <c r="ET21" s="3"/>
      <c r="EU21" s="27"/>
      <c r="EV21" s="25">
        <f t="shared" si="65"/>
        <v>0</v>
      </c>
      <c r="EW21" s="27"/>
      <c r="EX21" s="25">
        <f t="shared" si="66"/>
        <v>0</v>
      </c>
      <c r="EY21" s="25">
        <f t="shared" si="67"/>
        <v>0</v>
      </c>
      <c r="EZ21" s="3"/>
      <c r="FA21" s="27">
        <v>26.69</v>
      </c>
      <c r="FB21" s="25">
        <f t="shared" si="68"/>
        <v>268.15137307434696</v>
      </c>
      <c r="FC21" s="27"/>
      <c r="FD21" s="25">
        <f t="shared" si="69"/>
        <v>0</v>
      </c>
      <c r="FE21" s="25">
        <f t="shared" si="70"/>
        <v>268.15137307434696</v>
      </c>
      <c r="FF21" s="3"/>
      <c r="FG21" s="27"/>
      <c r="FH21" s="25">
        <f t="shared" si="71"/>
        <v>0</v>
      </c>
      <c r="FI21" s="27"/>
      <c r="FJ21" s="25">
        <f t="shared" si="72"/>
        <v>0</v>
      </c>
      <c r="FK21" s="25">
        <f t="shared" si="73"/>
        <v>0</v>
      </c>
    </row>
    <row r="22" spans="1:167" ht="12" hidden="1" customHeight="1" x14ac:dyDescent="0.2">
      <c r="A22" s="29"/>
      <c r="B22" s="29"/>
      <c r="C22" s="23"/>
      <c r="D22" s="30"/>
      <c r="E22" s="20"/>
      <c r="F22" s="56">
        <f t="shared" si="0"/>
        <v>0</v>
      </c>
      <c r="G22" s="56">
        <f>LARGE((Q22,W22,AC22,AI22,AO22,AU22,BA22,BG22,BM22,BS22,BY22,CE22,CK22,CQ22,CW22,DC22,DI22,DO22,DU22,EA22,EG22,EM22,ES22,EY22,FE22,FK22),2)</f>
        <v>0</v>
      </c>
      <c r="H22" s="56">
        <f>LARGE((Q22,W22,AC22,AI22,AO22,AU22,BA22,BG22,BM22,BS22,BY22,CE22,CK22,CQ22,CW22,DC22,DI22,DO22,DU22,EA22,EG22,EM22,ES22,EY22,FE22,FK22),3)</f>
        <v>0</v>
      </c>
      <c r="I22" s="56">
        <f t="shared" si="1"/>
        <v>0</v>
      </c>
      <c r="J22" s="65">
        <f t="shared" si="2"/>
        <v>34</v>
      </c>
      <c r="K22" s="20"/>
      <c r="L22" s="89"/>
      <c r="M22" s="27"/>
      <c r="N22" s="25">
        <f t="shared" si="3"/>
        <v>0</v>
      </c>
      <c r="O22" s="27"/>
      <c r="P22" s="25">
        <f t="shared" si="4"/>
        <v>0</v>
      </c>
      <c r="Q22" s="25">
        <f t="shared" si="5"/>
        <v>0</v>
      </c>
      <c r="R22" s="3"/>
      <c r="S22" s="27"/>
      <c r="T22" s="25">
        <f>_xlfn.XLOOKUP(S22,'[1]DM table'!$U$4:$U$103,'[1]DM table'!$V$4:$V$103,0)</f>
        <v>0</v>
      </c>
      <c r="U22" s="27"/>
      <c r="V22" s="25">
        <f t="shared" si="6"/>
        <v>0</v>
      </c>
      <c r="W22" s="25">
        <f t="shared" si="7"/>
        <v>0</v>
      </c>
      <c r="X22" s="3"/>
      <c r="Y22" s="27"/>
      <c r="Z22" s="25">
        <f>+_xlfn.XLOOKUP(Y22,'[1]DM table'!$M$4:$M$103,'[1]DM table'!$N$4:$N$103,0)</f>
        <v>0</v>
      </c>
      <c r="AA22" s="27"/>
      <c r="AB22" s="25">
        <f t="shared" si="9"/>
        <v>0</v>
      </c>
      <c r="AC22" s="25">
        <f t="shared" si="10"/>
        <v>0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/>
      <c r="AL22" s="25">
        <f t="shared" si="14"/>
        <v>0</v>
      </c>
      <c r="AM22" s="27"/>
      <c r="AN22" s="25">
        <f t="shared" si="15"/>
        <v>0</v>
      </c>
      <c r="AO22" s="25">
        <f t="shared" si="16"/>
        <v>0</v>
      </c>
      <c r="AP22" s="3"/>
      <c r="AQ22" s="27"/>
      <c r="AR22" s="25">
        <f t="shared" si="17"/>
        <v>0</v>
      </c>
      <c r="AS22" s="27"/>
      <c r="AT22" s="25">
        <f t="shared" si="18"/>
        <v>0</v>
      </c>
      <c r="AU22" s="25">
        <f t="shared" si="19"/>
        <v>0</v>
      </c>
      <c r="AV22" s="3"/>
      <c r="AW22" s="27"/>
      <c r="AX22" s="25">
        <f>_xlfn.XLOOKUP(AW22,'[1]DM table'!$A$4:$A$103,'[1]DM table'!$B$4:$B$103,0)</f>
        <v>0</v>
      </c>
      <c r="AY22" s="27"/>
      <c r="AZ22" s="25">
        <f t="shared" si="20"/>
        <v>0</v>
      </c>
      <c r="BA22" s="25">
        <f t="shared" si="21"/>
        <v>0</v>
      </c>
      <c r="BB22" s="3"/>
      <c r="BC22" s="27"/>
      <c r="BD22" s="25">
        <f t="shared" si="22"/>
        <v>0</v>
      </c>
      <c r="BE22" s="27"/>
      <c r="BF22" s="25">
        <f t="shared" si="23"/>
        <v>0</v>
      </c>
      <c r="BG22" s="25">
        <f t="shared" si="24"/>
        <v>0</v>
      </c>
      <c r="BH22" s="3"/>
      <c r="BI22" s="27"/>
      <c r="BJ22" s="25">
        <f>_xlfn.XLOOKUP(BI22,'[1]DM table'!$AC$4:$AC$103,'[1]DM table'!$AD$4:$AD$103,0)</f>
        <v>0</v>
      </c>
      <c r="BK22" s="27"/>
      <c r="BL22" s="25">
        <f t="shared" si="25"/>
        <v>0</v>
      </c>
      <c r="BM22" s="25">
        <f t="shared" si="26"/>
        <v>0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/>
      <c r="BV22" s="25">
        <f>_xlfn.XLOOKUP(BU22,'[1]DM table'!$U$4:$U$103,'[1]DM table'!$V$4:$V$103,0)</f>
        <v>0</v>
      </c>
      <c r="BW22" s="27"/>
      <c r="BX22" s="25">
        <f t="shared" si="30"/>
        <v>0</v>
      </c>
      <c r="BY22" s="25">
        <f t="shared" si="31"/>
        <v>0</v>
      </c>
      <c r="BZ22" s="3"/>
      <c r="CA22" s="27"/>
      <c r="CB22" s="25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27"/>
      <c r="CH22" s="25">
        <f t="shared" si="35"/>
        <v>0</v>
      </c>
      <c r="CI22" s="27"/>
      <c r="CJ22" s="25">
        <f t="shared" si="36"/>
        <v>0</v>
      </c>
      <c r="CK22" s="25">
        <f t="shared" si="37"/>
        <v>0</v>
      </c>
      <c r="CL22" s="3"/>
      <c r="CM22" s="27"/>
      <c r="CN22" s="25">
        <f>_xlfn.XLOOKUP(CM22,'[1]DM table'!$A$4:$A$103,'[1]DM table'!$B$4:$B$103,0)</f>
        <v>0</v>
      </c>
      <c r="CO22" s="27"/>
      <c r="CP22" s="25">
        <f t="shared" si="38"/>
        <v>0</v>
      </c>
      <c r="CQ22" s="25">
        <f t="shared" si="39"/>
        <v>0</v>
      </c>
      <c r="CR22" s="3"/>
      <c r="CS22" s="27"/>
      <c r="CT22" s="25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27"/>
      <c r="CZ22" s="25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54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/>
      <c r="DL22" s="25">
        <f>_xlfn.XLOOKUP(DK22,'[1]DM table'!$A$4:$A$103,'[1]DM table'!$B$4:$B$103,0)</f>
        <v>0</v>
      </c>
      <c r="DM22" s="27"/>
      <c r="DN22" s="25">
        <f t="shared" si="49"/>
        <v>0</v>
      </c>
      <c r="DO22" s="25">
        <f t="shared" si="50"/>
        <v>0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_xlfn.XLOOKUP(EC22,'[1]DM table'!$A$4:$A$103,'[1]DM table'!$B$4:$B$103,0)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/>
      <c r="EJ22" s="25">
        <f t="shared" si="59"/>
        <v>0</v>
      </c>
      <c r="EK22" s="27"/>
      <c r="EL22" s="25">
        <f t="shared" si="60"/>
        <v>0</v>
      </c>
      <c r="EM22" s="25">
        <f t="shared" si="61"/>
        <v>0</v>
      </c>
      <c r="EN22" s="3"/>
      <c r="EO22" s="27"/>
      <c r="EP22" s="25">
        <f>_xlfn.XLOOKUP(EO22,'[1]DM table'!$E$4:$E$103,'[1]DM table'!$F$4:$F$103,0)</f>
        <v>0</v>
      </c>
      <c r="EQ22" s="27"/>
      <c r="ER22" s="25">
        <f t="shared" si="63"/>
        <v>0</v>
      </c>
      <c r="ES22" s="25">
        <f t="shared" si="64"/>
        <v>0</v>
      </c>
      <c r="ET22" s="3"/>
      <c r="EU22" s="27"/>
      <c r="EV22" s="25">
        <f t="shared" si="65"/>
        <v>0</v>
      </c>
      <c r="EW22" s="27"/>
      <c r="EX22" s="25">
        <f t="shared" si="66"/>
        <v>0</v>
      </c>
      <c r="EY22" s="25">
        <f t="shared" si="67"/>
        <v>0</v>
      </c>
      <c r="EZ22" s="3"/>
      <c r="FA22" s="27"/>
      <c r="FB22" s="25">
        <f t="shared" si="68"/>
        <v>0</v>
      </c>
      <c r="FC22" s="27"/>
      <c r="FD22" s="25">
        <f t="shared" si="69"/>
        <v>0</v>
      </c>
      <c r="FE22" s="25">
        <f t="shared" si="70"/>
        <v>0</v>
      </c>
      <c r="FF22" s="3"/>
      <c r="FG22" s="27"/>
      <c r="FH22" s="25">
        <f t="shared" si="71"/>
        <v>0</v>
      </c>
      <c r="FI22" s="27"/>
      <c r="FJ22" s="25">
        <f t="shared" si="72"/>
        <v>0</v>
      </c>
      <c r="FK22" s="25">
        <f t="shared" si="73"/>
        <v>0</v>
      </c>
    </row>
    <row r="23" spans="1:167" ht="12.75" customHeight="1" x14ac:dyDescent="0.2">
      <c r="A23" s="29" t="s">
        <v>74</v>
      </c>
      <c r="B23" s="29" t="s">
        <v>75</v>
      </c>
      <c r="C23" s="23" t="str">
        <f t="shared" si="74"/>
        <v>Stephan Bokalo</v>
      </c>
      <c r="D23" s="30" t="s">
        <v>261</v>
      </c>
      <c r="E23" s="20"/>
      <c r="F23" s="56">
        <f t="shared" si="0"/>
        <v>518.33734634393613</v>
      </c>
      <c r="G23" s="56">
        <f>LARGE((Q23,W23,AC23,AI23,AO23,AU23,BA23,BG23,BM23,BS23,BY23,CE23,CK23,CQ23,CW23,DC23,DI23,DO23,DU23,EA23,EG23,EM23,ES23,EY23,FE23,FK23),2)</f>
        <v>510.68318821165434</v>
      </c>
      <c r="H23" s="56">
        <f>LARGE((Q23,W23,AC23,AI23,AO23,AU23,BA23,BG23,BM23,BS23,BY23,CE23,CK23,CQ23,CW23,DC23,DI23,DO23,DU23,EA23,EG23,EM23,ES23,EY23,FE23,FK23),3)</f>
        <v>463.66167147507161</v>
      </c>
      <c r="I23" s="56">
        <f t="shared" si="1"/>
        <v>1492.6822060306622</v>
      </c>
      <c r="J23" s="65">
        <f t="shared" si="2"/>
        <v>12</v>
      </c>
      <c r="K23" s="20"/>
      <c r="L23" s="89" t="s">
        <v>76</v>
      </c>
      <c r="M23" s="27">
        <v>48.12</v>
      </c>
      <c r="N23" s="25">
        <f t="shared" si="3"/>
        <v>518.33734634393613</v>
      </c>
      <c r="O23" s="27"/>
      <c r="P23" s="25">
        <f t="shared" si="4"/>
        <v>0</v>
      </c>
      <c r="Q23" s="25">
        <f t="shared" si="5"/>
        <v>518.33734634393613</v>
      </c>
      <c r="R23" s="3"/>
      <c r="S23" s="27">
        <v>36</v>
      </c>
      <c r="T23" s="25">
        <f>_xlfn.XLOOKUP(S23,'[1]DM table'!$U$4:$U$103,'[1]DM table'!$V$4:$V$103,0)</f>
        <v>369.80596546355866</v>
      </c>
      <c r="U23" s="27"/>
      <c r="V23" s="25">
        <f t="shared" si="6"/>
        <v>0</v>
      </c>
      <c r="W23" s="25">
        <f t="shared" si="7"/>
        <v>369.80596546355866</v>
      </c>
      <c r="X23" s="3"/>
      <c r="Y23" s="27">
        <v>31</v>
      </c>
      <c r="Z23" s="25">
        <f>+_xlfn.XLOOKUP(Y23,'[1]DM table'!$M$4:$M$103,'[1]DM table'!$N$4:$N$103,0)</f>
        <v>463.66167147507161</v>
      </c>
      <c r="AA23" s="27"/>
      <c r="AB23" s="25">
        <f t="shared" si="9"/>
        <v>0</v>
      </c>
      <c r="AC23" s="25">
        <f t="shared" si="10"/>
        <v>463.66167147507161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15.15</v>
      </c>
      <c r="AL23" s="25">
        <f t="shared" si="14"/>
        <v>155.56544359255201</v>
      </c>
      <c r="AM23" s="27"/>
      <c r="AN23" s="25">
        <f t="shared" si="15"/>
        <v>0</v>
      </c>
      <c r="AO23" s="25">
        <f t="shared" si="16"/>
        <v>155.56544359255201</v>
      </c>
      <c r="AP23" s="3"/>
      <c r="AQ23" s="27"/>
      <c r="AR23" s="25">
        <f t="shared" si="17"/>
        <v>0</v>
      </c>
      <c r="AS23" s="27"/>
      <c r="AT23" s="25">
        <f t="shared" si="18"/>
        <v>0</v>
      </c>
      <c r="AU23" s="25">
        <f t="shared" si="19"/>
        <v>0</v>
      </c>
      <c r="AV23" s="3"/>
      <c r="AW23" s="27"/>
      <c r="AX23" s="25">
        <f>_xlfn.XLOOKUP(AW23,'[1]DM table'!$A$4:$A$103,'[1]DM table'!$B$4:$B$103,0)</f>
        <v>0</v>
      </c>
      <c r="AY23" s="27"/>
      <c r="AZ23" s="25">
        <f t="shared" si="20"/>
        <v>0</v>
      </c>
      <c r="BA23" s="25">
        <f t="shared" si="21"/>
        <v>0</v>
      </c>
      <c r="BB23" s="3"/>
      <c r="BC23" s="27"/>
      <c r="BD23" s="25">
        <f t="shared" si="22"/>
        <v>0</v>
      </c>
      <c r="BE23" s="27"/>
      <c r="BF23" s="25">
        <f t="shared" si="23"/>
        <v>0</v>
      </c>
      <c r="BG23" s="25">
        <f t="shared" si="24"/>
        <v>0</v>
      </c>
      <c r="BH23" s="3"/>
      <c r="BI23" s="27"/>
      <c r="BJ23" s="25">
        <f>_xlfn.XLOOKUP(BI23,'[1]DM table'!$AC$4:$AC$103,'[1]DM table'!$AD$4:$AD$103,0)</f>
        <v>0</v>
      </c>
      <c r="BK23" s="27"/>
      <c r="BL23" s="25">
        <f t="shared" si="25"/>
        <v>0</v>
      </c>
      <c r="BM23" s="25">
        <f t="shared" si="26"/>
        <v>0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>
        <v>29</v>
      </c>
      <c r="BV23" s="25">
        <f>_xlfn.XLOOKUP(BU23,'[1]DM table'!$U$4:$U$103,'[1]DM table'!$V$4:$V$103,0)</f>
        <v>425.9821319625446</v>
      </c>
      <c r="BW23" s="27"/>
      <c r="BX23" s="25">
        <f t="shared" si="30"/>
        <v>0</v>
      </c>
      <c r="BY23" s="25">
        <f t="shared" si="31"/>
        <v>425.9821319625446</v>
      </c>
      <c r="BZ23" s="3"/>
      <c r="CA23" s="27"/>
      <c r="CB23" s="25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27"/>
      <c r="CH23" s="25">
        <f t="shared" si="35"/>
        <v>0</v>
      </c>
      <c r="CI23" s="27"/>
      <c r="CJ23" s="25">
        <f t="shared" si="36"/>
        <v>0</v>
      </c>
      <c r="CK23" s="25">
        <f t="shared" si="37"/>
        <v>0</v>
      </c>
      <c r="CL23" s="3"/>
      <c r="CM23" s="27"/>
      <c r="CN23" s="25">
        <f>_xlfn.XLOOKUP(CM23,'[1]DM table'!$A$4:$A$103,'[1]DM table'!$B$4:$B$103,0)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27"/>
      <c r="CZ23" s="25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54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/>
      <c r="DL23" s="25">
        <f>_xlfn.XLOOKUP(DK23,'[1]DM table'!$A$4:$A$103,'[1]DM table'!$B$4:$B$103,0)</f>
        <v>0</v>
      </c>
      <c r="DM23" s="27"/>
      <c r="DN23" s="25">
        <f t="shared" si="49"/>
        <v>0</v>
      </c>
      <c r="DO23" s="25">
        <f t="shared" si="50"/>
        <v>0</v>
      </c>
      <c r="DP23" s="3"/>
      <c r="DQ23" s="27"/>
      <c r="DR23" s="25">
        <f t="shared" si="51"/>
        <v>0</v>
      </c>
      <c r="DS23" s="27"/>
      <c r="DT23" s="25">
        <f t="shared" si="52"/>
        <v>0</v>
      </c>
      <c r="DU23" s="25">
        <f t="shared" si="53"/>
        <v>0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_xlfn.XLOOKUP(EC23,'[1]DM table'!$A$4:$A$103,'[1]DM table'!$B$4:$B$103,0)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/>
      <c r="EJ23" s="25">
        <f t="shared" si="59"/>
        <v>0</v>
      </c>
      <c r="EK23" s="27"/>
      <c r="EL23" s="25">
        <f t="shared" si="60"/>
        <v>0</v>
      </c>
      <c r="EM23" s="25">
        <f t="shared" si="61"/>
        <v>0</v>
      </c>
      <c r="EN23" s="3"/>
      <c r="EO23" s="27"/>
      <c r="EP23" s="25">
        <f>_xlfn.XLOOKUP(EO23,'[1]DM table'!$E$4:$E$103,'[1]DM table'!$F$4:$F$103,0)</f>
        <v>0</v>
      </c>
      <c r="EQ23" s="27"/>
      <c r="ER23" s="25">
        <f t="shared" si="63"/>
        <v>0</v>
      </c>
      <c r="ES23" s="25">
        <f t="shared" si="64"/>
        <v>0</v>
      </c>
      <c r="ET23" s="3"/>
      <c r="EU23" s="27"/>
      <c r="EV23" s="25">
        <f t="shared" si="65"/>
        <v>0</v>
      </c>
      <c r="EW23" s="27"/>
      <c r="EX23" s="25">
        <f t="shared" si="66"/>
        <v>0</v>
      </c>
      <c r="EY23" s="25">
        <f t="shared" si="67"/>
        <v>0</v>
      </c>
      <c r="EZ23" s="3"/>
      <c r="FA23" s="27">
        <v>50.83</v>
      </c>
      <c r="FB23" s="25">
        <f t="shared" si="68"/>
        <v>510.68318821165434</v>
      </c>
      <c r="FC23" s="27"/>
      <c r="FD23" s="25">
        <f t="shared" si="69"/>
        <v>0</v>
      </c>
      <c r="FE23" s="25">
        <f t="shared" si="70"/>
        <v>510.68318821165434</v>
      </c>
      <c r="FF23" s="3"/>
      <c r="FG23" s="27"/>
      <c r="FH23" s="25">
        <f t="shared" si="71"/>
        <v>0</v>
      </c>
      <c r="FI23" s="27"/>
      <c r="FJ23" s="25">
        <f t="shared" si="72"/>
        <v>0</v>
      </c>
      <c r="FK23" s="25">
        <f t="shared" si="73"/>
        <v>0</v>
      </c>
    </row>
    <row r="24" spans="1:167" ht="12" customHeight="1" x14ac:dyDescent="0.2">
      <c r="A24" s="29" t="s">
        <v>81</v>
      </c>
      <c r="B24" s="29" t="s">
        <v>82</v>
      </c>
      <c r="C24" s="23" t="str">
        <f t="shared" si="74"/>
        <v xml:space="preserve">Michael Smith </v>
      </c>
      <c r="D24" s="30" t="s">
        <v>261</v>
      </c>
      <c r="E24" s="20"/>
      <c r="F24" s="56">
        <f t="shared" si="0"/>
        <v>602.45859374999998</v>
      </c>
      <c r="G24" s="56">
        <f>LARGE((Q24,W24,AC24,AI24,AO24,AU24,BA24,BG24,BM24,BS24,BY24,CE24,CK24,CQ24,CW24,DC24,DI24,DO24,DU24,EA24,EG24,EM24,ES24,EY24,FE24,FK24),2)</f>
        <v>595.84041857423153</v>
      </c>
      <c r="H24" s="56">
        <f>LARGE((Q24,W24,AC24,AI24,AO24,AU24,BA24,BG24,BM24,BS24,BY24,CE24,CK24,CQ24,CW24,DC24,DI24,DO24,DU24,EA24,EG24,EM24,ES24,EY24,FE24,FK24),3)</f>
        <v>579.00200937709315</v>
      </c>
      <c r="I24" s="56">
        <f t="shared" si="1"/>
        <v>1777.3010217013248</v>
      </c>
      <c r="J24" s="65">
        <f t="shared" si="2"/>
        <v>8</v>
      </c>
      <c r="K24" s="20"/>
      <c r="L24" s="89" t="s">
        <v>83</v>
      </c>
      <c r="M24" s="27">
        <v>13.34</v>
      </c>
      <c r="N24" s="25">
        <f t="shared" si="3"/>
        <v>143.69534913192243</v>
      </c>
      <c r="O24" s="27"/>
      <c r="P24" s="25">
        <f t="shared" si="4"/>
        <v>0</v>
      </c>
      <c r="Q24" s="25">
        <f t="shared" si="5"/>
        <v>143.69534913192243</v>
      </c>
      <c r="R24" s="3"/>
      <c r="S24" s="27"/>
      <c r="T24" s="25">
        <f>_xlfn.XLOOKUP(S24,'[1]DM table'!$U$4:$U$103,'[1]DM table'!$V$4:$V$103,0)</f>
        <v>0</v>
      </c>
      <c r="U24" s="27"/>
      <c r="V24" s="25">
        <f t="shared" si="6"/>
        <v>0</v>
      </c>
      <c r="W24" s="25">
        <f t="shared" si="7"/>
        <v>0</v>
      </c>
      <c r="X24" s="3"/>
      <c r="Y24" s="27">
        <v>30</v>
      </c>
      <c r="Z24" s="25">
        <f>+_xlfn.XLOOKUP(Y24,'[1]DM table'!$M$4:$M$103,'[1]DM table'!$N$4:$N$103,0)</f>
        <v>473.12415456639962</v>
      </c>
      <c r="AA24" s="27"/>
      <c r="AB24" s="25">
        <f t="shared" si="9"/>
        <v>0</v>
      </c>
      <c r="AC24" s="25">
        <f t="shared" si="10"/>
        <v>473.12415456639962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>
        <v>53.21</v>
      </c>
      <c r="AL24" s="25">
        <f t="shared" si="14"/>
        <v>546.37869660460024</v>
      </c>
      <c r="AM24" s="27"/>
      <c r="AN24" s="25">
        <f t="shared" si="15"/>
        <v>0</v>
      </c>
      <c r="AO24" s="25">
        <f t="shared" si="16"/>
        <v>546.37869660460024</v>
      </c>
      <c r="AP24" s="3"/>
      <c r="AQ24" s="27"/>
      <c r="AR24" s="25">
        <f t="shared" si="17"/>
        <v>0</v>
      </c>
      <c r="AS24" s="27"/>
      <c r="AT24" s="25">
        <f t="shared" si="18"/>
        <v>0</v>
      </c>
      <c r="AU24" s="25">
        <f t="shared" si="19"/>
        <v>0</v>
      </c>
      <c r="AV24" s="3"/>
      <c r="AW24" s="27"/>
      <c r="AX24" s="25">
        <f>_xlfn.XLOOKUP(AW24,'[1]DM table'!$A$4:$A$103,'[1]DM table'!$B$4:$B$103,0)</f>
        <v>0</v>
      </c>
      <c r="AY24" s="27"/>
      <c r="AZ24" s="25">
        <f t="shared" si="20"/>
        <v>0</v>
      </c>
      <c r="BA24" s="25">
        <f t="shared" si="21"/>
        <v>0</v>
      </c>
      <c r="BB24" s="3"/>
      <c r="BC24" s="27">
        <v>70.08</v>
      </c>
      <c r="BD24" s="25">
        <f t="shared" si="22"/>
        <v>595.84041857423153</v>
      </c>
      <c r="BE24" s="27"/>
      <c r="BF24" s="25">
        <f t="shared" si="23"/>
        <v>0</v>
      </c>
      <c r="BG24" s="25">
        <f t="shared" si="24"/>
        <v>595.84041857423153</v>
      </c>
      <c r="BH24" s="3"/>
      <c r="BI24" s="27">
        <v>4</v>
      </c>
      <c r="BJ24" s="25">
        <f>_xlfn.XLOOKUP(BI24,'[1]DM table'!$AC$4:$AC$103,'[1]DM table'!$AD$4:$AD$103,0)</f>
        <v>602.45859374999998</v>
      </c>
      <c r="BK24" s="27"/>
      <c r="BL24" s="25">
        <f t="shared" si="25"/>
        <v>0</v>
      </c>
      <c r="BM24" s="25">
        <f t="shared" si="26"/>
        <v>602.45859374999998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>
        <v>18</v>
      </c>
      <c r="BV24" s="25">
        <f>_xlfn.XLOOKUP(BU24,'[1]DM table'!$U$4:$U$103,'[1]DM table'!$V$4:$V$103,0)</f>
        <v>531.99132463548449</v>
      </c>
      <c r="BW24" s="27"/>
      <c r="BX24" s="25">
        <f t="shared" si="30"/>
        <v>0</v>
      </c>
      <c r="BY24" s="25">
        <f t="shared" si="31"/>
        <v>531.99132463548449</v>
      </c>
      <c r="BZ24" s="3"/>
      <c r="CA24" s="27"/>
      <c r="CB24" s="25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27"/>
      <c r="CH24" s="25">
        <f t="shared" si="35"/>
        <v>0</v>
      </c>
      <c r="CI24" s="27"/>
      <c r="CJ24" s="25">
        <f t="shared" si="36"/>
        <v>0</v>
      </c>
      <c r="CK24" s="25">
        <f t="shared" si="37"/>
        <v>0</v>
      </c>
      <c r="CL24" s="3"/>
      <c r="CM24" s="27"/>
      <c r="CN24" s="25">
        <f>_xlfn.XLOOKUP(CM24,'[1]DM table'!$A$4:$A$103,'[1]DM table'!$B$4:$B$103,0)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27">
        <v>31.25</v>
      </c>
      <c r="CZ24" s="25">
        <f t="shared" si="43"/>
        <v>372.07043489159037</v>
      </c>
      <c r="DA24" s="27"/>
      <c r="DB24" s="25">
        <f t="shared" si="44"/>
        <v>0</v>
      </c>
      <c r="DC24" s="25">
        <f t="shared" si="45"/>
        <v>372.07043489159037</v>
      </c>
      <c r="DD24" s="3"/>
      <c r="DE24" s="54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>
        <v>46</v>
      </c>
      <c r="DL24" s="25">
        <f>_xlfn.XLOOKUP(DK24,'[1]DM table'!$A$4:$A$103,'[1]DM table'!$B$4:$B$103,0)</f>
        <v>481.23142292489229</v>
      </c>
      <c r="DM24" s="27"/>
      <c r="DN24" s="25">
        <f t="shared" si="49"/>
        <v>0</v>
      </c>
      <c r="DO24" s="25">
        <f t="shared" si="50"/>
        <v>481.23142292489229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_xlfn.XLOOKUP(EC24,'[1]DM table'!$A$4:$A$103,'[1]DM table'!$B$4:$B$103,0)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/>
      <c r="EJ24" s="25">
        <f t="shared" si="59"/>
        <v>0</v>
      </c>
      <c r="EK24" s="27"/>
      <c r="EL24" s="25">
        <f t="shared" si="60"/>
        <v>0</v>
      </c>
      <c r="EM24" s="25">
        <f t="shared" si="61"/>
        <v>0</v>
      </c>
      <c r="EN24" s="3"/>
      <c r="EO24" s="27"/>
      <c r="EP24" s="25">
        <f>_xlfn.XLOOKUP(EO24,'[1]DM table'!$E$4:$E$103,'[1]DM table'!$F$4:$F$103,0)</f>
        <v>0</v>
      </c>
      <c r="EQ24" s="27"/>
      <c r="ER24" s="25">
        <f t="shared" si="63"/>
        <v>0</v>
      </c>
      <c r="ES24" s="25">
        <f t="shared" si="64"/>
        <v>0</v>
      </c>
      <c r="ET24" s="3"/>
      <c r="EU24" s="27"/>
      <c r="EV24" s="25">
        <f t="shared" si="65"/>
        <v>0</v>
      </c>
      <c r="EW24" s="27"/>
      <c r="EX24" s="25">
        <f t="shared" si="66"/>
        <v>0</v>
      </c>
      <c r="EY24" s="25">
        <f t="shared" si="67"/>
        <v>0</v>
      </c>
      <c r="EZ24" s="3"/>
      <c r="FA24" s="27">
        <v>57.63</v>
      </c>
      <c r="FB24" s="25">
        <f t="shared" si="68"/>
        <v>579.00200937709315</v>
      </c>
      <c r="FC24" s="27"/>
      <c r="FD24" s="25">
        <f t="shared" si="69"/>
        <v>0</v>
      </c>
      <c r="FE24" s="25">
        <f t="shared" si="70"/>
        <v>579.00200937709315</v>
      </c>
      <c r="FF24" s="3"/>
      <c r="FG24" s="27"/>
      <c r="FH24" s="25">
        <f t="shared" si="71"/>
        <v>0</v>
      </c>
      <c r="FI24" s="27"/>
      <c r="FJ24" s="25">
        <f t="shared" si="72"/>
        <v>0</v>
      </c>
      <c r="FK24" s="25">
        <f t="shared" si="73"/>
        <v>0</v>
      </c>
    </row>
    <row r="25" spans="1:167" ht="12.75" customHeight="1" x14ac:dyDescent="0.2">
      <c r="A25" s="29" t="s">
        <v>119</v>
      </c>
      <c r="B25" s="29" t="s">
        <v>120</v>
      </c>
      <c r="C25" s="23" t="str">
        <f t="shared" si="74"/>
        <v>Maxximus Ederle</v>
      </c>
      <c r="D25" s="30" t="s">
        <v>324</v>
      </c>
      <c r="E25" s="20"/>
      <c r="F25" s="56">
        <f t="shared" si="0"/>
        <v>650</v>
      </c>
      <c r="G25" s="56">
        <f>LARGE((Q25,W25,AC25,AI25,AO25,AU25,BA25,BG25,BM25,BS25,BY25,CE25,CK25,CQ25,CW25,DC25,DI25,DO25,DU25,EA25,EG25,EM25,ES25,EY25,FE25,FK25),2)</f>
        <v>650</v>
      </c>
      <c r="H25" s="56">
        <f>LARGE((Q25,W25,AC25,AI25,AO25,AU25,BA25,BG25,BM25,BS25,BY25,CE25,CK25,CQ25,CW25,DC25,DI25,DO25,DU25,EA25,EG25,EM25,ES25,EY25,FE25,FK25),3)</f>
        <v>544.43453577484127</v>
      </c>
      <c r="I25" s="56">
        <f t="shared" si="1"/>
        <v>1844.4345357748412</v>
      </c>
      <c r="J25" s="65">
        <f t="shared" si="2"/>
        <v>6</v>
      </c>
      <c r="K25" s="20"/>
      <c r="L25" s="89" t="s">
        <v>121</v>
      </c>
      <c r="M25" s="27">
        <v>37.51</v>
      </c>
      <c r="N25" s="25">
        <f t="shared" si="3"/>
        <v>404.04891648713726</v>
      </c>
      <c r="O25" s="27"/>
      <c r="P25" s="25">
        <f t="shared" si="4"/>
        <v>0</v>
      </c>
      <c r="Q25" s="25">
        <f t="shared" si="5"/>
        <v>404.04891648713726</v>
      </c>
      <c r="R25" s="3"/>
      <c r="S25" s="27">
        <v>30</v>
      </c>
      <c r="T25" s="25">
        <f>_xlfn.XLOOKUP(S25,'[1]DM table'!$U$4:$U$103,'[1]DM table'!$V$4:$V$103,0)</f>
        <v>417.46248932329371</v>
      </c>
      <c r="U25" s="27"/>
      <c r="V25" s="25">
        <f t="shared" si="6"/>
        <v>0</v>
      </c>
      <c r="W25" s="25">
        <f t="shared" si="7"/>
        <v>417.46248932329371</v>
      </c>
      <c r="X25" s="3"/>
      <c r="Y25" s="27">
        <v>49</v>
      </c>
      <c r="Z25" s="25">
        <f>+_xlfn.XLOOKUP(Y25,'[1]DM table'!$M$4:$M$103,'[1]DM table'!$N$4:$N$103,0)</f>
        <v>322.30760940654892</v>
      </c>
      <c r="AA25" s="27"/>
      <c r="AB25" s="25">
        <f t="shared" si="9"/>
        <v>0</v>
      </c>
      <c r="AC25" s="25">
        <f t="shared" si="10"/>
        <v>322.30760940654892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>
        <v>52.48</v>
      </c>
      <c r="AL25" s="25">
        <f t="shared" si="14"/>
        <v>538.88280394304479</v>
      </c>
      <c r="AM25" s="27"/>
      <c r="AN25" s="25">
        <f t="shared" si="15"/>
        <v>0</v>
      </c>
      <c r="AO25" s="25">
        <f t="shared" si="16"/>
        <v>538.88280394304479</v>
      </c>
      <c r="AP25" s="3"/>
      <c r="AQ25" s="27"/>
      <c r="AR25" s="25">
        <f t="shared" si="17"/>
        <v>0</v>
      </c>
      <c r="AS25" s="27"/>
      <c r="AT25" s="25">
        <f t="shared" si="18"/>
        <v>0</v>
      </c>
      <c r="AU25" s="25">
        <f t="shared" si="19"/>
        <v>0</v>
      </c>
      <c r="AV25" s="3"/>
      <c r="AW25" s="27"/>
      <c r="AX25" s="25">
        <f>_xlfn.XLOOKUP(AW25,'[1]DM table'!$A$4:$A$103,'[1]DM table'!$B$4:$B$103,0)</f>
        <v>0</v>
      </c>
      <c r="AY25" s="27"/>
      <c r="AZ25" s="25">
        <f t="shared" si="20"/>
        <v>0</v>
      </c>
      <c r="BA25" s="25">
        <f t="shared" si="21"/>
        <v>0</v>
      </c>
      <c r="BB25" s="3"/>
      <c r="BC25" s="27">
        <v>76.45</v>
      </c>
      <c r="BD25" s="25">
        <f t="shared" si="22"/>
        <v>650</v>
      </c>
      <c r="BE25" s="27"/>
      <c r="BF25" s="25">
        <f t="shared" si="23"/>
        <v>0</v>
      </c>
      <c r="BG25" s="25">
        <f t="shared" si="24"/>
        <v>650</v>
      </c>
      <c r="BH25" s="3"/>
      <c r="BI25" s="27">
        <v>8</v>
      </c>
      <c r="BJ25" s="25">
        <f>_xlfn.XLOOKUP(BI25,'[1]DM table'!$AC$4:$AC$103,'[1]DM table'!$AD$4:$AD$103,0)</f>
        <v>544.43453577484127</v>
      </c>
      <c r="BK25" s="27"/>
      <c r="BL25" s="25">
        <f t="shared" si="25"/>
        <v>0</v>
      </c>
      <c r="BM25" s="25">
        <f t="shared" si="26"/>
        <v>544.43453577484127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/>
      <c r="BV25" s="25">
        <f>_xlfn.XLOOKUP(BU25,'[1]DM table'!$U$4:$U$103,'[1]DM table'!$V$4:$V$103,0)</f>
        <v>0</v>
      </c>
      <c r="BW25" s="27"/>
      <c r="BX25" s="25">
        <f t="shared" si="30"/>
        <v>0</v>
      </c>
      <c r="BY25" s="25">
        <f t="shared" si="31"/>
        <v>0</v>
      </c>
      <c r="BZ25" s="3"/>
      <c r="CA25" s="27"/>
      <c r="CB25" s="25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27"/>
      <c r="CH25" s="25">
        <f t="shared" si="35"/>
        <v>0</v>
      </c>
      <c r="CI25" s="27"/>
      <c r="CJ25" s="25">
        <f t="shared" si="36"/>
        <v>0</v>
      </c>
      <c r="CK25" s="25">
        <f t="shared" si="37"/>
        <v>0</v>
      </c>
      <c r="CL25" s="3"/>
      <c r="CM25" s="27">
        <v>45</v>
      </c>
      <c r="CN25" s="25">
        <f>_xlfn.XLOOKUP(CM25,'[1]DM table'!$A$4:$A$103,'[1]DM table'!$B$4:$B$103,0)</f>
        <v>488.55982022831705</v>
      </c>
      <c r="CO25" s="27"/>
      <c r="CP25" s="25">
        <f t="shared" si="38"/>
        <v>0</v>
      </c>
      <c r="CQ25" s="25">
        <f t="shared" si="39"/>
        <v>488.55982022831705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27"/>
      <c r="CZ25" s="25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54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/>
      <c r="DL25" s="25">
        <f>_xlfn.XLOOKUP(DK25,'[1]DM table'!$A$4:$A$103,'[1]DM table'!$B$4:$B$103,0)</f>
        <v>0</v>
      </c>
      <c r="DM25" s="27"/>
      <c r="DN25" s="25">
        <f t="shared" si="49"/>
        <v>0</v>
      </c>
      <c r="DO25" s="25">
        <f t="shared" si="50"/>
        <v>0</v>
      </c>
      <c r="DP25" s="3"/>
      <c r="DQ25" s="27">
        <v>87.59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_xlfn.XLOOKUP(EC25,'[1]DM table'!$A$4:$A$103,'[1]DM table'!$B$4:$B$103,0)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/>
      <c r="EJ25" s="25">
        <f t="shared" si="59"/>
        <v>0</v>
      </c>
      <c r="EK25" s="27"/>
      <c r="EL25" s="25">
        <f t="shared" si="60"/>
        <v>0</v>
      </c>
      <c r="EM25" s="25">
        <f t="shared" si="61"/>
        <v>0</v>
      </c>
      <c r="EN25" s="3"/>
      <c r="EO25" s="27"/>
      <c r="EP25" s="25">
        <f>_xlfn.XLOOKUP(EO25,'[1]DM table'!$E$4:$E$103,'[1]DM table'!$F$4:$F$103,0)</f>
        <v>0</v>
      </c>
      <c r="EQ25" s="27"/>
      <c r="ER25" s="25">
        <f t="shared" si="63"/>
        <v>0</v>
      </c>
      <c r="ES25" s="25">
        <f t="shared" si="64"/>
        <v>0</v>
      </c>
      <c r="ET25" s="3"/>
      <c r="EU25" s="27"/>
      <c r="EV25" s="25">
        <f t="shared" si="65"/>
        <v>0</v>
      </c>
      <c r="EW25" s="27"/>
      <c r="EX25" s="25">
        <f t="shared" si="66"/>
        <v>0</v>
      </c>
      <c r="EY25" s="25">
        <f t="shared" si="67"/>
        <v>0</v>
      </c>
      <c r="EZ25" s="3"/>
      <c r="FA25" s="27"/>
      <c r="FB25" s="25">
        <f t="shared" si="68"/>
        <v>0</v>
      </c>
      <c r="FC25" s="27"/>
      <c r="FD25" s="25">
        <f t="shared" si="69"/>
        <v>0</v>
      </c>
      <c r="FE25" s="25">
        <f t="shared" si="70"/>
        <v>0</v>
      </c>
      <c r="FF25" s="3"/>
      <c r="FG25" s="27"/>
      <c r="FH25" s="25">
        <f t="shared" si="71"/>
        <v>0</v>
      </c>
      <c r="FI25" s="27"/>
      <c r="FJ25" s="25">
        <f t="shared" si="72"/>
        <v>0</v>
      </c>
      <c r="FK25" s="25">
        <f t="shared" si="73"/>
        <v>0</v>
      </c>
    </row>
    <row r="26" spans="1:167" ht="12.75" hidden="1" customHeight="1" x14ac:dyDescent="0.2">
      <c r="A26" s="29"/>
      <c r="B26" s="29"/>
      <c r="C26" s="23" t="str">
        <f t="shared" si="74"/>
        <v/>
      </c>
      <c r="D26" s="30"/>
      <c r="E26" s="20"/>
      <c r="F26" s="56">
        <f t="shared" si="0"/>
        <v>0</v>
      </c>
      <c r="G26" s="56">
        <f>LARGE((Q26,W26,AC26,AI26,AO26,AU26,BA26,BG26,BM26,BS26,BY26,CE26,CK26,CQ26,CW26,DC26,DI26,DO26,DU26,EA26,EG26,EM26,ES26,EY26,FE26,FK26),2)</f>
        <v>0</v>
      </c>
      <c r="H26" s="56">
        <f>LARGE((Q26,W26,AC26,AI26,AO26,AU26,BA26,BG26,BM26,BS26,BY26,CE26,CK26,CQ26,CW26,DC26,DI26,DO26,DU26,EA26,EG26,EM26,ES26,EY26,FE26,FK26),3)</f>
        <v>0</v>
      </c>
      <c r="I26" s="56">
        <f t="shared" si="1"/>
        <v>0</v>
      </c>
      <c r="J26" s="65">
        <f t="shared" si="2"/>
        <v>34</v>
      </c>
      <c r="K26" s="20"/>
      <c r="L26" s="89"/>
      <c r="M26" s="2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>_xlfn.XLOOKUP(S26,'[1]DM table'!$U$4:$U$103,'[1]DM table'!$V$4:$V$103,0)</f>
        <v>0</v>
      </c>
      <c r="U26" s="27"/>
      <c r="V26" s="25">
        <f t="shared" si="6"/>
        <v>0</v>
      </c>
      <c r="W26" s="25">
        <f t="shared" si="7"/>
        <v>0</v>
      </c>
      <c r="X26" s="3"/>
      <c r="Y26" s="27"/>
      <c r="Z26" s="25">
        <f>+_xlfn.XLOOKUP(Y26,'[1]DM table'!$M$4:$M$103,'[1]DM table'!$N$4:$N$103,0)</f>
        <v>0</v>
      </c>
      <c r="AA26" s="27"/>
      <c r="AB26" s="25">
        <f t="shared" si="9"/>
        <v>0</v>
      </c>
      <c r="AC26" s="25">
        <f t="shared" si="10"/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 t="shared" si="17"/>
        <v>0</v>
      </c>
      <c r="AS26" s="27"/>
      <c r="AT26" s="25">
        <f t="shared" si="18"/>
        <v>0</v>
      </c>
      <c r="AU26" s="25">
        <f t="shared" si="19"/>
        <v>0</v>
      </c>
      <c r="AV26" s="3"/>
      <c r="AW26" s="27"/>
      <c r="AX26" s="25">
        <f>_xlfn.XLOOKUP(AW26,'[1]DM table'!$A$4:$A$103,'[1]DM table'!$B$4:$B$103,0)</f>
        <v>0</v>
      </c>
      <c r="AY26" s="27"/>
      <c r="AZ26" s="25">
        <f t="shared" si="20"/>
        <v>0</v>
      </c>
      <c r="BA26" s="25">
        <f t="shared" si="21"/>
        <v>0</v>
      </c>
      <c r="BB26" s="3"/>
      <c r="BC26" s="27"/>
      <c r="BD26" s="25">
        <f t="shared" si="22"/>
        <v>0</v>
      </c>
      <c r="BE26" s="27"/>
      <c r="BF26" s="25">
        <f t="shared" si="23"/>
        <v>0</v>
      </c>
      <c r="BG26" s="25">
        <f t="shared" si="24"/>
        <v>0</v>
      </c>
      <c r="BH26" s="3"/>
      <c r="BI26" s="27"/>
      <c r="BJ26" s="25">
        <f>_xlfn.XLOOKUP(BI26,'[1]DM table'!$AC$4:$AC$103,'[1]DM table'!$AD$4:$AD$103,0)</f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table'!$U$4:$U$103,'[1]DM table'!$V$4:$V$103,0)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27"/>
      <c r="CB26" s="25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27"/>
      <c r="CH26" s="25">
        <f t="shared" si="35"/>
        <v>0</v>
      </c>
      <c r="CI26" s="27"/>
      <c r="CJ26" s="25">
        <f t="shared" si="36"/>
        <v>0</v>
      </c>
      <c r="CK26" s="25">
        <f t="shared" si="37"/>
        <v>0</v>
      </c>
      <c r="CL26" s="3"/>
      <c r="CM26" s="27"/>
      <c r="CN26" s="25">
        <f>_xlfn.XLOOKUP(CM26,'[1]DM table'!$A$4:$A$103,'[1]DM table'!$B$4:$B$103,0)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27"/>
      <c r="CZ26" s="25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54"/>
      <c r="DF26" s="25">
        <f>IF(DE26&gt;0,DE26/DE$10*1000*DE$9,0)</f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_xlfn.XLOOKUP(DK26,'[1]DM table'!$A$4:$A$103,'[1]DM table'!$B$4:$B$103,0)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_xlfn.XLOOKUP(EC26,'[1]DM table'!$A$4:$A$103,'[1]DM table'!$B$4:$B$103,0)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_xlfn.XLOOKUP(EO26,'[1]DM table'!$E$4:$E$103,'[1]DM table'!$F$4:$F$103,0)</f>
        <v>0</v>
      </c>
      <c r="EQ26" s="27"/>
      <c r="ER26" s="25">
        <f t="shared" si="63"/>
        <v>0</v>
      </c>
      <c r="ES26" s="25">
        <f t="shared" si="64"/>
        <v>0</v>
      </c>
      <c r="ET26" s="3"/>
      <c r="EU26" s="27"/>
      <c r="EV26" s="25">
        <f t="shared" si="65"/>
        <v>0</v>
      </c>
      <c r="EW26" s="27"/>
      <c r="EX26" s="25">
        <f t="shared" si="66"/>
        <v>0</v>
      </c>
      <c r="EY26" s="25">
        <f t="shared" si="67"/>
        <v>0</v>
      </c>
      <c r="EZ26" s="3"/>
      <c r="FA26" s="27"/>
      <c r="FB26" s="25">
        <f t="shared" si="68"/>
        <v>0</v>
      </c>
      <c r="FC26" s="27"/>
      <c r="FD26" s="25">
        <f t="shared" si="69"/>
        <v>0</v>
      </c>
      <c r="FE26" s="25">
        <f t="shared" si="70"/>
        <v>0</v>
      </c>
      <c r="FF26" s="3"/>
      <c r="FG26" s="27"/>
      <c r="FH26" s="25">
        <f t="shared" si="71"/>
        <v>0</v>
      </c>
      <c r="FI26" s="27"/>
      <c r="FJ26" s="25">
        <f t="shared" si="72"/>
        <v>0</v>
      </c>
      <c r="FK26" s="25">
        <f t="shared" si="73"/>
        <v>0</v>
      </c>
    </row>
    <row r="27" spans="1:167" ht="12.75" hidden="1" customHeight="1" x14ac:dyDescent="0.2">
      <c r="A27" s="29"/>
      <c r="B27" s="29"/>
      <c r="C27" s="23"/>
      <c r="D27" s="30"/>
      <c r="E27" s="20"/>
      <c r="F27" s="56">
        <f t="shared" si="0"/>
        <v>0</v>
      </c>
      <c r="G27" s="56">
        <f>LARGE((Q27,W27,AC27,AI27,AO27,AU27,BA27,BG27,BM27,BS27,BY27,CE27,CK27,CQ27,CW27,DC27,DI27,DO27,DU27,EA27,EG27,EM27,ES27,EY27,FE27,FK27),2)</f>
        <v>0</v>
      </c>
      <c r="H27" s="56">
        <f>LARGE((Q27,W27,AC27,AI27,AO27,AU27,BA27,BG27,BM27,BS27,BY27,CE27,CK27,CQ27,CW27,DC27,DI27,DO27,DU27,EA27,EG27,EM27,ES27,EY27,FE27,FK27),3)</f>
        <v>0</v>
      </c>
      <c r="I27" s="56">
        <f t="shared" si="1"/>
        <v>0</v>
      </c>
      <c r="J27" s="65">
        <f t="shared" si="2"/>
        <v>34</v>
      </c>
      <c r="K27" s="20"/>
      <c r="L27" s="89"/>
      <c r="M27" s="2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>_xlfn.XLOOKUP(S27,'[1]DM table'!$U$4:$U$103,'[1]DM table'!$V$4:$V$103,0)</f>
        <v>0</v>
      </c>
      <c r="U27" s="27"/>
      <c r="V27" s="25">
        <f t="shared" si="6"/>
        <v>0</v>
      </c>
      <c r="W27" s="25">
        <f t="shared" si="7"/>
        <v>0</v>
      </c>
      <c r="X27" s="3"/>
      <c r="Y27" s="27"/>
      <c r="Z27" s="25">
        <f>+_xlfn.XLOOKUP(Y27,'[1]DM table'!$M$4:$M$103,'[1]DM table'!$N$4:$N$103,0)</f>
        <v>0</v>
      </c>
      <c r="AA27" s="27"/>
      <c r="AB27" s="25">
        <f t="shared" si="9"/>
        <v>0</v>
      </c>
      <c r="AC27" s="25">
        <f t="shared" si="10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 t="shared" si="17"/>
        <v>0</v>
      </c>
      <c r="AS27" s="27"/>
      <c r="AT27" s="25">
        <f t="shared" si="18"/>
        <v>0</v>
      </c>
      <c r="AU27" s="25">
        <f t="shared" si="19"/>
        <v>0</v>
      </c>
      <c r="AV27" s="3"/>
      <c r="AW27" s="27"/>
      <c r="AX27" s="25">
        <f>_xlfn.XLOOKUP(AW27,'[1]DM table'!$A$4:$A$103,'[1]DM table'!$B$4:$B$103,0)</f>
        <v>0</v>
      </c>
      <c r="AY27" s="27"/>
      <c r="AZ27" s="25">
        <f t="shared" si="20"/>
        <v>0</v>
      </c>
      <c r="BA27" s="25">
        <f t="shared" si="21"/>
        <v>0</v>
      </c>
      <c r="BB27" s="3"/>
      <c r="BC27" s="27"/>
      <c r="BD27" s="25">
        <f t="shared" si="22"/>
        <v>0</v>
      </c>
      <c r="BE27" s="27"/>
      <c r="BF27" s="25">
        <f t="shared" si="23"/>
        <v>0</v>
      </c>
      <c r="BG27" s="25">
        <f t="shared" si="24"/>
        <v>0</v>
      </c>
      <c r="BH27" s="3"/>
      <c r="BI27" s="27"/>
      <c r="BJ27" s="25">
        <f>_xlfn.XLOOKUP(BI27,'[1]DM table'!$AC$4:$AC$103,'[1]DM table'!$AD$4:$AD$103,0)</f>
        <v>0</v>
      </c>
      <c r="BK27" s="27"/>
      <c r="BL27" s="25">
        <f t="shared" si="25"/>
        <v>0</v>
      </c>
      <c r="BM27" s="25">
        <f t="shared" si="26"/>
        <v>0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table'!$U$4:$U$103,'[1]DM table'!$V$4:$V$103,0)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27"/>
      <c r="CB27" s="25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27"/>
      <c r="CH27" s="25">
        <f t="shared" si="35"/>
        <v>0</v>
      </c>
      <c r="CI27" s="27"/>
      <c r="CJ27" s="25">
        <f t="shared" si="36"/>
        <v>0</v>
      </c>
      <c r="CK27" s="25">
        <f t="shared" si="37"/>
        <v>0</v>
      </c>
      <c r="CL27" s="3"/>
      <c r="CM27" s="27"/>
      <c r="CN27" s="25">
        <f>_xlfn.XLOOKUP(CM27,'[1]DM table'!$A$4:$A$103,'[1]DM table'!$B$4:$B$103,0)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27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54"/>
      <c r="DF27" s="25">
        <f>IF(DE27&gt;0,DE27/DE$10*1000*DE$9,0)</f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_xlfn.XLOOKUP(DK27,'[1]DM table'!$A$4:$A$103,'[1]DM table'!$B$4:$B$103,0)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_xlfn.XLOOKUP(EC27,'[1]DM table'!$A$4:$A$103,'[1]DM table'!$B$4:$B$103,0)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_xlfn.XLOOKUP(EO27,'[1]DM table'!$E$4:$E$103,'[1]DM table'!$F$4:$F$103,0)</f>
        <v>0</v>
      </c>
      <c r="EQ27" s="27"/>
      <c r="ER27" s="25">
        <f t="shared" si="63"/>
        <v>0</v>
      </c>
      <c r="ES27" s="25">
        <f t="shared" si="64"/>
        <v>0</v>
      </c>
      <c r="ET27" s="3"/>
      <c r="EU27" s="27"/>
      <c r="EV27" s="25">
        <f t="shared" si="65"/>
        <v>0</v>
      </c>
      <c r="EW27" s="27"/>
      <c r="EX27" s="25">
        <f t="shared" si="66"/>
        <v>0</v>
      </c>
      <c r="EY27" s="25">
        <f t="shared" si="67"/>
        <v>0</v>
      </c>
      <c r="EZ27" s="3"/>
      <c r="FA27" s="27"/>
      <c r="FB27" s="25">
        <f t="shared" si="68"/>
        <v>0</v>
      </c>
      <c r="FC27" s="27"/>
      <c r="FD27" s="25">
        <f t="shared" si="69"/>
        <v>0</v>
      </c>
      <c r="FE27" s="25">
        <f t="shared" si="70"/>
        <v>0</v>
      </c>
      <c r="FF27" s="3"/>
      <c r="FG27" s="27"/>
      <c r="FH27" s="25">
        <f t="shared" si="71"/>
        <v>0</v>
      </c>
      <c r="FI27" s="27"/>
      <c r="FJ27" s="25">
        <f t="shared" si="72"/>
        <v>0</v>
      </c>
      <c r="FK27" s="25">
        <f t="shared" si="73"/>
        <v>0</v>
      </c>
    </row>
    <row r="28" spans="1:167" ht="12" hidden="1" customHeight="1" x14ac:dyDescent="0.2">
      <c r="A28" s="29"/>
      <c r="B28" s="29"/>
      <c r="C28" s="23"/>
      <c r="D28" s="30"/>
      <c r="E28" s="20"/>
      <c r="F28" s="56">
        <f t="shared" si="0"/>
        <v>0</v>
      </c>
      <c r="G28" s="56">
        <f>LARGE((Q28,W28,AC28,AI28,AO28,AU28,BA28,BG28,BM28,BS28,BY28,CE28,CK28,CQ28,CW28,DC28,DI28,DO28,DU28,EA28,EG28,EM28,ES28,EY28,FE28,FK28),2)</f>
        <v>0</v>
      </c>
      <c r="H28" s="56">
        <f>LARGE((Q28,W28,AC28,AI28,AO28,AU28,BA28,BG28,BM28,BS28,BY28,CE28,CK28,CQ28,CW28,DC28,DI28,DO28,DU28,EA28,EG28,EM28,ES28,EY28,FE28,FK28),3)</f>
        <v>0</v>
      </c>
      <c r="I28" s="56">
        <f t="shared" si="1"/>
        <v>0</v>
      </c>
      <c r="J28" s="65">
        <f t="shared" si="2"/>
        <v>34</v>
      </c>
      <c r="K28" s="20"/>
      <c r="L28" s="89"/>
      <c r="M28" s="2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>_xlfn.XLOOKUP(S28,'[1]DM table'!$U$4:$U$103,'[1]DM table'!$V$4:$V$103,0)</f>
        <v>0</v>
      </c>
      <c r="U28" s="27"/>
      <c r="V28" s="25">
        <f t="shared" si="6"/>
        <v>0</v>
      </c>
      <c r="W28" s="25">
        <f t="shared" si="7"/>
        <v>0</v>
      </c>
      <c r="X28" s="3"/>
      <c r="Y28" s="27"/>
      <c r="Z28" s="25">
        <f>+_xlfn.XLOOKUP(Y28,'[1]DM table'!$M$4:$M$103,'[1]DM table'!$N$4:$N$103,0)</f>
        <v>0</v>
      </c>
      <c r="AA28" s="27"/>
      <c r="AB28" s="25">
        <f t="shared" si="9"/>
        <v>0</v>
      </c>
      <c r="AC28" s="25">
        <f t="shared" si="10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 t="shared" si="17"/>
        <v>0</v>
      </c>
      <c r="AS28" s="27"/>
      <c r="AT28" s="25">
        <f t="shared" si="18"/>
        <v>0</v>
      </c>
      <c r="AU28" s="25">
        <f t="shared" si="19"/>
        <v>0</v>
      </c>
      <c r="AV28" s="3"/>
      <c r="AW28" s="27"/>
      <c r="AX28" s="25">
        <f>_xlfn.XLOOKUP(AW28,'[1]DM table'!$A$4:$A$103,'[1]DM table'!$B$4:$B$103,0)</f>
        <v>0</v>
      </c>
      <c r="AY28" s="27"/>
      <c r="AZ28" s="25">
        <f t="shared" si="20"/>
        <v>0</v>
      </c>
      <c r="BA28" s="25">
        <f t="shared" si="21"/>
        <v>0</v>
      </c>
      <c r="BB28" s="3"/>
      <c r="BC28" s="27"/>
      <c r="BD28" s="25">
        <f t="shared" si="22"/>
        <v>0</v>
      </c>
      <c r="BE28" s="27"/>
      <c r="BF28" s="25">
        <f t="shared" si="23"/>
        <v>0</v>
      </c>
      <c r="BG28" s="25">
        <f t="shared" si="24"/>
        <v>0</v>
      </c>
      <c r="BH28" s="3"/>
      <c r="BI28" s="27"/>
      <c r="BJ28" s="25">
        <f>_xlfn.XLOOKUP(BI28,'[1]DM table'!$AC$4:$AC$103,'[1]DM table'!$AD$4:$AD$103,0)</f>
        <v>0</v>
      </c>
      <c r="BK28" s="27"/>
      <c r="BL28" s="25">
        <f t="shared" si="25"/>
        <v>0</v>
      </c>
      <c r="BM28" s="25">
        <f t="shared" si="26"/>
        <v>0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/>
      <c r="BV28" s="25">
        <f>_xlfn.XLOOKUP(BU28,'[1]DM table'!$U$4:$U$103,'[1]DM table'!$V$4:$V$103,0)</f>
        <v>0</v>
      </c>
      <c r="BW28" s="27"/>
      <c r="BX28" s="25">
        <f t="shared" si="30"/>
        <v>0</v>
      </c>
      <c r="BY28" s="25">
        <f t="shared" si="31"/>
        <v>0</v>
      </c>
      <c r="BZ28" s="3"/>
      <c r="CA28" s="27"/>
      <c r="CB28" s="25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27"/>
      <c r="CH28" s="25">
        <f t="shared" si="35"/>
        <v>0</v>
      </c>
      <c r="CI28" s="27"/>
      <c r="CJ28" s="25">
        <f t="shared" si="36"/>
        <v>0</v>
      </c>
      <c r="CK28" s="25">
        <f t="shared" si="37"/>
        <v>0</v>
      </c>
      <c r="CL28" s="3"/>
      <c r="CM28" s="27"/>
      <c r="CN28" s="25">
        <f>_xlfn.XLOOKUP(CM28,'[1]DM table'!$A$4:$A$103,'[1]DM table'!$B$4:$B$103,0)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27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54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_xlfn.XLOOKUP(DK28,'[1]DM table'!$A$4:$A$103,'[1]DM table'!$B$4:$B$103,0)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/>
      <c r="DR28" s="25">
        <f t="shared" si="51"/>
        <v>0</v>
      </c>
      <c r="DS28" s="27"/>
      <c r="DT28" s="25">
        <f t="shared" si="52"/>
        <v>0</v>
      </c>
      <c r="DU28" s="25">
        <f t="shared" si="53"/>
        <v>0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_xlfn.XLOOKUP(EC28,'[1]DM table'!$A$4:$A$103,'[1]DM table'!$B$4:$B$103,0)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_xlfn.XLOOKUP(EO28,'[1]DM table'!$E$4:$E$103,'[1]DM table'!$F$4:$F$103,0)</f>
        <v>0</v>
      </c>
      <c r="EQ28" s="27"/>
      <c r="ER28" s="25">
        <f t="shared" si="63"/>
        <v>0</v>
      </c>
      <c r="ES28" s="25">
        <f t="shared" si="64"/>
        <v>0</v>
      </c>
      <c r="ET28" s="3"/>
      <c r="EU28" s="27"/>
      <c r="EV28" s="25">
        <f t="shared" si="65"/>
        <v>0</v>
      </c>
      <c r="EW28" s="27"/>
      <c r="EX28" s="25">
        <f t="shared" si="66"/>
        <v>0</v>
      </c>
      <c r="EY28" s="25">
        <f t="shared" si="67"/>
        <v>0</v>
      </c>
      <c r="EZ28" s="3"/>
      <c r="FA28" s="27"/>
      <c r="FB28" s="25">
        <f t="shared" si="68"/>
        <v>0</v>
      </c>
      <c r="FC28" s="27"/>
      <c r="FD28" s="25">
        <f t="shared" si="69"/>
        <v>0</v>
      </c>
      <c r="FE28" s="25">
        <f t="shared" si="70"/>
        <v>0</v>
      </c>
      <c r="FF28" s="3"/>
      <c r="FG28" s="27"/>
      <c r="FH28" s="25">
        <f t="shared" si="71"/>
        <v>0</v>
      </c>
      <c r="FI28" s="27"/>
      <c r="FJ28" s="25">
        <f t="shared" si="72"/>
        <v>0</v>
      </c>
      <c r="FK28" s="25">
        <f t="shared" si="73"/>
        <v>0</v>
      </c>
    </row>
    <row r="29" spans="1:167" ht="12.75" customHeight="1" x14ac:dyDescent="0.2">
      <c r="A29" s="29" t="s">
        <v>94</v>
      </c>
      <c r="B29" s="29" t="s">
        <v>93</v>
      </c>
      <c r="C29" s="23" t="str">
        <f t="shared" si="74"/>
        <v>Mason Solomon</v>
      </c>
      <c r="D29" s="30" t="s">
        <v>71</v>
      </c>
      <c r="E29" s="20"/>
      <c r="F29" s="56">
        <f t="shared" si="0"/>
        <v>588.53754280110013</v>
      </c>
      <c r="G29" s="56">
        <f>LARGE((Q29,W29,AC29,AI29,AO29,AU29,BA29,BG29,BM29,BS29,BY29,CE29,CK29,CQ29,CW29,DC29,DI29,DO29,DU29,EA29,EG29,EM29,ES29,EY29,FE29,FK29),2)</f>
        <v>496.31236442516263</v>
      </c>
      <c r="H29" s="56">
        <f>LARGE((Q29,W29,AC29,AI29,AO29,AU29,BA29,BG29,BM29,BS29,BY29,CE29,CK29,CQ29,CW29,DC29,DI29,DO29,DU29,EA29,EG29,EM29,ES29,EY29,FE29,FK29),3)</f>
        <v>473.49247874427732</v>
      </c>
      <c r="I29" s="56">
        <f t="shared" si="1"/>
        <v>1558.3423859705401</v>
      </c>
      <c r="J29" s="65">
        <f t="shared" si="2"/>
        <v>11</v>
      </c>
      <c r="K29" s="20"/>
      <c r="L29" s="89" t="s">
        <v>96</v>
      </c>
      <c r="M29" s="27">
        <v>0</v>
      </c>
      <c r="N29" s="25">
        <f t="shared" si="3"/>
        <v>0</v>
      </c>
      <c r="O29" s="27"/>
      <c r="P29" s="25">
        <f t="shared" si="4"/>
        <v>0</v>
      </c>
      <c r="Q29" s="25">
        <f t="shared" si="5"/>
        <v>0</v>
      </c>
      <c r="R29" s="3"/>
      <c r="S29" s="27">
        <v>25</v>
      </c>
      <c r="T29" s="25">
        <f>_xlfn.XLOOKUP(S29,'[1]DM table'!$U$4:$U$103,'[1]DM table'!$V$4:$V$103,0)</f>
        <v>461.83525238180886</v>
      </c>
      <c r="U29" s="27"/>
      <c r="V29" s="25">
        <f t="shared" si="6"/>
        <v>0</v>
      </c>
      <c r="W29" s="25">
        <f t="shared" si="7"/>
        <v>461.83525238180886</v>
      </c>
      <c r="X29" s="3"/>
      <c r="Y29" s="27">
        <v>44</v>
      </c>
      <c r="Z29" s="25">
        <f>+_xlfn.XLOOKUP(Y29,'[1]DM table'!$M$4:$M$103,'[1]DM table'!$N$4:$N$103,0)</f>
        <v>356.56620640609304</v>
      </c>
      <c r="AA29" s="27"/>
      <c r="AB29" s="25">
        <f t="shared" si="9"/>
        <v>0</v>
      </c>
      <c r="AC29" s="25">
        <f t="shared" si="10"/>
        <v>356.56620640609304</v>
      </c>
      <c r="AD29" s="3"/>
      <c r="AE29" s="27"/>
      <c r="AF29" s="25">
        <f t="shared" si="11"/>
        <v>0</v>
      </c>
      <c r="AG29" s="27"/>
      <c r="AH29" s="25">
        <f t="shared" si="12"/>
        <v>0</v>
      </c>
      <c r="AI29" s="25">
        <f t="shared" si="13"/>
        <v>0</v>
      </c>
      <c r="AJ29" s="3"/>
      <c r="AK29" s="27">
        <v>39.43</v>
      </c>
      <c r="AL29" s="25">
        <f t="shared" si="14"/>
        <v>404.88088718510403</v>
      </c>
      <c r="AM29" s="27"/>
      <c r="AN29" s="25">
        <f t="shared" si="15"/>
        <v>0</v>
      </c>
      <c r="AO29" s="25">
        <f t="shared" si="16"/>
        <v>404.88088718510403</v>
      </c>
      <c r="AP29" s="3"/>
      <c r="AQ29" s="27"/>
      <c r="AR29" s="25">
        <f t="shared" si="17"/>
        <v>0</v>
      </c>
      <c r="AS29" s="27"/>
      <c r="AT29" s="25">
        <f t="shared" si="18"/>
        <v>0</v>
      </c>
      <c r="AU29" s="25">
        <f t="shared" si="19"/>
        <v>0</v>
      </c>
      <c r="AV29" s="3"/>
      <c r="AW29" s="27"/>
      <c r="AX29" s="25">
        <f>_xlfn.XLOOKUP(AW29,'[1]DM table'!$A$4:$A$103,'[1]DM table'!$B$4:$B$103,0)</f>
        <v>0</v>
      </c>
      <c r="AY29" s="27"/>
      <c r="AZ29" s="25">
        <f t="shared" si="20"/>
        <v>0</v>
      </c>
      <c r="BA29" s="25">
        <f t="shared" si="21"/>
        <v>0</v>
      </c>
      <c r="BB29" s="3"/>
      <c r="BC29" s="27">
        <v>55.69</v>
      </c>
      <c r="BD29" s="25">
        <f t="shared" si="22"/>
        <v>473.49247874427732</v>
      </c>
      <c r="BE29" s="27"/>
      <c r="BF29" s="25">
        <f t="shared" si="23"/>
        <v>0</v>
      </c>
      <c r="BG29" s="25">
        <f t="shared" si="24"/>
        <v>473.49247874427732</v>
      </c>
      <c r="BH29" s="3"/>
      <c r="BI29" s="27">
        <v>17</v>
      </c>
      <c r="BJ29" s="25">
        <f>_xlfn.XLOOKUP(BI29,'[1]DM table'!$AC$4:$AC$103,'[1]DM table'!$AD$4:$AD$103,0)</f>
        <v>433.49810947613662</v>
      </c>
      <c r="BK29" s="27"/>
      <c r="BL29" s="25">
        <f t="shared" si="25"/>
        <v>0</v>
      </c>
      <c r="BM29" s="25">
        <f t="shared" si="26"/>
        <v>433.49810947613662</v>
      </c>
      <c r="BN29" s="3"/>
      <c r="BO29" s="27"/>
      <c r="BP29" s="25">
        <f t="shared" si="27"/>
        <v>0</v>
      </c>
      <c r="BQ29" s="27"/>
      <c r="BR29" s="25">
        <f t="shared" si="28"/>
        <v>0</v>
      </c>
      <c r="BS29" s="25">
        <f t="shared" si="29"/>
        <v>0</v>
      </c>
      <c r="BT29" s="3"/>
      <c r="BU29" s="27">
        <v>13</v>
      </c>
      <c r="BV29" s="25">
        <f>_xlfn.XLOOKUP(BU29,'[1]DM table'!$U$4:$U$103,'[1]DM table'!$V$4:$V$103,0)</f>
        <v>588.53754280110013</v>
      </c>
      <c r="BW29" s="27"/>
      <c r="BX29" s="25">
        <f t="shared" si="30"/>
        <v>0</v>
      </c>
      <c r="BY29" s="25">
        <f t="shared" si="31"/>
        <v>588.53754280110013</v>
      </c>
      <c r="BZ29" s="3"/>
      <c r="CA29" s="27"/>
      <c r="CB29" s="25">
        <f t="shared" si="32"/>
        <v>0</v>
      </c>
      <c r="CC29" s="27"/>
      <c r="CD29" s="25">
        <f t="shared" si="33"/>
        <v>0</v>
      </c>
      <c r="CE29" s="25">
        <f t="shared" si="34"/>
        <v>0</v>
      </c>
      <c r="CF29" s="3"/>
      <c r="CG29" s="27"/>
      <c r="CH29" s="25">
        <f t="shared" si="35"/>
        <v>0</v>
      </c>
      <c r="CI29" s="27"/>
      <c r="CJ29" s="25">
        <f t="shared" si="36"/>
        <v>0</v>
      </c>
      <c r="CK29" s="25">
        <f t="shared" si="37"/>
        <v>0</v>
      </c>
      <c r="CL29" s="3"/>
      <c r="CM29" s="27"/>
      <c r="CN29" s="25">
        <f>_xlfn.XLOOKUP(CM29,'[1]DM table'!$A$4:$A$103,'[1]DM table'!$B$4:$B$103,0)</f>
        <v>0</v>
      </c>
      <c r="CO29" s="27"/>
      <c r="CP29" s="25">
        <f t="shared" si="38"/>
        <v>0</v>
      </c>
      <c r="CQ29" s="25">
        <f t="shared" si="39"/>
        <v>0</v>
      </c>
      <c r="CR29" s="3"/>
      <c r="CS29" s="27"/>
      <c r="CT29" s="25">
        <f t="shared" si="40"/>
        <v>0</v>
      </c>
      <c r="CU29" s="27"/>
      <c r="CV29" s="25">
        <f t="shared" si="41"/>
        <v>0</v>
      </c>
      <c r="CW29" s="25">
        <f t="shared" si="42"/>
        <v>0</v>
      </c>
      <c r="CX29" s="3"/>
      <c r="CY29" s="27"/>
      <c r="CZ29" s="25">
        <f t="shared" si="43"/>
        <v>0</v>
      </c>
      <c r="DA29" s="27"/>
      <c r="DB29" s="25">
        <f t="shared" si="44"/>
        <v>0</v>
      </c>
      <c r="DC29" s="25">
        <f t="shared" si="45"/>
        <v>0</v>
      </c>
      <c r="DD29" s="3"/>
      <c r="DE29" s="54"/>
      <c r="DF29" s="25">
        <f t="shared" si="46"/>
        <v>0</v>
      </c>
      <c r="DG29" s="27"/>
      <c r="DH29" s="25">
        <f t="shared" si="47"/>
        <v>0</v>
      </c>
      <c r="DI29" s="25">
        <f t="shared" si="48"/>
        <v>0</v>
      </c>
      <c r="DJ29" s="3"/>
      <c r="DK29" s="27"/>
      <c r="DL29" s="25">
        <f>_xlfn.XLOOKUP(DK29,'[1]DM table'!$A$4:$A$103,'[1]DM table'!$B$4:$B$103,0)</f>
        <v>0</v>
      </c>
      <c r="DM29" s="27"/>
      <c r="DN29" s="25">
        <f t="shared" si="49"/>
        <v>0</v>
      </c>
      <c r="DO29" s="25">
        <f t="shared" si="50"/>
        <v>0</v>
      </c>
      <c r="DP29" s="3"/>
      <c r="DQ29" s="27">
        <v>66.88</v>
      </c>
      <c r="DR29" s="25">
        <f t="shared" si="51"/>
        <v>496.31236442516263</v>
      </c>
      <c r="DS29" s="27"/>
      <c r="DT29" s="25">
        <f t="shared" si="52"/>
        <v>0</v>
      </c>
      <c r="DU29" s="25">
        <f t="shared" si="53"/>
        <v>496.31236442516263</v>
      </c>
      <c r="DV29" s="3"/>
      <c r="DW29" s="27"/>
      <c r="DX29" s="25">
        <f t="shared" si="54"/>
        <v>0</v>
      </c>
      <c r="DY29" s="27"/>
      <c r="DZ29" s="25">
        <f t="shared" si="55"/>
        <v>0</v>
      </c>
      <c r="EA29" s="25">
        <f t="shared" si="56"/>
        <v>0</v>
      </c>
      <c r="EB29" s="3"/>
      <c r="EC29" s="27"/>
      <c r="ED29" s="25">
        <f>_xlfn.XLOOKUP(EC29,'[1]DM table'!$A$4:$A$103,'[1]DM table'!$B$4:$B$103,0)</f>
        <v>0</v>
      </c>
      <c r="EE29" s="27"/>
      <c r="EF29" s="25">
        <f t="shared" si="57"/>
        <v>0</v>
      </c>
      <c r="EG29" s="25">
        <f t="shared" si="58"/>
        <v>0</v>
      </c>
      <c r="EH29" s="3"/>
      <c r="EI29" s="27"/>
      <c r="EJ29" s="25">
        <f t="shared" si="59"/>
        <v>0</v>
      </c>
      <c r="EK29" s="27"/>
      <c r="EL29" s="25">
        <f t="shared" si="60"/>
        <v>0</v>
      </c>
      <c r="EM29" s="25">
        <f t="shared" si="61"/>
        <v>0</v>
      </c>
      <c r="EN29" s="3"/>
      <c r="EO29" s="27"/>
      <c r="EP29" s="25">
        <f>_xlfn.XLOOKUP(EO29,'[1]DM table'!$E$4:$E$103,'[1]DM table'!$F$4:$F$103,0)</f>
        <v>0</v>
      </c>
      <c r="EQ29" s="27"/>
      <c r="ER29" s="25">
        <f t="shared" si="63"/>
        <v>0</v>
      </c>
      <c r="ES29" s="25">
        <f t="shared" si="64"/>
        <v>0</v>
      </c>
      <c r="ET29" s="3"/>
      <c r="EU29" s="27"/>
      <c r="EV29" s="25">
        <f t="shared" si="65"/>
        <v>0</v>
      </c>
      <c r="EW29" s="27"/>
      <c r="EX29" s="25">
        <f t="shared" si="66"/>
        <v>0</v>
      </c>
      <c r="EY29" s="25">
        <f t="shared" si="67"/>
        <v>0</v>
      </c>
      <c r="EZ29" s="3"/>
      <c r="FA29" s="27">
        <v>42.74</v>
      </c>
      <c r="FB29" s="25">
        <f t="shared" si="68"/>
        <v>429.40388479571322</v>
      </c>
      <c r="FC29" s="27"/>
      <c r="FD29" s="25">
        <f t="shared" si="69"/>
        <v>0</v>
      </c>
      <c r="FE29" s="25">
        <f t="shared" si="70"/>
        <v>429.40388479571322</v>
      </c>
      <c r="FF29" s="3"/>
      <c r="FG29" s="27"/>
      <c r="FH29" s="25">
        <f t="shared" si="71"/>
        <v>0</v>
      </c>
      <c r="FI29" s="27"/>
      <c r="FJ29" s="25">
        <f t="shared" si="72"/>
        <v>0</v>
      </c>
      <c r="FK29" s="25">
        <f t="shared" si="73"/>
        <v>0</v>
      </c>
    </row>
    <row r="30" spans="1:167" ht="12.75" hidden="1" customHeight="1" x14ac:dyDescent="0.2">
      <c r="A30" s="29"/>
      <c r="B30" s="29"/>
      <c r="C30" s="23"/>
      <c r="D30" s="30"/>
      <c r="E30" s="20"/>
      <c r="F30" s="56">
        <f t="shared" si="0"/>
        <v>0</v>
      </c>
      <c r="G30" s="56">
        <f>LARGE((Q30,W30,AC30,AI30,AO30,AU30,BA30,BG30,BM30,BS30,BY30,CE30,CK30,CQ30,CW30,DC30,DI30,DO30,DU30,EA30,EG30,EM30,ES30,EY30,FE30,FK30),2)</f>
        <v>0</v>
      </c>
      <c r="H30" s="56">
        <f>LARGE((Q30,W30,AC30,AI30,AO30,AU30,BA30,BG30,BM30,BS30,BY30,CE30,CK30,CQ30,CW30,DC30,DI30,DO30,DU30,EA30,EG30,EM30,ES30,EY30,FE30,FK30),3)</f>
        <v>0</v>
      </c>
      <c r="I30" s="56">
        <f t="shared" si="1"/>
        <v>0</v>
      </c>
      <c r="J30" s="65">
        <f t="shared" si="2"/>
        <v>34</v>
      </c>
      <c r="K30" s="20"/>
      <c r="L30" s="89"/>
      <c r="M30" s="2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>_xlfn.XLOOKUP(S30,'[1]DM table'!$U$4:$U$103,'[1]DM table'!$V$4:$V$103,0)</f>
        <v>0</v>
      </c>
      <c r="U30" s="27"/>
      <c r="V30" s="25">
        <f t="shared" si="6"/>
        <v>0</v>
      </c>
      <c r="W30" s="25">
        <f t="shared" si="7"/>
        <v>0</v>
      </c>
      <c r="X30" s="3"/>
      <c r="Y30" s="27"/>
      <c r="Z30" s="25">
        <f>+_xlfn.XLOOKUP(Y30,'[1]DM table'!$M$4:$M$103,'[1]DM table'!$N$4:$N$103,0)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 t="shared" si="17"/>
        <v>0</v>
      </c>
      <c r="AS30" s="27"/>
      <c r="AT30" s="25">
        <f t="shared" si="18"/>
        <v>0</v>
      </c>
      <c r="AU30" s="25">
        <f t="shared" si="19"/>
        <v>0</v>
      </c>
      <c r="AV30" s="3"/>
      <c r="AW30" s="27"/>
      <c r="AX30" s="25">
        <f>_xlfn.XLOOKUP(AW30,'[1]DM table'!$A$4:$A$103,'[1]DM table'!$B$4:$B$103,0)</f>
        <v>0</v>
      </c>
      <c r="AY30" s="27"/>
      <c r="AZ30" s="25">
        <f t="shared" si="20"/>
        <v>0</v>
      </c>
      <c r="BA30" s="25">
        <f t="shared" si="21"/>
        <v>0</v>
      </c>
      <c r="BB30" s="3"/>
      <c r="BC30" s="27"/>
      <c r="BD30" s="25">
        <f t="shared" si="22"/>
        <v>0</v>
      </c>
      <c r="BE30" s="27"/>
      <c r="BF30" s="25">
        <f t="shared" si="23"/>
        <v>0</v>
      </c>
      <c r="BG30" s="25">
        <f t="shared" si="24"/>
        <v>0</v>
      </c>
      <c r="BH30" s="3"/>
      <c r="BI30" s="27"/>
      <c r="BJ30" s="25">
        <f>_xlfn.XLOOKUP(BI30,'[1]DM table'!$AC$4:$AC$103,'[1]DM table'!$AD$4:$AD$103,0)</f>
        <v>0</v>
      </c>
      <c r="BK30" s="27"/>
      <c r="BL30" s="25">
        <f t="shared" si="25"/>
        <v>0</v>
      </c>
      <c r="BM30" s="25">
        <f t="shared" si="26"/>
        <v>0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/>
      <c r="BV30" s="25">
        <f>_xlfn.XLOOKUP(BU30,'[1]DM table'!$U$4:$U$103,'[1]DM table'!$V$4:$V$103,0)</f>
        <v>0</v>
      </c>
      <c r="BW30" s="27"/>
      <c r="BX30" s="25">
        <f t="shared" si="30"/>
        <v>0</v>
      </c>
      <c r="BY30" s="25">
        <f t="shared" si="31"/>
        <v>0</v>
      </c>
      <c r="BZ30" s="3"/>
      <c r="CA30" s="27"/>
      <c r="CB30" s="25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27"/>
      <c r="CH30" s="25">
        <f t="shared" si="35"/>
        <v>0</v>
      </c>
      <c r="CI30" s="27"/>
      <c r="CJ30" s="25">
        <f t="shared" si="36"/>
        <v>0</v>
      </c>
      <c r="CK30" s="25">
        <f t="shared" si="37"/>
        <v>0</v>
      </c>
      <c r="CL30" s="3"/>
      <c r="CM30" s="27"/>
      <c r="CN30" s="25">
        <f>_xlfn.XLOOKUP(CM30,'[1]DM table'!$A$4:$A$103,'[1]DM table'!$B$4:$B$103,0)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54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/>
      <c r="DL30" s="25">
        <f>_xlfn.XLOOKUP(DK30,'[1]DM table'!$A$4:$A$103,'[1]DM table'!$B$4:$B$103,0)</f>
        <v>0</v>
      </c>
      <c r="DM30" s="27"/>
      <c r="DN30" s="25">
        <f t="shared" si="49"/>
        <v>0</v>
      </c>
      <c r="DO30" s="25">
        <f t="shared" si="50"/>
        <v>0</v>
      </c>
      <c r="DP30" s="3"/>
      <c r="DQ30" s="27"/>
      <c r="DR30" s="25">
        <f t="shared" si="51"/>
        <v>0</v>
      </c>
      <c r="DS30" s="27"/>
      <c r="DT30" s="25">
        <f t="shared" si="52"/>
        <v>0</v>
      </c>
      <c r="DU30" s="25">
        <f t="shared" si="53"/>
        <v>0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_xlfn.XLOOKUP(EC30,'[1]DM table'!$A$4:$A$103,'[1]DM table'!$B$4:$B$103,0)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/>
      <c r="EJ30" s="25">
        <f t="shared" si="59"/>
        <v>0</v>
      </c>
      <c r="EK30" s="27"/>
      <c r="EL30" s="25">
        <f t="shared" si="60"/>
        <v>0</v>
      </c>
      <c r="EM30" s="25">
        <f t="shared" si="61"/>
        <v>0</v>
      </c>
      <c r="EN30" s="3"/>
      <c r="EO30" s="27"/>
      <c r="EP30" s="25">
        <f>_xlfn.XLOOKUP(EO30,'[1]DM table'!$E$4:$E$103,'[1]DM table'!$F$4:$F$103,0)</f>
        <v>0</v>
      </c>
      <c r="EQ30" s="27"/>
      <c r="ER30" s="25">
        <f t="shared" si="63"/>
        <v>0</v>
      </c>
      <c r="ES30" s="25">
        <f t="shared" si="64"/>
        <v>0</v>
      </c>
      <c r="ET30" s="3"/>
      <c r="EU30" s="27"/>
      <c r="EV30" s="25">
        <f t="shared" si="65"/>
        <v>0</v>
      </c>
      <c r="EW30" s="27"/>
      <c r="EX30" s="25">
        <f t="shared" si="66"/>
        <v>0</v>
      </c>
      <c r="EY30" s="25">
        <f t="shared" si="67"/>
        <v>0</v>
      </c>
      <c r="EZ30" s="3"/>
      <c r="FA30" s="27"/>
      <c r="FB30" s="25">
        <f t="shared" si="68"/>
        <v>0</v>
      </c>
      <c r="FC30" s="27"/>
      <c r="FD30" s="25">
        <f t="shared" si="69"/>
        <v>0</v>
      </c>
      <c r="FE30" s="25">
        <f t="shared" si="70"/>
        <v>0</v>
      </c>
      <c r="FF30" s="3"/>
      <c r="FG30" s="27"/>
      <c r="FH30" s="25">
        <f t="shared" si="71"/>
        <v>0</v>
      </c>
      <c r="FI30" s="27"/>
      <c r="FJ30" s="25">
        <f t="shared" si="72"/>
        <v>0</v>
      </c>
      <c r="FK30" s="25">
        <f t="shared" si="73"/>
        <v>0</v>
      </c>
    </row>
    <row r="31" spans="1:167" ht="12.75" customHeight="1" x14ac:dyDescent="0.15">
      <c r="A31" s="29" t="s">
        <v>122</v>
      </c>
      <c r="B31" s="29" t="s">
        <v>232</v>
      </c>
      <c r="C31" s="23" t="str">
        <f t="shared" si="74"/>
        <v>Corbin Gulevich</v>
      </c>
      <c r="D31" s="30" t="s">
        <v>71</v>
      </c>
      <c r="E31" s="20"/>
      <c r="F31" s="56">
        <f t="shared" si="0"/>
        <v>517.55308057095851</v>
      </c>
      <c r="G31" s="56">
        <f>LARGE((Q31,W31,AC31,AI31,AO31,AU31,BA31,BG31,BM31,BS31,BY31,CE31,CK31,CQ31,CW31,DC31,DI31,DO31,DU31,EA31,EG31,EM31,ES31,EY31,FE31,FK31),2)</f>
        <v>468.33926615553116</v>
      </c>
      <c r="H31" s="56">
        <f>LARGE((Q31,W31,AC31,AI31,AO31,AU31,BA31,BG31,BM31,BS31,BY31,CE31,CK31,CQ31,CW31,DC31,DI31,DO31,DU31,EA31,EG31,EM31,ES31,EY31,FE31,FK31),3)</f>
        <v>435.74231523871811</v>
      </c>
      <c r="I31" s="56">
        <f t="shared" si="1"/>
        <v>1421.6346619652077</v>
      </c>
      <c r="J31" s="65">
        <f t="shared" si="2"/>
        <v>13</v>
      </c>
      <c r="K31" s="20"/>
      <c r="L31" s="89" t="s">
        <v>151</v>
      </c>
      <c r="M31" s="27">
        <v>27.87</v>
      </c>
      <c r="N31" s="25">
        <f t="shared" si="3"/>
        <v>300.20909897351419</v>
      </c>
      <c r="O31" s="27"/>
      <c r="P31" s="25">
        <f t="shared" si="4"/>
        <v>0</v>
      </c>
      <c r="Q31" s="25">
        <f t="shared" si="5"/>
        <v>300.20909897351419</v>
      </c>
      <c r="R31" s="3"/>
      <c r="S31" s="27">
        <v>32</v>
      </c>
      <c r="T31" s="25">
        <f>_xlfn.XLOOKUP(S31,'[1]DM table'!$U$4:$U$103,'[1]DM table'!$V$4:$V$103,0)</f>
        <v>400.93097474609129</v>
      </c>
      <c r="U31" s="27"/>
      <c r="V31" s="25">
        <f t="shared" si="6"/>
        <v>0</v>
      </c>
      <c r="W31" s="25">
        <f t="shared" si="7"/>
        <v>400.93097474609129</v>
      </c>
      <c r="X31" s="3"/>
      <c r="Y31" s="27">
        <v>43</v>
      </c>
      <c r="Z31" s="25">
        <f>+_xlfn.XLOOKUP(Y31,'[1]DM table'!$M$4:$M$103,'[1]DM table'!$N$4:$N$103,0)</f>
        <v>363.84306776131945</v>
      </c>
      <c r="AA31" s="27"/>
      <c r="AB31" s="25">
        <f t="shared" si="9"/>
        <v>0</v>
      </c>
      <c r="AC31" s="25">
        <f t="shared" si="10"/>
        <v>363.84306776131945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>
        <v>45.61</v>
      </c>
      <c r="AL31" s="25">
        <f t="shared" si="14"/>
        <v>468.33926615553116</v>
      </c>
      <c r="AM31" s="27"/>
      <c r="AN31" s="25">
        <f t="shared" si="15"/>
        <v>0</v>
      </c>
      <c r="AO31" s="25">
        <f t="shared" si="16"/>
        <v>468.33926615553116</v>
      </c>
      <c r="AP31" s="3"/>
      <c r="AQ31" s="27"/>
      <c r="AR31" s="25">
        <f t="shared" si="17"/>
        <v>0</v>
      </c>
      <c r="AS31" s="27"/>
      <c r="AT31" s="25">
        <f t="shared" si="18"/>
        <v>0</v>
      </c>
      <c r="AU31" s="25">
        <f t="shared" si="19"/>
        <v>0</v>
      </c>
      <c r="AV31" s="3"/>
      <c r="AW31" s="27"/>
      <c r="AX31" s="25">
        <f>_xlfn.XLOOKUP(AW31,'[1]DM table'!$A$4:$A$103,'[1]DM table'!$B$4:$B$103,0)</f>
        <v>0</v>
      </c>
      <c r="AY31" s="27"/>
      <c r="AZ31" s="25">
        <f t="shared" si="20"/>
        <v>0</v>
      </c>
      <c r="BA31" s="25">
        <f t="shared" si="21"/>
        <v>0</v>
      </c>
      <c r="BB31" s="3"/>
      <c r="BC31" s="27">
        <v>51.25</v>
      </c>
      <c r="BD31" s="25">
        <f t="shared" si="22"/>
        <v>435.74231523871811</v>
      </c>
      <c r="BE31" s="27"/>
      <c r="BF31" s="25">
        <f t="shared" si="23"/>
        <v>0</v>
      </c>
      <c r="BG31" s="25">
        <f t="shared" si="24"/>
        <v>435.74231523871811</v>
      </c>
      <c r="BH31" s="3"/>
      <c r="BI31" s="27">
        <v>10</v>
      </c>
      <c r="BJ31" s="25">
        <f>_xlfn.XLOOKUP(BI31,'[1]DM table'!$AC$4:$AC$103,'[1]DM table'!$AD$4:$AD$103,0)</f>
        <v>517.55308057095851</v>
      </c>
      <c r="BK31" s="27"/>
      <c r="BL31" s="25">
        <f t="shared" si="25"/>
        <v>0</v>
      </c>
      <c r="BM31" s="25">
        <f t="shared" si="26"/>
        <v>517.55308057095851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table'!$U$4:$U$103,'[1]DM table'!$V$4:$V$103,0)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27"/>
      <c r="CB31" s="25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27"/>
      <c r="CH31" s="25">
        <f t="shared" si="35"/>
        <v>0</v>
      </c>
      <c r="CI31" s="27"/>
      <c r="CJ31" s="25">
        <f t="shared" si="36"/>
        <v>0</v>
      </c>
      <c r="CK31" s="25">
        <f t="shared" si="37"/>
        <v>0</v>
      </c>
      <c r="CL31" s="3"/>
      <c r="CM31" s="27"/>
      <c r="CN31" s="25">
        <f>_xlfn.XLOOKUP(CM31,'[1]DM table'!$A$4:$A$103,'[1]DM table'!$B$4:$B$103,0)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_xlfn.XLOOKUP(DK31,'[1]DM table'!$A$4:$A$103,'[1]DM table'!$B$4:$B$103,0)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_xlfn.XLOOKUP(EC31,'[1]DM table'!$A$4:$A$103,'[1]DM table'!$B$4:$B$103,0)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_xlfn.XLOOKUP(EO31,'[1]DM table'!$E$4:$E$103,'[1]DM table'!$F$4:$F$103,0)</f>
        <v>0</v>
      </c>
      <c r="EQ31" s="27"/>
      <c r="ER31" s="25">
        <f t="shared" si="63"/>
        <v>0</v>
      </c>
      <c r="ES31" s="25">
        <f t="shared" si="64"/>
        <v>0</v>
      </c>
      <c r="ET31" s="3"/>
      <c r="EU31" s="27"/>
      <c r="EV31" s="25">
        <f t="shared" si="65"/>
        <v>0</v>
      </c>
      <c r="EW31" s="27"/>
      <c r="EX31" s="25">
        <f t="shared" si="66"/>
        <v>0</v>
      </c>
      <c r="EY31" s="25">
        <f t="shared" si="67"/>
        <v>0</v>
      </c>
      <c r="EZ31" s="3"/>
      <c r="FA31" s="27"/>
      <c r="FB31" s="25">
        <f t="shared" si="68"/>
        <v>0</v>
      </c>
      <c r="FC31" s="27"/>
      <c r="FD31" s="25">
        <f t="shared" si="69"/>
        <v>0</v>
      </c>
      <c r="FE31" s="25">
        <f t="shared" si="70"/>
        <v>0</v>
      </c>
      <c r="FF31" s="3"/>
      <c r="FG31" s="27"/>
      <c r="FH31" s="25">
        <f t="shared" si="71"/>
        <v>0</v>
      </c>
      <c r="FI31" s="27"/>
      <c r="FJ31" s="25">
        <f t="shared" si="72"/>
        <v>0</v>
      </c>
      <c r="FK31" s="25">
        <f t="shared" si="73"/>
        <v>0</v>
      </c>
    </row>
    <row r="32" spans="1:167" ht="12.75" hidden="1" customHeight="1" x14ac:dyDescent="0.15">
      <c r="A32" s="29"/>
      <c r="B32" s="29"/>
      <c r="C32" s="23"/>
      <c r="D32" s="30"/>
      <c r="E32" s="20"/>
      <c r="F32" s="56">
        <f t="shared" si="0"/>
        <v>0</v>
      </c>
      <c r="G32" s="56">
        <f>LARGE((Q32,W32,AC32,AI32,AO32,AU32,BA32,BG32,BM32,BS32,BY32,CE32,CK32,CQ32,CW32,DC32,DI32,DO32,DU32,EA32,EG32,EM32,ES32,EY32,FE32,FK32),2)</f>
        <v>0</v>
      </c>
      <c r="H32" s="56">
        <f>LARGE((Q32,W32,AC32,AI32,AO32,AU32,BA32,BG32,BM32,BS32,BY32,CE32,CK32,CQ32,CW32,DC32,DI32,DO32,DU32,EA32,EG32,EM32,ES32,EY32,FE32,FK32),3)</f>
        <v>0</v>
      </c>
      <c r="I32" s="56">
        <f t="shared" si="1"/>
        <v>0</v>
      </c>
      <c r="J32" s="65">
        <f t="shared" si="2"/>
        <v>34</v>
      </c>
      <c r="K32" s="20"/>
      <c r="L32" s="89"/>
      <c r="M32" s="27"/>
      <c r="N32" s="25">
        <f t="shared" si="3"/>
        <v>0</v>
      </c>
      <c r="O32" s="27"/>
      <c r="P32" s="25">
        <f t="shared" si="4"/>
        <v>0</v>
      </c>
      <c r="Q32" s="25">
        <f t="shared" si="5"/>
        <v>0</v>
      </c>
      <c r="R32" s="3"/>
      <c r="S32" s="27"/>
      <c r="T32" s="25">
        <f>_xlfn.XLOOKUP(S32,'[1]DM table'!$U$4:$U$103,'[1]DM table'!$V$4:$V$103,0)</f>
        <v>0</v>
      </c>
      <c r="U32" s="27"/>
      <c r="V32" s="25">
        <f t="shared" si="6"/>
        <v>0</v>
      </c>
      <c r="W32" s="25">
        <f t="shared" si="7"/>
        <v>0</v>
      </c>
      <c r="X32" s="3"/>
      <c r="Y32" s="27"/>
      <c r="Z32" s="25">
        <f>+_xlfn.XLOOKUP(Y32,'[1]DM table'!$M$4:$M$103,'[1]DM table'!$N$4:$N$103,0)</f>
        <v>0</v>
      </c>
      <c r="AA32" s="27"/>
      <c r="AB32" s="25">
        <f t="shared" si="9"/>
        <v>0</v>
      </c>
      <c r="AC32" s="25">
        <f t="shared" si="10"/>
        <v>0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/>
      <c r="AL32" s="25">
        <f t="shared" si="14"/>
        <v>0</v>
      </c>
      <c r="AM32" s="27"/>
      <c r="AN32" s="25">
        <f t="shared" si="15"/>
        <v>0</v>
      </c>
      <c r="AO32" s="25">
        <f t="shared" si="16"/>
        <v>0</v>
      </c>
      <c r="AP32" s="3"/>
      <c r="AQ32" s="27"/>
      <c r="AR32" s="25">
        <f t="shared" si="17"/>
        <v>0</v>
      </c>
      <c r="AS32" s="27"/>
      <c r="AT32" s="25">
        <f t="shared" si="18"/>
        <v>0</v>
      </c>
      <c r="AU32" s="25">
        <f t="shared" si="19"/>
        <v>0</v>
      </c>
      <c r="AV32" s="3"/>
      <c r="AW32" s="27"/>
      <c r="AX32" s="25">
        <f>_xlfn.XLOOKUP(AW32,'[1]DM table'!$A$4:$A$103,'[1]DM table'!$B$4:$B$103,0)</f>
        <v>0</v>
      </c>
      <c r="AY32" s="27"/>
      <c r="AZ32" s="25">
        <f t="shared" si="20"/>
        <v>0</v>
      </c>
      <c r="BA32" s="25">
        <f t="shared" si="21"/>
        <v>0</v>
      </c>
      <c r="BB32" s="3"/>
      <c r="BC32" s="27"/>
      <c r="BD32" s="25">
        <f t="shared" si="22"/>
        <v>0</v>
      </c>
      <c r="BE32" s="27"/>
      <c r="BF32" s="25">
        <f t="shared" si="23"/>
        <v>0</v>
      </c>
      <c r="BG32" s="25">
        <f t="shared" si="24"/>
        <v>0</v>
      </c>
      <c r="BH32" s="3"/>
      <c r="BI32" s="27"/>
      <c r="BJ32" s="25">
        <f>_xlfn.XLOOKUP(BI32,'[1]DM table'!$AC$4:$AC$103,'[1]DM table'!$AD$4:$AD$103,0)</f>
        <v>0</v>
      </c>
      <c r="BK32" s="27"/>
      <c r="BL32" s="25">
        <f t="shared" si="25"/>
        <v>0</v>
      </c>
      <c r="BM32" s="25">
        <f t="shared" si="26"/>
        <v>0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/>
      <c r="BV32" s="25">
        <f>_xlfn.XLOOKUP(BU32,'[1]DM table'!$U$4:$U$103,'[1]DM table'!$V$4:$V$103,0)</f>
        <v>0</v>
      </c>
      <c r="BW32" s="27"/>
      <c r="BX32" s="25">
        <f t="shared" si="30"/>
        <v>0</v>
      </c>
      <c r="BY32" s="25">
        <f t="shared" si="31"/>
        <v>0</v>
      </c>
      <c r="BZ32" s="3"/>
      <c r="CA32" s="27"/>
      <c r="CB32" s="25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27"/>
      <c r="CH32" s="25">
        <f t="shared" si="35"/>
        <v>0</v>
      </c>
      <c r="CI32" s="27"/>
      <c r="CJ32" s="25">
        <f t="shared" si="36"/>
        <v>0</v>
      </c>
      <c r="CK32" s="25">
        <f t="shared" si="37"/>
        <v>0</v>
      </c>
      <c r="CL32" s="3"/>
      <c r="CM32" s="27"/>
      <c r="CN32" s="25">
        <f>_xlfn.XLOOKUP(CM32,'[1]DM table'!$A$4:$A$103,'[1]DM table'!$B$4:$B$103,0)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/>
      <c r="DL32" s="25">
        <f>_xlfn.XLOOKUP(DK32,'[1]DM table'!$A$4:$A$103,'[1]DM table'!$B$4:$B$103,0)</f>
        <v>0</v>
      </c>
      <c r="DM32" s="27"/>
      <c r="DN32" s="25">
        <f t="shared" si="49"/>
        <v>0</v>
      </c>
      <c r="DO32" s="25">
        <f t="shared" si="50"/>
        <v>0</v>
      </c>
      <c r="DP32" s="3"/>
      <c r="DQ32" s="27"/>
      <c r="DR32" s="25">
        <f t="shared" si="51"/>
        <v>0</v>
      </c>
      <c r="DS32" s="27"/>
      <c r="DT32" s="25">
        <f t="shared" si="52"/>
        <v>0</v>
      </c>
      <c r="DU32" s="25">
        <f t="shared" si="53"/>
        <v>0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_xlfn.XLOOKUP(EC32,'[1]DM table'!$A$4:$A$103,'[1]DM table'!$B$4:$B$103,0)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/>
      <c r="EJ32" s="25">
        <f t="shared" si="59"/>
        <v>0</v>
      </c>
      <c r="EK32" s="27"/>
      <c r="EL32" s="25">
        <f t="shared" si="60"/>
        <v>0</v>
      </c>
      <c r="EM32" s="25">
        <f t="shared" si="61"/>
        <v>0</v>
      </c>
      <c r="EN32" s="3"/>
      <c r="EO32" s="27"/>
      <c r="EP32" s="25">
        <f>_xlfn.XLOOKUP(EO32,'[1]DM table'!$E$4:$E$103,'[1]DM table'!$F$4:$F$103,0)</f>
        <v>0</v>
      </c>
      <c r="EQ32" s="27"/>
      <c r="ER32" s="25">
        <f t="shared" si="63"/>
        <v>0</v>
      </c>
      <c r="ES32" s="25">
        <f t="shared" si="64"/>
        <v>0</v>
      </c>
      <c r="ET32" s="3"/>
      <c r="EU32" s="27"/>
      <c r="EV32" s="25">
        <f t="shared" si="65"/>
        <v>0</v>
      </c>
      <c r="EW32" s="27"/>
      <c r="EX32" s="25">
        <f t="shared" si="66"/>
        <v>0</v>
      </c>
      <c r="EY32" s="25">
        <f t="shared" si="67"/>
        <v>0</v>
      </c>
      <c r="EZ32" s="3"/>
      <c r="FA32" s="27"/>
      <c r="FB32" s="25">
        <f t="shared" si="68"/>
        <v>0</v>
      </c>
      <c r="FC32" s="27"/>
      <c r="FD32" s="25">
        <f t="shared" si="69"/>
        <v>0</v>
      </c>
      <c r="FE32" s="25">
        <f t="shared" si="70"/>
        <v>0</v>
      </c>
      <c r="FF32" s="3"/>
      <c r="FG32" s="27"/>
      <c r="FH32" s="25">
        <f t="shared" si="71"/>
        <v>0</v>
      </c>
      <c r="FI32" s="27"/>
      <c r="FJ32" s="25">
        <f t="shared" si="72"/>
        <v>0</v>
      </c>
      <c r="FK32" s="25">
        <f t="shared" si="73"/>
        <v>0</v>
      </c>
    </row>
    <row r="33" spans="1:167" ht="12" customHeight="1" x14ac:dyDescent="0.15">
      <c r="A33" s="29" t="s">
        <v>216</v>
      </c>
      <c r="B33" s="29" t="s">
        <v>217</v>
      </c>
      <c r="C33" s="23" t="str">
        <f t="shared" si="74"/>
        <v>Quinn Unger</v>
      </c>
      <c r="D33" s="30" t="s">
        <v>261</v>
      </c>
      <c r="E33" s="20"/>
      <c r="F33" s="56">
        <f t="shared" si="0"/>
        <v>867.64284208863353</v>
      </c>
      <c r="G33" s="56">
        <f>LARGE((Q33,W33,AC33,AI33,AO33,AU33,BA33,BG33,BM33,BS33,BY33,CE33,CK33,CQ33,CW33,DC33,DI33,DO33,DU33,EA33,EG33,EM33,ES33,EY33,FE33,FK33),2)</f>
        <v>863.33165322580646</v>
      </c>
      <c r="H33" s="56">
        <f>LARGE((Q33,W33,AC33,AI33,AO33,AU33,BA33,BG33,BM33,BS33,BY33,CE33,CK33,CQ33,CW33,DC33,DI33,DO33,DU33,EA33,EG33,EM33,ES33,EY33,FE33,FK33),3)</f>
        <v>806.52964030580256</v>
      </c>
      <c r="I33" s="56">
        <f t="shared" si="1"/>
        <v>2537.5041356202428</v>
      </c>
      <c r="J33" s="65">
        <f t="shared" si="2"/>
        <v>1</v>
      </c>
      <c r="K33" s="20"/>
      <c r="L33" s="89" t="s">
        <v>317</v>
      </c>
      <c r="M33" s="27">
        <v>66.510000000000005</v>
      </c>
      <c r="N33" s="25">
        <f t="shared" si="3"/>
        <v>716.43011025218607</v>
      </c>
      <c r="O33" s="27"/>
      <c r="P33" s="25">
        <f t="shared" si="4"/>
        <v>0</v>
      </c>
      <c r="Q33" s="25">
        <f t="shared" si="5"/>
        <v>716.43011025218607</v>
      </c>
      <c r="R33" s="3"/>
      <c r="S33" s="27">
        <v>1</v>
      </c>
      <c r="T33" s="25">
        <f>_xlfn.XLOOKUP(S33,'[1]DM table'!$U$4:$U$103,'[1]DM table'!$V$4:$V$103,0)</f>
        <v>750</v>
      </c>
      <c r="U33" s="27"/>
      <c r="V33" s="25">
        <f t="shared" si="6"/>
        <v>0</v>
      </c>
      <c r="W33" s="25">
        <f t="shared" si="7"/>
        <v>750</v>
      </c>
      <c r="X33" s="3"/>
      <c r="Y33" s="27">
        <v>19</v>
      </c>
      <c r="Z33" s="25">
        <f>+_xlfn.XLOOKUP(Y33,'[1]DM table'!$M$4:$M$103,'[1]DM table'!$N$4:$N$103,0)</f>
        <v>590.86503122847819</v>
      </c>
      <c r="AA33" s="27"/>
      <c r="AB33" s="25">
        <f t="shared" si="9"/>
        <v>0</v>
      </c>
      <c r="AC33" s="25">
        <f t="shared" si="10"/>
        <v>590.86503122847819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>
        <v>71.89</v>
      </c>
      <c r="AL33" s="25">
        <f t="shared" si="14"/>
        <v>738.19140197152228</v>
      </c>
      <c r="AM33" s="27"/>
      <c r="AN33" s="25">
        <f t="shared" si="15"/>
        <v>0</v>
      </c>
      <c r="AO33" s="25">
        <f t="shared" si="16"/>
        <v>738.19140197152228</v>
      </c>
      <c r="AP33" s="3"/>
      <c r="AQ33" s="27">
        <v>59.74</v>
      </c>
      <c r="AR33" s="25">
        <f t="shared" si="17"/>
        <v>726.4848950332821</v>
      </c>
      <c r="AS33" s="27"/>
      <c r="AT33" s="25">
        <f t="shared" si="18"/>
        <v>0</v>
      </c>
      <c r="AU33" s="25">
        <f t="shared" si="19"/>
        <v>726.4848950332821</v>
      </c>
      <c r="AV33" s="3"/>
      <c r="AW33" s="27">
        <v>24</v>
      </c>
      <c r="AX33" s="25">
        <f>_xlfn.XLOOKUP(AW33,'[1]DM table'!$A$4:$A$103,'[1]DM table'!$B$4:$B$103,0)</f>
        <v>671.05313053585257</v>
      </c>
      <c r="AY33" s="27"/>
      <c r="AZ33" s="25">
        <f t="shared" si="20"/>
        <v>0</v>
      </c>
      <c r="BA33" s="25">
        <f t="shared" si="21"/>
        <v>671.05313053585257</v>
      </c>
      <c r="BB33" s="3"/>
      <c r="BC33" s="27"/>
      <c r="BD33" s="25">
        <f t="shared" si="22"/>
        <v>0</v>
      </c>
      <c r="BE33" s="27"/>
      <c r="BF33" s="25">
        <f t="shared" si="23"/>
        <v>0</v>
      </c>
      <c r="BG33" s="25">
        <f t="shared" si="24"/>
        <v>0</v>
      </c>
      <c r="BH33" s="3"/>
      <c r="BI33" s="27"/>
      <c r="BJ33" s="25">
        <f>_xlfn.XLOOKUP(BI33,'[1]DM table'!$AC$4:$AC$103,'[1]DM table'!$AD$4:$AD$103,0)</f>
        <v>0</v>
      </c>
      <c r="BK33" s="27"/>
      <c r="BL33" s="25">
        <f t="shared" si="25"/>
        <v>0</v>
      </c>
      <c r="BM33" s="25">
        <f t="shared" si="26"/>
        <v>0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/>
      <c r="BV33" s="25">
        <f>_xlfn.XLOOKUP(BU33,'[1]DM table'!$U$4:$U$103,'[1]DM table'!$V$4:$V$103,0)</f>
        <v>0</v>
      </c>
      <c r="BW33" s="27"/>
      <c r="BX33" s="25">
        <f t="shared" si="30"/>
        <v>0</v>
      </c>
      <c r="BY33" s="25">
        <f t="shared" si="31"/>
        <v>0</v>
      </c>
      <c r="BZ33" s="3"/>
      <c r="CA33" s="27"/>
      <c r="CB33" s="25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27">
        <v>72.12</v>
      </c>
      <c r="CH33" s="25">
        <f t="shared" si="35"/>
        <v>863.33165322580646</v>
      </c>
      <c r="CI33" s="27"/>
      <c r="CJ33" s="25">
        <f t="shared" si="36"/>
        <v>0</v>
      </c>
      <c r="CK33" s="25">
        <f t="shared" si="37"/>
        <v>863.33165322580646</v>
      </c>
      <c r="CL33" s="3"/>
      <c r="CM33" s="27">
        <v>12</v>
      </c>
      <c r="CN33" s="25">
        <f>_xlfn.XLOOKUP(CM33,'[1]DM table'!$A$4:$A$103,'[1]DM table'!$B$4:$B$103,0)</f>
        <v>804.49276134399315</v>
      </c>
      <c r="CO33" s="27"/>
      <c r="CP33" s="25">
        <f t="shared" si="38"/>
        <v>0</v>
      </c>
      <c r="CQ33" s="25">
        <f t="shared" si="39"/>
        <v>804.49276134399315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>
        <v>67.739999999999995</v>
      </c>
      <c r="CZ33" s="25">
        <f t="shared" si="43"/>
        <v>806.52964030580256</v>
      </c>
      <c r="DA33" s="27"/>
      <c r="DB33" s="25">
        <f t="shared" si="44"/>
        <v>0</v>
      </c>
      <c r="DC33" s="25">
        <f t="shared" si="45"/>
        <v>806.52964030580256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>
        <v>7</v>
      </c>
      <c r="DL33" s="25">
        <f>_xlfn.XLOOKUP(DK33,'[1]DM table'!$A$4:$A$103,'[1]DM table'!$B$4:$B$103,0)</f>
        <v>867.64284208863353</v>
      </c>
      <c r="DM33" s="27"/>
      <c r="DN33" s="25">
        <f t="shared" si="49"/>
        <v>0</v>
      </c>
      <c r="DO33" s="25">
        <f t="shared" si="50"/>
        <v>867.64284208863353</v>
      </c>
      <c r="DP33" s="3"/>
      <c r="DQ33" s="27"/>
      <c r="DR33" s="25">
        <f t="shared" si="51"/>
        <v>0</v>
      </c>
      <c r="DS33" s="27"/>
      <c r="DT33" s="25">
        <f t="shared" si="52"/>
        <v>0</v>
      </c>
      <c r="DU33" s="25">
        <f t="shared" si="53"/>
        <v>0</v>
      </c>
      <c r="DV33" s="3"/>
      <c r="DW33" s="27">
        <v>68.3</v>
      </c>
      <c r="DX33" s="25">
        <f t="shared" si="54"/>
        <v>792.24664224664207</v>
      </c>
      <c r="DY33" s="27"/>
      <c r="DZ33" s="25">
        <f t="shared" si="55"/>
        <v>0</v>
      </c>
      <c r="EA33" s="25">
        <f t="shared" si="56"/>
        <v>792.24664224664207</v>
      </c>
      <c r="EB33" s="3"/>
      <c r="EC33" s="27">
        <v>19</v>
      </c>
      <c r="ED33" s="25">
        <f>_xlfn.XLOOKUP(EC33,'[1]DM table'!$A$4:$A$103,'[1]DM table'!$B$4:$B$103,0)</f>
        <v>723.72863168826484</v>
      </c>
      <c r="EE33" s="27"/>
      <c r="EF33" s="25">
        <f t="shared" si="57"/>
        <v>0</v>
      </c>
      <c r="EG33" s="25">
        <f t="shared" si="58"/>
        <v>723.72863168826484</v>
      </c>
      <c r="EH33" s="3"/>
      <c r="EI33" s="27"/>
      <c r="EJ33" s="25">
        <f t="shared" si="59"/>
        <v>0</v>
      </c>
      <c r="EK33" s="27"/>
      <c r="EL33" s="25">
        <f t="shared" si="60"/>
        <v>0</v>
      </c>
      <c r="EM33" s="25">
        <f t="shared" si="61"/>
        <v>0</v>
      </c>
      <c r="EN33" s="3"/>
      <c r="EO33" s="27"/>
      <c r="EP33" s="25">
        <f>_xlfn.XLOOKUP(EO33,'[1]DM table'!$E$4:$E$103,'[1]DM table'!$F$4:$F$103,0)</f>
        <v>0</v>
      </c>
      <c r="EQ33" s="27"/>
      <c r="ER33" s="25">
        <f t="shared" si="63"/>
        <v>0</v>
      </c>
      <c r="ES33" s="25">
        <f t="shared" si="64"/>
        <v>0</v>
      </c>
      <c r="ET33" s="3"/>
      <c r="EU33" s="27"/>
      <c r="EV33" s="25">
        <f t="shared" si="65"/>
        <v>0</v>
      </c>
      <c r="EW33" s="27"/>
      <c r="EX33" s="25">
        <f t="shared" si="66"/>
        <v>0</v>
      </c>
      <c r="EY33" s="25">
        <f t="shared" si="67"/>
        <v>0</v>
      </c>
      <c r="EZ33" s="3"/>
      <c r="FA33" s="27"/>
      <c r="FB33" s="25">
        <f t="shared" si="68"/>
        <v>0</v>
      </c>
      <c r="FC33" s="27"/>
      <c r="FD33" s="25">
        <f t="shared" si="69"/>
        <v>0</v>
      </c>
      <c r="FE33" s="25">
        <f t="shared" si="70"/>
        <v>0</v>
      </c>
      <c r="FF33" s="3"/>
      <c r="FG33" s="27"/>
      <c r="FH33" s="25">
        <f t="shared" si="71"/>
        <v>0</v>
      </c>
      <c r="FI33" s="27"/>
      <c r="FJ33" s="25">
        <f t="shared" si="72"/>
        <v>0</v>
      </c>
      <c r="FK33" s="25">
        <f t="shared" si="73"/>
        <v>0</v>
      </c>
    </row>
    <row r="34" spans="1:167" ht="12" customHeight="1" x14ac:dyDescent="0.15">
      <c r="A34" s="96" t="s">
        <v>155</v>
      </c>
      <c r="B34" s="96" t="s">
        <v>156</v>
      </c>
      <c r="C34" s="48" t="s">
        <v>157</v>
      </c>
      <c r="D34" s="30" t="s">
        <v>261</v>
      </c>
      <c r="E34" s="20"/>
      <c r="F34" s="56">
        <f t="shared" si="0"/>
        <v>0</v>
      </c>
      <c r="G34" s="56">
        <f>LARGE((Q34,W34,AC34,AI34,AO34,AU34,BA34,BG34,BM34,BS34,BY34,CE34,CK34,CQ34,CW34,DC34,DI34,DO34,DU34,EA34,EG34,EM34,ES34,EY34,FE34,FK34),2)</f>
        <v>0</v>
      </c>
      <c r="H34" s="56">
        <f>LARGE((Q34,W34,AC34,AI34,AO34,AU34,BA34,BG34,BM34,BS34,BY34,CE34,CK34,CQ34,CW34,DC34,DI34,DO34,DU34,EA34,EG34,EM34,ES34,EY34,FE34,FK34),3)</f>
        <v>0</v>
      </c>
      <c r="I34" s="56">
        <f t="shared" si="1"/>
        <v>0</v>
      </c>
      <c r="J34" s="65">
        <f t="shared" si="2"/>
        <v>34</v>
      </c>
      <c r="K34" s="20"/>
      <c r="L34" s="89" t="s">
        <v>157</v>
      </c>
      <c r="M34" s="2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>_xlfn.XLOOKUP(S34,'[1]DM table'!$U$4:$U$103,'[1]DM table'!$V$4:$V$103,0)</f>
        <v>0</v>
      </c>
      <c r="U34" s="27"/>
      <c r="V34" s="25">
        <f t="shared" si="6"/>
        <v>0</v>
      </c>
      <c r="W34" s="25">
        <f t="shared" si="7"/>
        <v>0</v>
      </c>
      <c r="X34" s="3"/>
      <c r="Y34" s="27"/>
      <c r="Z34" s="25">
        <f>+_xlfn.XLOOKUP(Y34,'[1]DM table'!$M$4:$M$103,'[1]DM table'!$N$4:$N$103,0)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 t="shared" si="17"/>
        <v>0</v>
      </c>
      <c r="AS34" s="27"/>
      <c r="AT34" s="25">
        <f t="shared" si="18"/>
        <v>0</v>
      </c>
      <c r="AU34" s="25">
        <f t="shared" si="19"/>
        <v>0</v>
      </c>
      <c r="AV34" s="3"/>
      <c r="AW34" s="27"/>
      <c r="AX34" s="25">
        <f>_xlfn.XLOOKUP(AW34,'[1]DM table'!$A$4:$A$103,'[1]DM table'!$B$4:$B$103,0)</f>
        <v>0</v>
      </c>
      <c r="AY34" s="27"/>
      <c r="AZ34" s="25">
        <f t="shared" si="20"/>
        <v>0</v>
      </c>
      <c r="BA34" s="25">
        <f t="shared" si="21"/>
        <v>0</v>
      </c>
      <c r="BB34" s="3"/>
      <c r="BC34" s="27"/>
      <c r="BD34" s="25">
        <f t="shared" si="22"/>
        <v>0</v>
      </c>
      <c r="BE34" s="27"/>
      <c r="BF34" s="25">
        <f t="shared" si="23"/>
        <v>0</v>
      </c>
      <c r="BG34" s="25">
        <f t="shared" si="24"/>
        <v>0</v>
      </c>
      <c r="BH34" s="3"/>
      <c r="BI34" s="27"/>
      <c r="BJ34" s="25">
        <f>_xlfn.XLOOKUP(BI34,'[1]DM table'!$AC$4:$AC$103,'[1]DM table'!$AD$4:$AD$103,0)</f>
        <v>0</v>
      </c>
      <c r="BK34" s="27"/>
      <c r="BL34" s="25">
        <f t="shared" si="25"/>
        <v>0</v>
      </c>
      <c r="BM34" s="25">
        <f t="shared" si="26"/>
        <v>0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/>
      <c r="BV34" s="25">
        <f>_xlfn.XLOOKUP(BU34,'[1]DM table'!$U$4:$U$103,'[1]DM table'!$V$4:$V$103,0)</f>
        <v>0</v>
      </c>
      <c r="BW34" s="27"/>
      <c r="BX34" s="25">
        <f t="shared" si="30"/>
        <v>0</v>
      </c>
      <c r="BY34" s="25">
        <f t="shared" si="31"/>
        <v>0</v>
      </c>
      <c r="BZ34" s="3"/>
      <c r="CA34" s="27"/>
      <c r="CB34" s="25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27"/>
      <c r="CH34" s="25">
        <f t="shared" si="35"/>
        <v>0</v>
      </c>
      <c r="CI34" s="27"/>
      <c r="CJ34" s="25">
        <f t="shared" si="36"/>
        <v>0</v>
      </c>
      <c r="CK34" s="25">
        <f t="shared" si="37"/>
        <v>0</v>
      </c>
      <c r="CL34" s="3"/>
      <c r="CM34" s="27"/>
      <c r="CN34" s="25">
        <f>_xlfn.XLOOKUP(CM34,'[1]DM table'!$A$4:$A$103,'[1]DM table'!$B$4:$B$103,0)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_xlfn.XLOOKUP(DK34,'[1]DM table'!$A$4:$A$103,'[1]DM table'!$B$4:$B$103,0)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/>
      <c r="DR34" s="25">
        <f t="shared" si="51"/>
        <v>0</v>
      </c>
      <c r="DS34" s="27"/>
      <c r="DT34" s="25">
        <f t="shared" si="52"/>
        <v>0</v>
      </c>
      <c r="DU34" s="25">
        <f t="shared" si="53"/>
        <v>0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_xlfn.XLOOKUP(EC34,'[1]DM table'!$A$4:$A$103,'[1]DM table'!$B$4:$B$103,0)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_xlfn.XLOOKUP(EO34,'[1]DM table'!$E$4:$E$103,'[1]DM table'!$F$4:$F$103,0)</f>
        <v>0</v>
      </c>
      <c r="EQ34" s="27"/>
      <c r="ER34" s="25">
        <f t="shared" si="63"/>
        <v>0</v>
      </c>
      <c r="ES34" s="25">
        <f t="shared" si="64"/>
        <v>0</v>
      </c>
      <c r="ET34" s="3"/>
      <c r="EU34" s="27"/>
      <c r="EV34" s="25">
        <f t="shared" si="65"/>
        <v>0</v>
      </c>
      <c r="EW34" s="27"/>
      <c r="EX34" s="25">
        <f t="shared" si="66"/>
        <v>0</v>
      </c>
      <c r="EY34" s="25">
        <f t="shared" si="67"/>
        <v>0</v>
      </c>
      <c r="EZ34" s="3"/>
      <c r="FA34" s="27"/>
      <c r="FB34" s="25">
        <f t="shared" si="68"/>
        <v>0</v>
      </c>
      <c r="FC34" s="27"/>
      <c r="FD34" s="25">
        <f t="shared" si="69"/>
        <v>0</v>
      </c>
      <c r="FE34" s="25">
        <f t="shared" si="70"/>
        <v>0</v>
      </c>
      <c r="FF34" s="3"/>
      <c r="FG34" s="27"/>
      <c r="FH34" s="25">
        <f t="shared" si="71"/>
        <v>0</v>
      </c>
      <c r="FI34" s="27"/>
      <c r="FJ34" s="25">
        <f t="shared" si="72"/>
        <v>0</v>
      </c>
      <c r="FK34" s="25">
        <f t="shared" si="73"/>
        <v>0</v>
      </c>
    </row>
    <row r="35" spans="1:167" ht="12.75" hidden="1" customHeight="1" x14ac:dyDescent="0.15">
      <c r="A35" s="29"/>
      <c r="B35" s="29"/>
      <c r="C35" s="23"/>
      <c r="D35" s="30"/>
      <c r="E35" s="20"/>
      <c r="F35" s="56">
        <f t="shared" si="0"/>
        <v>0</v>
      </c>
      <c r="G35" s="56">
        <f>LARGE((Q35,W35,AC35,AI35,AO35,AU35,BA35,BG35,BM35,BS35,BY35,CE35,CK35,CQ35,CW35,DC35,DI35,DO35,DU35,EA35,EG35,EM35,ES35,EY35,FE35,FK35),2)</f>
        <v>0</v>
      </c>
      <c r="H35" s="56">
        <f>LARGE((Q35,W35,AC35,AI35,AO35,AU35,BA35,BG35,BM35,BS35,BY35,CE35,CK35,CQ35,CW35,DC35,DI35,DO35,DU35,EA35,EG35,EM35,ES35,EY35,FE35,FK35),3)</f>
        <v>0</v>
      </c>
      <c r="I35" s="56">
        <f t="shared" si="1"/>
        <v>0</v>
      </c>
      <c r="J35" s="65">
        <f t="shared" si="2"/>
        <v>34</v>
      </c>
      <c r="K35" s="20"/>
      <c r="L35" s="89"/>
      <c r="M35" s="2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>_xlfn.XLOOKUP(S35,'[1]DM table'!$U$4:$U$103,'[1]DM table'!$V$4:$V$103,0)</f>
        <v>0</v>
      </c>
      <c r="U35" s="27"/>
      <c r="V35" s="25">
        <f t="shared" si="6"/>
        <v>0</v>
      </c>
      <c r="W35" s="25">
        <f t="shared" si="7"/>
        <v>0</v>
      </c>
      <c r="X35" s="3"/>
      <c r="Y35" s="27"/>
      <c r="Z35" s="25">
        <f>+_xlfn.XLOOKUP(Y35,'[1]DM table'!$M$4:$M$103,'[1]DM table'!$N$4:$N$103,0)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 t="shared" si="17"/>
        <v>0</v>
      </c>
      <c r="AS35" s="27"/>
      <c r="AT35" s="25">
        <f t="shared" si="18"/>
        <v>0</v>
      </c>
      <c r="AU35" s="25">
        <f t="shared" si="19"/>
        <v>0</v>
      </c>
      <c r="AV35" s="3"/>
      <c r="AW35" s="27"/>
      <c r="AX35" s="25">
        <f>_xlfn.XLOOKUP(AW35,'[1]DM table'!$A$4:$A$103,'[1]DM table'!$B$4:$B$103,0)</f>
        <v>0</v>
      </c>
      <c r="AY35" s="27"/>
      <c r="AZ35" s="25">
        <f t="shared" si="20"/>
        <v>0</v>
      </c>
      <c r="BA35" s="25">
        <f t="shared" si="21"/>
        <v>0</v>
      </c>
      <c r="BB35" s="3"/>
      <c r="BC35" s="27"/>
      <c r="BD35" s="25">
        <f t="shared" si="22"/>
        <v>0</v>
      </c>
      <c r="BE35" s="27"/>
      <c r="BF35" s="25">
        <f t="shared" si="23"/>
        <v>0</v>
      </c>
      <c r="BG35" s="25">
        <f t="shared" si="24"/>
        <v>0</v>
      </c>
      <c r="BH35" s="3"/>
      <c r="BI35" s="27"/>
      <c r="BJ35" s="25">
        <f>_xlfn.XLOOKUP(BI35,'[1]DM table'!$AC$4:$AC$103,'[1]DM table'!$AD$4:$AD$103,0)</f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table'!$U$4:$U$103,'[1]DM table'!$V$4:$V$103,0)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27"/>
      <c r="CB35" s="25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27"/>
      <c r="CH35" s="25">
        <f t="shared" si="35"/>
        <v>0</v>
      </c>
      <c r="CI35" s="27"/>
      <c r="CJ35" s="25">
        <f t="shared" si="36"/>
        <v>0</v>
      </c>
      <c r="CK35" s="25">
        <f t="shared" si="37"/>
        <v>0</v>
      </c>
      <c r="CL35" s="3"/>
      <c r="CM35" s="27"/>
      <c r="CN35" s="25">
        <f>_xlfn.XLOOKUP(CM35,'[1]DM table'!$A$4:$A$103,'[1]DM table'!$B$4:$B$103,0)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27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_xlfn.XLOOKUP(DK35,'[1]DM table'!$A$4:$A$103,'[1]DM table'!$B$4:$B$103,0)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_xlfn.XLOOKUP(EC35,'[1]DM table'!$A$4:$A$103,'[1]DM table'!$B$4:$B$103,0)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_xlfn.XLOOKUP(EO35,'[1]DM table'!$E$4:$E$103,'[1]DM table'!$F$4:$F$103,0)</f>
        <v>0</v>
      </c>
      <c r="EQ35" s="27"/>
      <c r="ER35" s="25">
        <f t="shared" si="63"/>
        <v>0</v>
      </c>
      <c r="ES35" s="25">
        <f t="shared" si="64"/>
        <v>0</v>
      </c>
      <c r="ET35" s="3"/>
      <c r="EU35" s="27"/>
      <c r="EV35" s="25">
        <f t="shared" si="65"/>
        <v>0</v>
      </c>
      <c r="EW35" s="27"/>
      <c r="EX35" s="25">
        <f t="shared" si="66"/>
        <v>0</v>
      </c>
      <c r="EY35" s="25">
        <f t="shared" si="67"/>
        <v>0</v>
      </c>
      <c r="EZ35" s="3"/>
      <c r="FA35" s="27"/>
      <c r="FB35" s="25">
        <f t="shared" si="68"/>
        <v>0</v>
      </c>
      <c r="FC35" s="27"/>
      <c r="FD35" s="25">
        <f t="shared" si="69"/>
        <v>0</v>
      </c>
      <c r="FE35" s="25">
        <f t="shared" si="70"/>
        <v>0</v>
      </c>
      <c r="FF35" s="3"/>
      <c r="FG35" s="27"/>
      <c r="FH35" s="25">
        <f t="shared" si="71"/>
        <v>0</v>
      </c>
      <c r="FI35" s="27"/>
      <c r="FJ35" s="25">
        <f t="shared" si="72"/>
        <v>0</v>
      </c>
      <c r="FK35" s="25">
        <f t="shared" si="73"/>
        <v>0</v>
      </c>
    </row>
    <row r="36" spans="1:167" ht="12.75" hidden="1" customHeight="1" x14ac:dyDescent="0.15">
      <c r="A36" s="29"/>
      <c r="B36" s="29"/>
      <c r="C36" s="23"/>
      <c r="D36" s="30"/>
      <c r="E36" s="20"/>
      <c r="F36" s="56">
        <f t="shared" si="0"/>
        <v>0</v>
      </c>
      <c r="G36" s="56">
        <f>LARGE((Q36,W36,AC36,AI36,AO36,AU36,BA36,BG36,BM36,BS36,BY36,CE36,CK36,CQ36,CW36,DC36,DI36,DO36,DU36,EA36,EG36,EM36,ES36,EY36,FE36,FK36),2)</f>
        <v>0</v>
      </c>
      <c r="H36" s="56">
        <f>LARGE((Q36,W36,AC36,AI36,AO36,AU36,BA36,BG36,BM36,BS36,BY36,CE36,CK36,CQ36,CW36,DC36,DI36,DO36,DU36,EA36,EG36,EM36,ES36,EY36,FE36,FK36),3)</f>
        <v>0</v>
      </c>
      <c r="I36" s="56">
        <f t="shared" si="1"/>
        <v>0</v>
      </c>
      <c r="J36" s="65">
        <f t="shared" si="2"/>
        <v>34</v>
      </c>
      <c r="K36" s="20"/>
      <c r="L36" s="89"/>
      <c r="M36" s="2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>_xlfn.XLOOKUP(S36,'[1]DM table'!$U$4:$U$103,'[1]DM table'!$V$4:$V$103,0)</f>
        <v>0</v>
      </c>
      <c r="U36" s="27"/>
      <c r="V36" s="25">
        <f t="shared" si="6"/>
        <v>0</v>
      </c>
      <c r="W36" s="25">
        <f t="shared" si="7"/>
        <v>0</v>
      </c>
      <c r="X36" s="3"/>
      <c r="Y36" s="27"/>
      <c r="Z36" s="25">
        <f>+_xlfn.XLOOKUP(Y36,'[1]DM table'!$M$4:$M$103,'[1]DM table'!$N$4:$N$103,0)</f>
        <v>0</v>
      </c>
      <c r="AA36" s="27"/>
      <c r="AB36" s="25">
        <f t="shared" si="9"/>
        <v>0</v>
      </c>
      <c r="AC36" s="25">
        <f t="shared" si="10"/>
        <v>0</v>
      </c>
      <c r="AD36" s="3"/>
      <c r="AE36" s="27"/>
      <c r="AF36" s="25">
        <f t="shared" si="11"/>
        <v>0</v>
      </c>
      <c r="AG36" s="27"/>
      <c r="AH36" s="25">
        <f t="shared" si="12"/>
        <v>0</v>
      </c>
      <c r="AI36" s="25">
        <f t="shared" si="13"/>
        <v>0</v>
      </c>
      <c r="AJ36" s="3"/>
      <c r="AK36" s="27"/>
      <c r="AL36" s="25">
        <f t="shared" si="14"/>
        <v>0</v>
      </c>
      <c r="AM36" s="27"/>
      <c r="AN36" s="25">
        <f t="shared" si="15"/>
        <v>0</v>
      </c>
      <c r="AO36" s="25">
        <f t="shared" si="16"/>
        <v>0</v>
      </c>
      <c r="AP36" s="3"/>
      <c r="AQ36" s="27"/>
      <c r="AR36" s="25">
        <f t="shared" si="17"/>
        <v>0</v>
      </c>
      <c r="AS36" s="27"/>
      <c r="AT36" s="25">
        <f t="shared" si="18"/>
        <v>0</v>
      </c>
      <c r="AU36" s="25">
        <f t="shared" si="19"/>
        <v>0</v>
      </c>
      <c r="AV36" s="3"/>
      <c r="AW36" s="27"/>
      <c r="AX36" s="25">
        <f>_xlfn.XLOOKUP(AW36,'[1]DM table'!$A$4:$A$103,'[1]DM table'!$B$4:$B$103,0)</f>
        <v>0</v>
      </c>
      <c r="AY36" s="27"/>
      <c r="AZ36" s="25">
        <f t="shared" si="20"/>
        <v>0</v>
      </c>
      <c r="BA36" s="25">
        <f t="shared" si="21"/>
        <v>0</v>
      </c>
      <c r="BB36" s="3"/>
      <c r="BC36" s="27"/>
      <c r="BD36" s="25">
        <f t="shared" si="22"/>
        <v>0</v>
      </c>
      <c r="BE36" s="27"/>
      <c r="BF36" s="25">
        <f t="shared" si="23"/>
        <v>0</v>
      </c>
      <c r="BG36" s="25">
        <f t="shared" si="24"/>
        <v>0</v>
      </c>
      <c r="BH36" s="3"/>
      <c r="BI36" s="27"/>
      <c r="BJ36" s="25">
        <f>_xlfn.XLOOKUP(BI36,'[1]DM table'!$AC$4:$AC$103,'[1]DM table'!$AD$4:$AD$103,0)</f>
        <v>0</v>
      </c>
      <c r="BK36" s="27"/>
      <c r="BL36" s="25">
        <f t="shared" si="25"/>
        <v>0</v>
      </c>
      <c r="BM36" s="25">
        <f t="shared" si="26"/>
        <v>0</v>
      </c>
      <c r="BN36" s="3"/>
      <c r="BO36" s="27"/>
      <c r="BP36" s="25">
        <f t="shared" si="27"/>
        <v>0</v>
      </c>
      <c r="BQ36" s="27"/>
      <c r="BR36" s="25">
        <f t="shared" si="28"/>
        <v>0</v>
      </c>
      <c r="BS36" s="25">
        <f t="shared" si="29"/>
        <v>0</v>
      </c>
      <c r="BT36" s="3"/>
      <c r="BU36" s="27"/>
      <c r="BV36" s="25">
        <f>_xlfn.XLOOKUP(BU36,'[1]DM table'!$U$4:$U$103,'[1]DM table'!$V$4:$V$103,0)</f>
        <v>0</v>
      </c>
      <c r="BW36" s="27"/>
      <c r="BX36" s="25">
        <f t="shared" si="30"/>
        <v>0</v>
      </c>
      <c r="BY36" s="25">
        <f t="shared" si="31"/>
        <v>0</v>
      </c>
      <c r="BZ36" s="3"/>
      <c r="CA36" s="27"/>
      <c r="CB36" s="25">
        <f t="shared" si="32"/>
        <v>0</v>
      </c>
      <c r="CC36" s="27"/>
      <c r="CD36" s="25">
        <f t="shared" si="33"/>
        <v>0</v>
      </c>
      <c r="CE36" s="25">
        <f t="shared" si="34"/>
        <v>0</v>
      </c>
      <c r="CF36" s="3"/>
      <c r="CG36" s="27"/>
      <c r="CH36" s="25">
        <f t="shared" si="35"/>
        <v>0</v>
      </c>
      <c r="CI36" s="27"/>
      <c r="CJ36" s="25">
        <f t="shared" si="36"/>
        <v>0</v>
      </c>
      <c r="CK36" s="25">
        <f t="shared" si="37"/>
        <v>0</v>
      </c>
      <c r="CL36" s="3"/>
      <c r="CM36" s="27"/>
      <c r="CN36" s="25">
        <f>_xlfn.XLOOKUP(CM36,'[1]DM table'!$A$4:$A$103,'[1]DM table'!$B$4:$B$103,0)</f>
        <v>0</v>
      </c>
      <c r="CO36" s="27"/>
      <c r="CP36" s="25">
        <f t="shared" si="38"/>
        <v>0</v>
      </c>
      <c r="CQ36" s="25">
        <f t="shared" si="39"/>
        <v>0</v>
      </c>
      <c r="CR36" s="3"/>
      <c r="CS36" s="27"/>
      <c r="CT36" s="25">
        <f t="shared" si="40"/>
        <v>0</v>
      </c>
      <c r="CU36" s="27"/>
      <c r="CV36" s="25">
        <f t="shared" si="41"/>
        <v>0</v>
      </c>
      <c r="CW36" s="25">
        <f t="shared" si="42"/>
        <v>0</v>
      </c>
      <c r="CX36" s="3"/>
      <c r="CY36" s="27"/>
      <c r="CZ36" s="25">
        <f t="shared" si="43"/>
        <v>0</v>
      </c>
      <c r="DA36" s="27"/>
      <c r="DB36" s="25">
        <f t="shared" si="44"/>
        <v>0</v>
      </c>
      <c r="DC36" s="25">
        <f t="shared" si="45"/>
        <v>0</v>
      </c>
      <c r="DD36" s="3"/>
      <c r="DE36" s="27"/>
      <c r="DF36" s="25">
        <f t="shared" si="46"/>
        <v>0</v>
      </c>
      <c r="DG36" s="27"/>
      <c r="DH36" s="25">
        <f t="shared" si="47"/>
        <v>0</v>
      </c>
      <c r="DI36" s="25">
        <f t="shared" si="48"/>
        <v>0</v>
      </c>
      <c r="DJ36" s="3"/>
      <c r="DK36" s="27"/>
      <c r="DL36" s="25">
        <f>_xlfn.XLOOKUP(DK36,'[1]DM table'!$A$4:$A$103,'[1]DM table'!$B$4:$B$103,0)</f>
        <v>0</v>
      </c>
      <c r="DM36" s="27"/>
      <c r="DN36" s="25">
        <f t="shared" si="49"/>
        <v>0</v>
      </c>
      <c r="DO36" s="25">
        <f t="shared" si="50"/>
        <v>0</v>
      </c>
      <c r="DP36" s="3"/>
      <c r="DQ36" s="27"/>
      <c r="DR36" s="25">
        <f t="shared" si="51"/>
        <v>0</v>
      </c>
      <c r="DS36" s="27"/>
      <c r="DT36" s="25">
        <f t="shared" si="52"/>
        <v>0</v>
      </c>
      <c r="DU36" s="25">
        <f t="shared" si="53"/>
        <v>0</v>
      </c>
      <c r="DV36" s="3"/>
      <c r="DW36" s="27"/>
      <c r="DX36" s="25">
        <f t="shared" si="54"/>
        <v>0</v>
      </c>
      <c r="DY36" s="27"/>
      <c r="DZ36" s="25">
        <f t="shared" si="55"/>
        <v>0</v>
      </c>
      <c r="EA36" s="25">
        <f t="shared" si="56"/>
        <v>0</v>
      </c>
      <c r="EB36" s="3"/>
      <c r="EC36" s="27"/>
      <c r="ED36" s="25">
        <f>_xlfn.XLOOKUP(EC36,'[1]DM table'!$A$4:$A$103,'[1]DM table'!$B$4:$B$103,0)</f>
        <v>0</v>
      </c>
      <c r="EE36" s="27"/>
      <c r="EF36" s="25">
        <f t="shared" si="57"/>
        <v>0</v>
      </c>
      <c r="EG36" s="25">
        <f t="shared" si="58"/>
        <v>0</v>
      </c>
      <c r="EH36" s="3"/>
      <c r="EI36" s="27"/>
      <c r="EJ36" s="25">
        <f t="shared" si="59"/>
        <v>0</v>
      </c>
      <c r="EK36" s="27"/>
      <c r="EL36" s="25">
        <f t="shared" si="60"/>
        <v>0</v>
      </c>
      <c r="EM36" s="25">
        <f t="shared" si="61"/>
        <v>0</v>
      </c>
      <c r="EN36" s="3"/>
      <c r="EO36" s="27"/>
      <c r="EP36" s="25">
        <f>_xlfn.XLOOKUP(EO36,'[1]DM table'!$E$4:$E$103,'[1]DM table'!$F$4:$F$103,0)</f>
        <v>0</v>
      </c>
      <c r="EQ36" s="27"/>
      <c r="ER36" s="25">
        <f t="shared" si="63"/>
        <v>0</v>
      </c>
      <c r="ES36" s="25">
        <f t="shared" si="64"/>
        <v>0</v>
      </c>
      <c r="ET36" s="3"/>
      <c r="EU36" s="27"/>
      <c r="EV36" s="25">
        <f t="shared" si="65"/>
        <v>0</v>
      </c>
      <c r="EW36" s="27"/>
      <c r="EX36" s="25">
        <f t="shared" si="66"/>
        <v>0</v>
      </c>
      <c r="EY36" s="25">
        <f t="shared" si="67"/>
        <v>0</v>
      </c>
      <c r="EZ36" s="3"/>
      <c r="FA36" s="27"/>
      <c r="FB36" s="25">
        <f t="shared" si="68"/>
        <v>0</v>
      </c>
      <c r="FC36" s="27"/>
      <c r="FD36" s="25">
        <f t="shared" si="69"/>
        <v>0</v>
      </c>
      <c r="FE36" s="25">
        <f t="shared" si="70"/>
        <v>0</v>
      </c>
      <c r="FF36" s="3"/>
      <c r="FG36" s="27"/>
      <c r="FH36" s="25">
        <f t="shared" si="71"/>
        <v>0</v>
      </c>
      <c r="FI36" s="27"/>
      <c r="FJ36" s="25">
        <f t="shared" si="72"/>
        <v>0</v>
      </c>
      <c r="FK36" s="25">
        <f t="shared" si="73"/>
        <v>0</v>
      </c>
    </row>
    <row r="37" spans="1:167" ht="12.75" hidden="1" customHeight="1" x14ac:dyDescent="0.15">
      <c r="A37" s="29"/>
      <c r="B37" s="29"/>
      <c r="C37" s="23"/>
      <c r="D37" s="30"/>
      <c r="E37" s="20"/>
      <c r="F37" s="56">
        <f t="shared" ref="F37:F54" si="75">MAX(Q37,W37,AC37,AI37,AO37,AU37,BA37,BG37,BM37,BS37,BY37,CE37,CK37,CQ37,CW37,DC37,DI37,DO37,DU37,EA37,EG37,EM37,ES37,EY37,FE37,FK37)</f>
        <v>0</v>
      </c>
      <c r="G37" s="56">
        <f>LARGE((Q37,W37,AC37,AI37,AO37,AU37,BA37,BG37,BM37,BS37,BY37,CE37,CK37,CQ37,CW37,DC37,DI37,DO37,DU37,EA37,EG37,EM37,ES37,EY37,FE37,FK37),2)</f>
        <v>0</v>
      </c>
      <c r="H37" s="56">
        <f>LARGE((Q37,W37,AC37,AI37,AO37,AU37,BA37,BG37,BM37,BS37,BY37,CE37,CK37,CQ37,CW37,DC37,DI37,DO37,DU37,EA37,EG37,EM37,ES37,EY37,FE37,FK37),3)</f>
        <v>0</v>
      </c>
      <c r="I37" s="56">
        <f t="shared" ref="I37:I67" si="76">SUM(F37:H37)</f>
        <v>0</v>
      </c>
      <c r="J37" s="65">
        <f t="shared" si="2"/>
        <v>34</v>
      </c>
      <c r="K37" s="20"/>
      <c r="L37" s="89"/>
      <c r="M37" s="2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>_xlfn.XLOOKUP(S37,'[1]DM table'!$U$4:$U$103,'[1]DM table'!$V$4:$V$103,0)</f>
        <v>0</v>
      </c>
      <c r="U37" s="27"/>
      <c r="V37" s="25">
        <f t="shared" si="6"/>
        <v>0</v>
      </c>
      <c r="W37" s="25">
        <f t="shared" si="7"/>
        <v>0</v>
      </c>
      <c r="X37" s="3"/>
      <c r="Y37" s="27"/>
      <c r="Z37" s="25">
        <f>+_xlfn.XLOOKUP(Y37,'[1]DM table'!$M$4:$M$103,'[1]DM table'!$N$4:$N$103,0)</f>
        <v>0</v>
      </c>
      <c r="AA37" s="27"/>
      <c r="AB37" s="25">
        <f t="shared" si="9"/>
        <v>0</v>
      </c>
      <c r="AC37" s="25">
        <f t="shared" si="10"/>
        <v>0</v>
      </c>
      <c r="AD37" s="3"/>
      <c r="AE37" s="27"/>
      <c r="AF37" s="25">
        <f t="shared" si="11"/>
        <v>0</v>
      </c>
      <c r="AG37" s="27"/>
      <c r="AH37" s="25">
        <f t="shared" si="12"/>
        <v>0</v>
      </c>
      <c r="AI37" s="25">
        <f t="shared" si="13"/>
        <v>0</v>
      </c>
      <c r="AJ37" s="3"/>
      <c r="AK37" s="27"/>
      <c r="AL37" s="25">
        <f t="shared" si="14"/>
        <v>0</v>
      </c>
      <c r="AM37" s="27"/>
      <c r="AN37" s="25">
        <f t="shared" si="15"/>
        <v>0</v>
      </c>
      <c r="AO37" s="25">
        <f t="shared" si="16"/>
        <v>0</v>
      </c>
      <c r="AP37" s="3"/>
      <c r="AQ37" s="27"/>
      <c r="AR37" s="25">
        <f t="shared" si="17"/>
        <v>0</v>
      </c>
      <c r="AS37" s="27"/>
      <c r="AT37" s="25">
        <f t="shared" si="18"/>
        <v>0</v>
      </c>
      <c r="AU37" s="25">
        <f t="shared" si="19"/>
        <v>0</v>
      </c>
      <c r="AV37" s="3"/>
      <c r="AW37" s="27"/>
      <c r="AX37" s="25">
        <f>_xlfn.XLOOKUP(AW37,'[1]DM table'!$A$4:$A$103,'[1]DM table'!$B$4:$B$103,0)</f>
        <v>0</v>
      </c>
      <c r="AY37" s="27"/>
      <c r="AZ37" s="25">
        <f t="shared" si="20"/>
        <v>0</v>
      </c>
      <c r="BA37" s="25">
        <f t="shared" si="21"/>
        <v>0</v>
      </c>
      <c r="BB37" s="3"/>
      <c r="BC37" s="27"/>
      <c r="BD37" s="25">
        <f t="shared" si="22"/>
        <v>0</v>
      </c>
      <c r="BE37" s="27"/>
      <c r="BF37" s="25">
        <f t="shared" si="23"/>
        <v>0</v>
      </c>
      <c r="BG37" s="25">
        <f t="shared" si="24"/>
        <v>0</v>
      </c>
      <c r="BH37" s="3"/>
      <c r="BI37" s="27"/>
      <c r="BJ37" s="25">
        <f>_xlfn.XLOOKUP(BI37,'[1]DM table'!$AC$4:$AC$103,'[1]DM table'!$AD$4:$AD$103,0)</f>
        <v>0</v>
      </c>
      <c r="BK37" s="27"/>
      <c r="BL37" s="25">
        <f t="shared" si="25"/>
        <v>0</v>
      </c>
      <c r="BM37" s="25">
        <f t="shared" si="26"/>
        <v>0</v>
      </c>
      <c r="BN37" s="3"/>
      <c r="BO37" s="27"/>
      <c r="BP37" s="25">
        <f t="shared" si="27"/>
        <v>0</v>
      </c>
      <c r="BQ37" s="27"/>
      <c r="BR37" s="25">
        <f t="shared" si="28"/>
        <v>0</v>
      </c>
      <c r="BS37" s="25">
        <f t="shared" si="29"/>
        <v>0</v>
      </c>
      <c r="BT37" s="3"/>
      <c r="BU37" s="27"/>
      <c r="BV37" s="25">
        <f>_xlfn.XLOOKUP(BU37,'[1]DM table'!$U$4:$U$103,'[1]DM table'!$V$4:$V$103,0)</f>
        <v>0</v>
      </c>
      <c r="BW37" s="27"/>
      <c r="BX37" s="25">
        <f t="shared" si="30"/>
        <v>0</v>
      </c>
      <c r="BY37" s="25">
        <f t="shared" si="31"/>
        <v>0</v>
      </c>
      <c r="BZ37" s="3"/>
      <c r="CA37" s="27"/>
      <c r="CB37" s="25">
        <f t="shared" si="32"/>
        <v>0</v>
      </c>
      <c r="CC37" s="27"/>
      <c r="CD37" s="25">
        <f t="shared" si="33"/>
        <v>0</v>
      </c>
      <c r="CE37" s="25">
        <f t="shared" si="34"/>
        <v>0</v>
      </c>
      <c r="CF37" s="3"/>
      <c r="CG37" s="27"/>
      <c r="CH37" s="25">
        <f t="shared" si="35"/>
        <v>0</v>
      </c>
      <c r="CI37" s="27"/>
      <c r="CJ37" s="25">
        <f t="shared" si="36"/>
        <v>0</v>
      </c>
      <c r="CK37" s="25">
        <f t="shared" si="37"/>
        <v>0</v>
      </c>
      <c r="CL37" s="3"/>
      <c r="CM37" s="27"/>
      <c r="CN37" s="25">
        <f>_xlfn.XLOOKUP(CM37,'[1]DM table'!$A$4:$A$103,'[1]DM table'!$B$4:$B$103,0)</f>
        <v>0</v>
      </c>
      <c r="CO37" s="27"/>
      <c r="CP37" s="25">
        <f t="shared" si="38"/>
        <v>0</v>
      </c>
      <c r="CQ37" s="25">
        <f t="shared" si="39"/>
        <v>0</v>
      </c>
      <c r="CR37" s="3"/>
      <c r="CS37" s="27"/>
      <c r="CT37" s="25">
        <f t="shared" si="40"/>
        <v>0</v>
      </c>
      <c r="CU37" s="27"/>
      <c r="CV37" s="25">
        <f t="shared" si="41"/>
        <v>0</v>
      </c>
      <c r="CW37" s="25">
        <f t="shared" si="42"/>
        <v>0</v>
      </c>
      <c r="CX37" s="3"/>
      <c r="CY37" s="27"/>
      <c r="CZ37" s="25">
        <f t="shared" si="43"/>
        <v>0</v>
      </c>
      <c r="DA37" s="27"/>
      <c r="DB37" s="25">
        <f t="shared" si="44"/>
        <v>0</v>
      </c>
      <c r="DC37" s="25">
        <f t="shared" si="45"/>
        <v>0</v>
      </c>
      <c r="DD37" s="3"/>
      <c r="DE37" s="27"/>
      <c r="DF37" s="25">
        <f t="shared" si="46"/>
        <v>0</v>
      </c>
      <c r="DG37" s="27"/>
      <c r="DH37" s="25">
        <f t="shared" si="47"/>
        <v>0</v>
      </c>
      <c r="DI37" s="25">
        <f t="shared" si="48"/>
        <v>0</v>
      </c>
      <c r="DJ37" s="3"/>
      <c r="DK37" s="27"/>
      <c r="DL37" s="25">
        <f>_xlfn.XLOOKUP(DK37,'[1]DM table'!$A$4:$A$103,'[1]DM table'!$B$4:$B$103,0)</f>
        <v>0</v>
      </c>
      <c r="DM37" s="27"/>
      <c r="DN37" s="25">
        <f t="shared" si="49"/>
        <v>0</v>
      </c>
      <c r="DO37" s="25">
        <f t="shared" si="50"/>
        <v>0</v>
      </c>
      <c r="DP37" s="3"/>
      <c r="DQ37" s="27"/>
      <c r="DR37" s="25">
        <f t="shared" si="51"/>
        <v>0</v>
      </c>
      <c r="DS37" s="27"/>
      <c r="DT37" s="25">
        <f t="shared" si="52"/>
        <v>0</v>
      </c>
      <c r="DU37" s="25">
        <f t="shared" si="53"/>
        <v>0</v>
      </c>
      <c r="DV37" s="3"/>
      <c r="DW37" s="27"/>
      <c r="DX37" s="25">
        <f t="shared" si="54"/>
        <v>0</v>
      </c>
      <c r="DY37" s="27"/>
      <c r="DZ37" s="25">
        <f t="shared" si="55"/>
        <v>0</v>
      </c>
      <c r="EA37" s="25">
        <f t="shared" si="56"/>
        <v>0</v>
      </c>
      <c r="EB37" s="3"/>
      <c r="EC37" s="27"/>
      <c r="ED37" s="25">
        <f>_xlfn.XLOOKUP(EC37,'[1]DM table'!$A$4:$A$103,'[1]DM table'!$B$4:$B$103,0)</f>
        <v>0</v>
      </c>
      <c r="EE37" s="27"/>
      <c r="EF37" s="25">
        <f t="shared" si="57"/>
        <v>0</v>
      </c>
      <c r="EG37" s="25">
        <f t="shared" si="58"/>
        <v>0</v>
      </c>
      <c r="EH37" s="3"/>
      <c r="EI37" s="27"/>
      <c r="EJ37" s="25">
        <f t="shared" si="59"/>
        <v>0</v>
      </c>
      <c r="EK37" s="27"/>
      <c r="EL37" s="25">
        <f t="shared" si="60"/>
        <v>0</v>
      </c>
      <c r="EM37" s="25">
        <f t="shared" si="61"/>
        <v>0</v>
      </c>
      <c r="EN37" s="3"/>
      <c r="EO37" s="27"/>
      <c r="EP37" s="25">
        <f>_xlfn.XLOOKUP(EO37,'[1]DM table'!$E$4:$E$103,'[1]DM table'!$F$4:$F$103,0)</f>
        <v>0</v>
      </c>
      <c r="EQ37" s="27"/>
      <c r="ER37" s="25">
        <f t="shared" si="63"/>
        <v>0</v>
      </c>
      <c r="ES37" s="25">
        <f t="shared" si="64"/>
        <v>0</v>
      </c>
      <c r="ET37" s="3"/>
      <c r="EU37" s="27"/>
      <c r="EV37" s="25">
        <f t="shared" si="65"/>
        <v>0</v>
      </c>
      <c r="EW37" s="27"/>
      <c r="EX37" s="25">
        <f t="shared" si="66"/>
        <v>0</v>
      </c>
      <c r="EY37" s="25">
        <f t="shared" si="67"/>
        <v>0</v>
      </c>
      <c r="EZ37" s="3"/>
      <c r="FA37" s="27"/>
      <c r="FB37" s="25">
        <f t="shared" si="68"/>
        <v>0</v>
      </c>
      <c r="FC37" s="27"/>
      <c r="FD37" s="25">
        <f t="shared" si="69"/>
        <v>0</v>
      </c>
      <c r="FE37" s="25">
        <f t="shared" si="70"/>
        <v>0</v>
      </c>
      <c r="FF37" s="3"/>
      <c r="FG37" s="27"/>
      <c r="FH37" s="25">
        <f t="shared" si="71"/>
        <v>0</v>
      </c>
      <c r="FI37" s="27"/>
      <c r="FJ37" s="25">
        <f t="shared" si="72"/>
        <v>0</v>
      </c>
      <c r="FK37" s="25">
        <f t="shared" si="73"/>
        <v>0</v>
      </c>
    </row>
    <row r="38" spans="1:167" ht="12.75" hidden="1" customHeight="1" x14ac:dyDescent="0.15">
      <c r="A38" s="29"/>
      <c r="B38" s="29"/>
      <c r="C38" s="23"/>
      <c r="D38" s="30"/>
      <c r="E38" s="20"/>
      <c r="F38" s="56">
        <f t="shared" si="75"/>
        <v>0</v>
      </c>
      <c r="G38" s="56">
        <f>LARGE((Q38,W38,AC38,AI38,AO38,AU38,BA38,BG38,BM38,BS38,BY38,CE38,CK38,CQ38,CW38,DC38,DI38,DO38,DU38,EA38,EG38,EM38,ES38,EY38,FE38,FK38),2)</f>
        <v>0</v>
      </c>
      <c r="H38" s="56">
        <f>LARGE((Q38,W38,AC38,AI38,AO38,AU38,BA38,BG38,BM38,BS38,BY38,CE38,CK38,CQ38,CW38,DC38,DI38,DO38,DU38,EA38,EG38,EM38,ES38,EY38,FE38,FK38),3)</f>
        <v>0</v>
      </c>
      <c r="I38" s="56">
        <f t="shared" si="76"/>
        <v>0</v>
      </c>
      <c r="J38" s="65">
        <f t="shared" si="2"/>
        <v>34</v>
      </c>
      <c r="K38" s="20"/>
      <c r="L38" s="89"/>
      <c r="M38" s="27"/>
      <c r="N38" s="25">
        <f t="shared" si="3"/>
        <v>0</v>
      </c>
      <c r="O38" s="27"/>
      <c r="P38" s="25">
        <f t="shared" si="4"/>
        <v>0</v>
      </c>
      <c r="Q38" s="25">
        <f t="shared" si="5"/>
        <v>0</v>
      </c>
      <c r="R38" s="3"/>
      <c r="S38" s="27"/>
      <c r="T38" s="25">
        <f>_xlfn.XLOOKUP(S38,'[1]DM table'!$U$4:$U$103,'[1]DM table'!$V$4:$V$103,0)</f>
        <v>0</v>
      </c>
      <c r="U38" s="27"/>
      <c r="V38" s="25">
        <f t="shared" si="6"/>
        <v>0</v>
      </c>
      <c r="W38" s="25">
        <f t="shared" si="7"/>
        <v>0</v>
      </c>
      <c r="X38" s="3"/>
      <c r="Y38" s="27"/>
      <c r="Z38" s="25">
        <f>+_xlfn.XLOOKUP(Y38,'[1]DM table'!$M$4:$M$103,'[1]DM table'!$N$4:$N$103,0)</f>
        <v>0</v>
      </c>
      <c r="AA38" s="27"/>
      <c r="AB38" s="25">
        <f t="shared" si="9"/>
        <v>0</v>
      </c>
      <c r="AC38" s="25">
        <f t="shared" si="10"/>
        <v>0</v>
      </c>
      <c r="AD38" s="3"/>
      <c r="AE38" s="27"/>
      <c r="AF38" s="25">
        <f t="shared" si="11"/>
        <v>0</v>
      </c>
      <c r="AG38" s="27"/>
      <c r="AH38" s="25">
        <f t="shared" si="12"/>
        <v>0</v>
      </c>
      <c r="AI38" s="25">
        <f t="shared" si="13"/>
        <v>0</v>
      </c>
      <c r="AJ38" s="3"/>
      <c r="AK38" s="27"/>
      <c r="AL38" s="25">
        <f t="shared" si="14"/>
        <v>0</v>
      </c>
      <c r="AM38" s="27"/>
      <c r="AN38" s="25">
        <f t="shared" si="15"/>
        <v>0</v>
      </c>
      <c r="AO38" s="25">
        <f t="shared" si="16"/>
        <v>0</v>
      </c>
      <c r="AP38" s="3"/>
      <c r="AQ38" s="27"/>
      <c r="AR38" s="25">
        <f t="shared" si="17"/>
        <v>0</v>
      </c>
      <c r="AS38" s="27"/>
      <c r="AT38" s="25">
        <f t="shared" si="18"/>
        <v>0</v>
      </c>
      <c r="AU38" s="25">
        <f t="shared" si="19"/>
        <v>0</v>
      </c>
      <c r="AV38" s="3"/>
      <c r="AW38" s="27"/>
      <c r="AX38" s="25">
        <f>_xlfn.XLOOKUP(AW38,'[1]DM table'!$A$4:$A$103,'[1]DM table'!$B$4:$B$103,0)</f>
        <v>0</v>
      </c>
      <c r="AY38" s="27"/>
      <c r="AZ38" s="25">
        <f t="shared" si="20"/>
        <v>0</v>
      </c>
      <c r="BA38" s="25">
        <f t="shared" si="21"/>
        <v>0</v>
      </c>
      <c r="BB38" s="3"/>
      <c r="BC38" s="27"/>
      <c r="BD38" s="25">
        <f t="shared" si="22"/>
        <v>0</v>
      </c>
      <c r="BE38" s="27"/>
      <c r="BF38" s="25">
        <f t="shared" si="23"/>
        <v>0</v>
      </c>
      <c r="BG38" s="25">
        <f t="shared" si="24"/>
        <v>0</v>
      </c>
      <c r="BH38" s="3"/>
      <c r="BI38" s="27"/>
      <c r="BJ38" s="25">
        <f>_xlfn.XLOOKUP(BI38,'[1]DM table'!$AC$4:$AC$103,'[1]DM table'!$AD$4:$AD$103,0)</f>
        <v>0</v>
      </c>
      <c r="BK38" s="27"/>
      <c r="BL38" s="25">
        <f t="shared" si="25"/>
        <v>0</v>
      </c>
      <c r="BM38" s="25">
        <f t="shared" si="26"/>
        <v>0</v>
      </c>
      <c r="BN38" s="3"/>
      <c r="BO38" s="27"/>
      <c r="BP38" s="25">
        <f t="shared" si="27"/>
        <v>0</v>
      </c>
      <c r="BQ38" s="27"/>
      <c r="BR38" s="25">
        <f t="shared" si="28"/>
        <v>0</v>
      </c>
      <c r="BS38" s="25">
        <f t="shared" si="29"/>
        <v>0</v>
      </c>
      <c r="BT38" s="3"/>
      <c r="BU38" s="27"/>
      <c r="BV38" s="25">
        <f>_xlfn.XLOOKUP(BU38,'[1]DM table'!$U$4:$U$103,'[1]DM table'!$V$4:$V$103,0)</f>
        <v>0</v>
      </c>
      <c r="BW38" s="27"/>
      <c r="BX38" s="25">
        <f t="shared" si="30"/>
        <v>0</v>
      </c>
      <c r="BY38" s="25">
        <f t="shared" si="31"/>
        <v>0</v>
      </c>
      <c r="BZ38" s="3"/>
      <c r="CA38" s="27"/>
      <c r="CB38" s="25">
        <f t="shared" si="32"/>
        <v>0</v>
      </c>
      <c r="CC38" s="27"/>
      <c r="CD38" s="25">
        <f t="shared" si="33"/>
        <v>0</v>
      </c>
      <c r="CE38" s="25">
        <f t="shared" si="34"/>
        <v>0</v>
      </c>
      <c r="CF38" s="3"/>
      <c r="CG38" s="27"/>
      <c r="CH38" s="25">
        <f t="shared" si="35"/>
        <v>0</v>
      </c>
      <c r="CI38" s="27"/>
      <c r="CJ38" s="25">
        <f t="shared" si="36"/>
        <v>0</v>
      </c>
      <c r="CK38" s="25">
        <f t="shared" si="37"/>
        <v>0</v>
      </c>
      <c r="CL38" s="3"/>
      <c r="CM38" s="27"/>
      <c r="CN38" s="25">
        <f>_xlfn.XLOOKUP(CM38,'[1]DM table'!$A$4:$A$103,'[1]DM table'!$B$4:$B$103,0)</f>
        <v>0</v>
      </c>
      <c r="CO38" s="27"/>
      <c r="CP38" s="25">
        <f t="shared" si="38"/>
        <v>0</v>
      </c>
      <c r="CQ38" s="25">
        <f t="shared" si="39"/>
        <v>0</v>
      </c>
      <c r="CR38" s="3"/>
      <c r="CS38" s="27"/>
      <c r="CT38" s="25">
        <f t="shared" si="40"/>
        <v>0</v>
      </c>
      <c r="CU38" s="27"/>
      <c r="CV38" s="25">
        <f t="shared" si="41"/>
        <v>0</v>
      </c>
      <c r="CW38" s="25">
        <f t="shared" si="42"/>
        <v>0</v>
      </c>
      <c r="CX38" s="3"/>
      <c r="CY38" s="27"/>
      <c r="CZ38" s="25">
        <f t="shared" si="43"/>
        <v>0</v>
      </c>
      <c r="DA38" s="27"/>
      <c r="DB38" s="25">
        <f t="shared" si="44"/>
        <v>0</v>
      </c>
      <c r="DC38" s="25">
        <f t="shared" si="45"/>
        <v>0</v>
      </c>
      <c r="DD38" s="3"/>
      <c r="DE38" s="27"/>
      <c r="DF38" s="25">
        <f t="shared" si="46"/>
        <v>0</v>
      </c>
      <c r="DG38" s="27"/>
      <c r="DH38" s="25">
        <f t="shared" si="47"/>
        <v>0</v>
      </c>
      <c r="DI38" s="25">
        <f t="shared" si="48"/>
        <v>0</v>
      </c>
      <c r="DJ38" s="3"/>
      <c r="DK38" s="27"/>
      <c r="DL38" s="25">
        <f>_xlfn.XLOOKUP(DK38,'[1]DM table'!$A$4:$A$103,'[1]DM table'!$B$4:$B$103,0)</f>
        <v>0</v>
      </c>
      <c r="DM38" s="27"/>
      <c r="DN38" s="25">
        <f t="shared" si="49"/>
        <v>0</v>
      </c>
      <c r="DO38" s="25">
        <f t="shared" si="50"/>
        <v>0</v>
      </c>
      <c r="DP38" s="3"/>
      <c r="DQ38" s="27"/>
      <c r="DR38" s="25">
        <f t="shared" si="51"/>
        <v>0</v>
      </c>
      <c r="DS38" s="27"/>
      <c r="DT38" s="25">
        <f t="shared" si="52"/>
        <v>0</v>
      </c>
      <c r="DU38" s="25">
        <f t="shared" si="53"/>
        <v>0</v>
      </c>
      <c r="DV38" s="3"/>
      <c r="DW38" s="27"/>
      <c r="DX38" s="25">
        <f t="shared" si="54"/>
        <v>0</v>
      </c>
      <c r="DY38" s="27"/>
      <c r="DZ38" s="25">
        <f t="shared" si="55"/>
        <v>0</v>
      </c>
      <c r="EA38" s="25">
        <f t="shared" si="56"/>
        <v>0</v>
      </c>
      <c r="EB38" s="3"/>
      <c r="EC38" s="27"/>
      <c r="ED38" s="25">
        <f>_xlfn.XLOOKUP(EC38,'[1]DM table'!$A$4:$A$103,'[1]DM table'!$B$4:$B$103,0)</f>
        <v>0</v>
      </c>
      <c r="EE38" s="27"/>
      <c r="EF38" s="25">
        <f t="shared" si="57"/>
        <v>0</v>
      </c>
      <c r="EG38" s="25">
        <f t="shared" si="58"/>
        <v>0</v>
      </c>
      <c r="EH38" s="3"/>
      <c r="EI38" s="27"/>
      <c r="EJ38" s="25">
        <f t="shared" si="59"/>
        <v>0</v>
      </c>
      <c r="EK38" s="27"/>
      <c r="EL38" s="25">
        <f t="shared" si="60"/>
        <v>0</v>
      </c>
      <c r="EM38" s="25">
        <f t="shared" si="61"/>
        <v>0</v>
      </c>
      <c r="EN38" s="3"/>
      <c r="EO38" s="27"/>
      <c r="EP38" s="25">
        <f>_xlfn.XLOOKUP(EO38,'[1]DM table'!$E$4:$E$103,'[1]DM table'!$F$4:$F$103,0)</f>
        <v>0</v>
      </c>
      <c r="EQ38" s="27"/>
      <c r="ER38" s="25">
        <f t="shared" si="63"/>
        <v>0</v>
      </c>
      <c r="ES38" s="25">
        <f t="shared" si="64"/>
        <v>0</v>
      </c>
      <c r="ET38" s="3"/>
      <c r="EU38" s="27"/>
      <c r="EV38" s="25">
        <f t="shared" si="65"/>
        <v>0</v>
      </c>
      <c r="EW38" s="27"/>
      <c r="EX38" s="25">
        <f t="shared" si="66"/>
        <v>0</v>
      </c>
      <c r="EY38" s="25">
        <f t="shared" si="67"/>
        <v>0</v>
      </c>
      <c r="EZ38" s="3"/>
      <c r="FA38" s="27"/>
      <c r="FB38" s="25">
        <f t="shared" si="68"/>
        <v>0</v>
      </c>
      <c r="FC38" s="27"/>
      <c r="FD38" s="25">
        <f t="shared" si="69"/>
        <v>0</v>
      </c>
      <c r="FE38" s="25">
        <f t="shared" si="70"/>
        <v>0</v>
      </c>
      <c r="FF38" s="3"/>
      <c r="FG38" s="27"/>
      <c r="FH38" s="25">
        <f t="shared" si="71"/>
        <v>0</v>
      </c>
      <c r="FI38" s="27"/>
      <c r="FJ38" s="25">
        <f t="shared" si="72"/>
        <v>0</v>
      </c>
      <c r="FK38" s="25">
        <f t="shared" si="73"/>
        <v>0</v>
      </c>
    </row>
    <row r="39" spans="1:167" ht="12.75" customHeight="1" x14ac:dyDescent="0.15">
      <c r="A39" s="29" t="s">
        <v>125</v>
      </c>
      <c r="B39" s="29" t="s">
        <v>126</v>
      </c>
      <c r="C39" s="23" t="str">
        <f>IF(B39&lt;&gt;"",IFERROR(B39&amp;" "&amp;A39,""),"")</f>
        <v>Fergus Buchan</v>
      </c>
      <c r="D39" s="30" t="s">
        <v>71</v>
      </c>
      <c r="E39" s="20"/>
      <c r="F39" s="56">
        <f t="shared" si="75"/>
        <v>355.98241808425621</v>
      </c>
      <c r="G39" s="56">
        <f>LARGE((Q39,W39,AC39,AI39,AO39,AU39,BA39,BG39,BM39,BS39,BY39,CE39,CK39,CQ39,CW39,DC39,DI39,DO39,DU39,EA39,EG39,EM39,ES39,EY39,FE39,FK39),2)</f>
        <v>328.1239873973019</v>
      </c>
      <c r="H39" s="56">
        <f>LARGE((Q39,W39,AC39,AI39,AO39,AU39,BA39,BG39,BM39,BS39,BY39,CE39,CK39,CQ39,CW39,DC39,DI39,DO39,DU39,EA39,EG39,EM39,ES39,EY39,FE39,FK39),3)</f>
        <v>255.49378678875081</v>
      </c>
      <c r="I39" s="56">
        <f t="shared" si="76"/>
        <v>939.60019227030898</v>
      </c>
      <c r="J39" s="65">
        <f t="shared" si="2"/>
        <v>22</v>
      </c>
      <c r="K39" s="20"/>
      <c r="L39" s="89" t="s">
        <v>153</v>
      </c>
      <c r="M39" s="27"/>
      <c r="N39" s="25">
        <f t="shared" si="3"/>
        <v>0</v>
      </c>
      <c r="O39" s="27"/>
      <c r="P39" s="25">
        <f t="shared" si="4"/>
        <v>0</v>
      </c>
      <c r="Q39" s="25">
        <f t="shared" si="5"/>
        <v>0</v>
      </c>
      <c r="R39" s="3"/>
      <c r="S39" s="27"/>
      <c r="T39" s="25">
        <f>_xlfn.XLOOKUP(S39,'[1]DM table'!$U$4:$U$103,'[1]DM table'!$V$4:$V$103,0)</f>
        <v>0</v>
      </c>
      <c r="U39" s="27"/>
      <c r="V39" s="25">
        <f t="shared" si="6"/>
        <v>0</v>
      </c>
      <c r="W39" s="25">
        <f t="shared" si="7"/>
        <v>0</v>
      </c>
      <c r="X39" s="3"/>
      <c r="Y39" s="27"/>
      <c r="Z39" s="25">
        <f>+_xlfn.XLOOKUP(Y39,'[1]DM table'!$M$4:$M$103,'[1]DM table'!$N$4:$N$103,0)</f>
        <v>0</v>
      </c>
      <c r="AA39" s="27"/>
      <c r="AB39" s="25">
        <f t="shared" si="9"/>
        <v>0</v>
      </c>
      <c r="AC39" s="25">
        <f t="shared" si="10"/>
        <v>0</v>
      </c>
      <c r="AD39" s="3"/>
      <c r="AE39" s="27"/>
      <c r="AF39" s="25">
        <f t="shared" si="11"/>
        <v>0</v>
      </c>
      <c r="AG39" s="27"/>
      <c r="AH39" s="25">
        <f t="shared" si="12"/>
        <v>0</v>
      </c>
      <c r="AI39" s="25">
        <f t="shared" si="13"/>
        <v>0</v>
      </c>
      <c r="AJ39" s="3"/>
      <c r="AK39" s="27"/>
      <c r="AL39" s="25">
        <f t="shared" si="14"/>
        <v>0</v>
      </c>
      <c r="AM39" s="27"/>
      <c r="AN39" s="25">
        <f t="shared" si="15"/>
        <v>0</v>
      </c>
      <c r="AO39" s="25">
        <f t="shared" si="16"/>
        <v>0</v>
      </c>
      <c r="AP39" s="3"/>
      <c r="AQ39" s="27"/>
      <c r="AR39" s="25">
        <f t="shared" si="17"/>
        <v>0</v>
      </c>
      <c r="AS39" s="27"/>
      <c r="AT39" s="25">
        <f t="shared" si="18"/>
        <v>0</v>
      </c>
      <c r="AU39" s="25">
        <f t="shared" si="19"/>
        <v>0</v>
      </c>
      <c r="AV39" s="3"/>
      <c r="AW39" s="27"/>
      <c r="AX39" s="25">
        <f>_xlfn.XLOOKUP(AW39,'[1]DM table'!$A$4:$A$103,'[1]DM table'!$B$4:$B$103,0)</f>
        <v>0</v>
      </c>
      <c r="AY39" s="27"/>
      <c r="AZ39" s="25">
        <f t="shared" si="20"/>
        <v>0</v>
      </c>
      <c r="BA39" s="25">
        <f t="shared" si="21"/>
        <v>0</v>
      </c>
      <c r="BB39" s="3"/>
      <c r="BC39" s="27">
        <v>30.05</v>
      </c>
      <c r="BD39" s="25">
        <f t="shared" si="22"/>
        <v>255.49378678875081</v>
      </c>
      <c r="BE39" s="27"/>
      <c r="BF39" s="25">
        <f t="shared" si="23"/>
        <v>0</v>
      </c>
      <c r="BG39" s="25">
        <f t="shared" si="24"/>
        <v>255.49378678875081</v>
      </c>
      <c r="BH39" s="3"/>
      <c r="BI39" s="27">
        <v>28</v>
      </c>
      <c r="BJ39" s="25">
        <f>_xlfn.XLOOKUP(BI39,'[1]DM table'!$AC$4:$AC$103,'[1]DM table'!$AD$4:$AD$103,0)</f>
        <v>328.1239873973019</v>
      </c>
      <c r="BK39" s="27"/>
      <c r="BL39" s="25">
        <f t="shared" si="25"/>
        <v>0</v>
      </c>
      <c r="BM39" s="25">
        <f t="shared" si="26"/>
        <v>328.1239873973019</v>
      </c>
      <c r="BN39" s="3"/>
      <c r="BO39" s="27"/>
      <c r="BP39" s="25">
        <f t="shared" si="27"/>
        <v>0</v>
      </c>
      <c r="BQ39" s="27"/>
      <c r="BR39" s="25">
        <f t="shared" si="28"/>
        <v>0</v>
      </c>
      <c r="BS39" s="25">
        <f t="shared" si="29"/>
        <v>0</v>
      </c>
      <c r="BT39" s="3"/>
      <c r="BU39" s="27"/>
      <c r="BV39" s="25">
        <f>_xlfn.XLOOKUP(BU39,'[1]DM table'!$U$4:$U$103,'[1]DM table'!$V$4:$V$103,0)</f>
        <v>0</v>
      </c>
      <c r="BW39" s="27"/>
      <c r="BX39" s="25">
        <f t="shared" si="30"/>
        <v>0</v>
      </c>
      <c r="BY39" s="25">
        <f t="shared" si="31"/>
        <v>0</v>
      </c>
      <c r="BZ39" s="3"/>
      <c r="CA39" s="27"/>
      <c r="CB39" s="25">
        <f t="shared" si="32"/>
        <v>0</v>
      </c>
      <c r="CC39" s="27"/>
      <c r="CD39" s="25">
        <f t="shared" si="33"/>
        <v>0</v>
      </c>
      <c r="CE39" s="25">
        <f t="shared" si="34"/>
        <v>0</v>
      </c>
      <c r="CF39" s="3"/>
      <c r="CG39" s="27"/>
      <c r="CH39" s="25">
        <f t="shared" si="35"/>
        <v>0</v>
      </c>
      <c r="CI39" s="27"/>
      <c r="CJ39" s="25">
        <f t="shared" si="36"/>
        <v>0</v>
      </c>
      <c r="CK39" s="25">
        <f t="shared" si="37"/>
        <v>0</v>
      </c>
      <c r="CL39" s="3"/>
      <c r="CM39" s="27"/>
      <c r="CN39" s="25">
        <f>_xlfn.XLOOKUP(CM39,'[1]DM table'!$A$4:$A$103,'[1]DM table'!$B$4:$B$103,0)</f>
        <v>0</v>
      </c>
      <c r="CO39" s="27"/>
      <c r="CP39" s="25">
        <f t="shared" si="38"/>
        <v>0</v>
      </c>
      <c r="CQ39" s="25">
        <f t="shared" si="39"/>
        <v>0</v>
      </c>
      <c r="CR39" s="3"/>
      <c r="CS39" s="27"/>
      <c r="CT39" s="25">
        <f t="shared" si="40"/>
        <v>0</v>
      </c>
      <c r="CU39" s="27"/>
      <c r="CV39" s="25">
        <f t="shared" si="41"/>
        <v>0</v>
      </c>
      <c r="CW39" s="25">
        <f t="shared" si="42"/>
        <v>0</v>
      </c>
      <c r="CX39" s="3"/>
      <c r="CY39" s="27"/>
      <c r="CZ39" s="25">
        <f t="shared" si="43"/>
        <v>0</v>
      </c>
      <c r="DA39" s="27"/>
      <c r="DB39" s="25">
        <f t="shared" si="44"/>
        <v>0</v>
      </c>
      <c r="DC39" s="25">
        <f t="shared" si="45"/>
        <v>0</v>
      </c>
      <c r="DD39" s="3"/>
      <c r="DE39" s="27"/>
      <c r="DF39" s="25">
        <f t="shared" si="46"/>
        <v>0</v>
      </c>
      <c r="DG39" s="27"/>
      <c r="DH39" s="25">
        <f t="shared" si="47"/>
        <v>0</v>
      </c>
      <c r="DI39" s="25">
        <f t="shared" si="48"/>
        <v>0</v>
      </c>
      <c r="DJ39" s="3"/>
      <c r="DK39" s="27"/>
      <c r="DL39" s="25">
        <f>_xlfn.XLOOKUP(DK39,'[1]DM table'!$A$4:$A$103,'[1]DM table'!$B$4:$B$103,0)</f>
        <v>0</v>
      </c>
      <c r="DM39" s="27"/>
      <c r="DN39" s="25">
        <f t="shared" si="49"/>
        <v>0</v>
      </c>
      <c r="DO39" s="25">
        <f t="shared" si="50"/>
        <v>0</v>
      </c>
      <c r="DP39" s="3"/>
      <c r="DQ39" s="27">
        <v>47.97</v>
      </c>
      <c r="DR39" s="25">
        <f t="shared" si="51"/>
        <v>355.98241808425621</v>
      </c>
      <c r="DS39" s="27"/>
      <c r="DT39" s="25">
        <f t="shared" si="52"/>
        <v>0</v>
      </c>
      <c r="DU39" s="25">
        <f t="shared" si="53"/>
        <v>355.98241808425621</v>
      </c>
      <c r="DV39" s="3"/>
      <c r="DW39" s="27"/>
      <c r="DX39" s="25">
        <f t="shared" si="54"/>
        <v>0</v>
      </c>
      <c r="DY39" s="27"/>
      <c r="DZ39" s="25">
        <f t="shared" si="55"/>
        <v>0</v>
      </c>
      <c r="EA39" s="25">
        <f t="shared" si="56"/>
        <v>0</v>
      </c>
      <c r="EB39" s="3"/>
      <c r="EC39" s="27"/>
      <c r="ED39" s="25">
        <f>_xlfn.XLOOKUP(EC39,'[1]DM table'!$A$4:$A$103,'[1]DM table'!$B$4:$B$103,0)</f>
        <v>0</v>
      </c>
      <c r="EE39" s="27"/>
      <c r="EF39" s="25">
        <f t="shared" si="57"/>
        <v>0</v>
      </c>
      <c r="EG39" s="25">
        <f t="shared" si="58"/>
        <v>0</v>
      </c>
      <c r="EH39" s="3"/>
      <c r="EI39" s="27"/>
      <c r="EJ39" s="25">
        <f t="shared" si="59"/>
        <v>0</v>
      </c>
      <c r="EK39" s="27"/>
      <c r="EL39" s="25">
        <f t="shared" si="60"/>
        <v>0</v>
      </c>
      <c r="EM39" s="25">
        <f t="shared" si="61"/>
        <v>0</v>
      </c>
      <c r="EN39" s="3"/>
      <c r="EO39" s="27"/>
      <c r="EP39" s="25">
        <f>_xlfn.XLOOKUP(EO39,'[1]DM table'!$E$4:$E$103,'[1]DM table'!$F$4:$F$103,0)</f>
        <v>0</v>
      </c>
      <c r="EQ39" s="27"/>
      <c r="ER39" s="25">
        <f t="shared" si="63"/>
        <v>0</v>
      </c>
      <c r="ES39" s="25">
        <f t="shared" si="64"/>
        <v>0</v>
      </c>
      <c r="ET39" s="3"/>
      <c r="EU39" s="27"/>
      <c r="EV39" s="25">
        <f t="shared" si="65"/>
        <v>0</v>
      </c>
      <c r="EW39" s="27"/>
      <c r="EX39" s="25">
        <f t="shared" si="66"/>
        <v>0</v>
      </c>
      <c r="EY39" s="25">
        <f t="shared" si="67"/>
        <v>0</v>
      </c>
      <c r="EZ39" s="3"/>
      <c r="FA39" s="27"/>
      <c r="FB39" s="25">
        <f t="shared" si="68"/>
        <v>0</v>
      </c>
      <c r="FC39" s="27"/>
      <c r="FD39" s="25">
        <f t="shared" si="69"/>
        <v>0</v>
      </c>
      <c r="FE39" s="25">
        <f t="shared" si="70"/>
        <v>0</v>
      </c>
      <c r="FF39" s="3"/>
      <c r="FG39" s="27"/>
      <c r="FH39" s="25">
        <f t="shared" si="71"/>
        <v>0</v>
      </c>
      <c r="FI39" s="27"/>
      <c r="FJ39" s="25">
        <f t="shared" si="72"/>
        <v>0</v>
      </c>
      <c r="FK39" s="25">
        <f t="shared" si="73"/>
        <v>0</v>
      </c>
    </row>
    <row r="40" spans="1:167" ht="12.75" hidden="1" customHeight="1" x14ac:dyDescent="0.15">
      <c r="A40" s="29"/>
      <c r="B40" s="29"/>
      <c r="C40" s="23"/>
      <c r="D40" s="30"/>
      <c r="E40" s="20"/>
      <c r="F40" s="56">
        <f t="shared" si="75"/>
        <v>0</v>
      </c>
      <c r="G40" s="56">
        <f>LARGE((Q40,W40,AC40,AI40,AO40,AU40,BA40,BG40,BM40,BS40,BY40,CE40,CK40,CQ40,CW40,DC40,DI40,DO40,DU40,EA40,EG40,EM40,ES40,EY40,FE40,FK40),2)</f>
        <v>0</v>
      </c>
      <c r="H40" s="56">
        <f>LARGE((Q40,W40,AC40,AI40,AO40,AU40,BA40,BG40,BM40,BS40,BY40,CE40,CK40,CQ40,CW40,DC40,DI40,DO40,DU40,EA40,EG40,EM40,ES40,EY40,FE40,FK40),3)</f>
        <v>0</v>
      </c>
      <c r="I40" s="56">
        <f t="shared" si="76"/>
        <v>0</v>
      </c>
      <c r="J40" s="65">
        <f t="shared" si="2"/>
        <v>34</v>
      </c>
      <c r="K40" s="20"/>
      <c r="L40" s="89"/>
      <c r="M40" s="27"/>
      <c r="N40" s="25">
        <f t="shared" si="3"/>
        <v>0</v>
      </c>
      <c r="O40" s="27"/>
      <c r="P40" s="25">
        <f t="shared" si="4"/>
        <v>0</v>
      </c>
      <c r="Q40" s="25">
        <f t="shared" si="5"/>
        <v>0</v>
      </c>
      <c r="R40" s="3"/>
      <c r="S40" s="27"/>
      <c r="T40" s="25">
        <f>_xlfn.XLOOKUP(S40,'[1]DM table'!$U$4:$U$103,'[1]DM table'!$V$4:$V$103,0)</f>
        <v>0</v>
      </c>
      <c r="U40" s="27"/>
      <c r="V40" s="25">
        <f t="shared" si="6"/>
        <v>0</v>
      </c>
      <c r="W40" s="25">
        <f t="shared" si="7"/>
        <v>0</v>
      </c>
      <c r="X40" s="3"/>
      <c r="Y40" s="27"/>
      <c r="Z40" s="25">
        <f>+_xlfn.XLOOKUP(Y40,'[1]DM table'!$M$4:$M$103,'[1]DM table'!$N$4:$N$103,0)</f>
        <v>0</v>
      </c>
      <c r="AA40" s="27"/>
      <c r="AB40" s="25">
        <f t="shared" si="9"/>
        <v>0</v>
      </c>
      <c r="AC40" s="25">
        <f t="shared" si="10"/>
        <v>0</v>
      </c>
      <c r="AD40" s="3"/>
      <c r="AE40" s="27"/>
      <c r="AF40" s="25">
        <f t="shared" si="11"/>
        <v>0</v>
      </c>
      <c r="AG40" s="27"/>
      <c r="AH40" s="25">
        <f t="shared" si="12"/>
        <v>0</v>
      </c>
      <c r="AI40" s="25">
        <f t="shared" si="13"/>
        <v>0</v>
      </c>
      <c r="AJ40" s="3"/>
      <c r="AK40" s="27"/>
      <c r="AL40" s="25">
        <f t="shared" si="14"/>
        <v>0</v>
      </c>
      <c r="AM40" s="27"/>
      <c r="AN40" s="25">
        <f t="shared" si="15"/>
        <v>0</v>
      </c>
      <c r="AO40" s="25">
        <f t="shared" si="16"/>
        <v>0</v>
      </c>
      <c r="AP40" s="3"/>
      <c r="AQ40" s="27"/>
      <c r="AR40" s="25">
        <f t="shared" si="17"/>
        <v>0</v>
      </c>
      <c r="AS40" s="27"/>
      <c r="AT40" s="25">
        <f t="shared" si="18"/>
        <v>0</v>
      </c>
      <c r="AU40" s="25">
        <f t="shared" si="19"/>
        <v>0</v>
      </c>
      <c r="AV40" s="3"/>
      <c r="AW40" s="27"/>
      <c r="AX40" s="25">
        <f>_xlfn.XLOOKUP(AW40,'[1]DM table'!$A$4:$A$103,'[1]DM table'!$B$4:$B$103,0)</f>
        <v>0</v>
      </c>
      <c r="AY40" s="27"/>
      <c r="AZ40" s="25">
        <f t="shared" si="20"/>
        <v>0</v>
      </c>
      <c r="BA40" s="25">
        <f t="shared" si="21"/>
        <v>0</v>
      </c>
      <c r="BB40" s="3"/>
      <c r="BC40" s="27"/>
      <c r="BD40" s="25">
        <f t="shared" si="22"/>
        <v>0</v>
      </c>
      <c r="BE40" s="27"/>
      <c r="BF40" s="25">
        <f t="shared" si="23"/>
        <v>0</v>
      </c>
      <c r="BG40" s="25">
        <f t="shared" si="24"/>
        <v>0</v>
      </c>
      <c r="BH40" s="3"/>
      <c r="BI40" s="27"/>
      <c r="BJ40" s="25">
        <f>_xlfn.XLOOKUP(BI40,'[1]DM table'!$AC$4:$AC$103,'[1]DM table'!$AD$4:$AD$103,0)</f>
        <v>0</v>
      </c>
      <c r="BK40" s="27"/>
      <c r="BL40" s="25">
        <f t="shared" si="25"/>
        <v>0</v>
      </c>
      <c r="BM40" s="25">
        <f t="shared" si="26"/>
        <v>0</v>
      </c>
      <c r="BN40" s="3"/>
      <c r="BO40" s="27"/>
      <c r="BP40" s="25">
        <f t="shared" si="27"/>
        <v>0</v>
      </c>
      <c r="BQ40" s="27"/>
      <c r="BR40" s="25">
        <f t="shared" si="28"/>
        <v>0</v>
      </c>
      <c r="BS40" s="25">
        <f t="shared" si="29"/>
        <v>0</v>
      </c>
      <c r="BT40" s="3"/>
      <c r="BU40" s="27"/>
      <c r="BV40" s="25">
        <f>_xlfn.XLOOKUP(BU40,'[1]DM table'!$U$4:$U$103,'[1]DM table'!$V$4:$V$103,0)</f>
        <v>0</v>
      </c>
      <c r="BW40" s="27"/>
      <c r="BX40" s="25">
        <f t="shared" si="30"/>
        <v>0</v>
      </c>
      <c r="BY40" s="25">
        <f t="shared" si="31"/>
        <v>0</v>
      </c>
      <c r="BZ40" s="3"/>
      <c r="CA40" s="27"/>
      <c r="CB40" s="25">
        <f t="shared" si="32"/>
        <v>0</v>
      </c>
      <c r="CC40" s="27"/>
      <c r="CD40" s="25">
        <f t="shared" si="33"/>
        <v>0</v>
      </c>
      <c r="CE40" s="25">
        <f t="shared" si="34"/>
        <v>0</v>
      </c>
      <c r="CF40" s="3"/>
      <c r="CG40" s="27"/>
      <c r="CH40" s="25">
        <f t="shared" si="35"/>
        <v>0</v>
      </c>
      <c r="CI40" s="27"/>
      <c r="CJ40" s="25">
        <f t="shared" si="36"/>
        <v>0</v>
      </c>
      <c r="CK40" s="25">
        <f t="shared" si="37"/>
        <v>0</v>
      </c>
      <c r="CL40" s="3"/>
      <c r="CM40" s="27"/>
      <c r="CN40" s="25">
        <f>_xlfn.XLOOKUP(CM40,'[1]DM table'!$A$4:$A$103,'[1]DM table'!$B$4:$B$103,0)</f>
        <v>0</v>
      </c>
      <c r="CO40" s="27"/>
      <c r="CP40" s="25">
        <f t="shared" si="38"/>
        <v>0</v>
      </c>
      <c r="CQ40" s="25">
        <f t="shared" si="39"/>
        <v>0</v>
      </c>
      <c r="CR40" s="3"/>
      <c r="CS40" s="27"/>
      <c r="CT40" s="25">
        <f t="shared" si="40"/>
        <v>0</v>
      </c>
      <c r="CU40" s="27"/>
      <c r="CV40" s="25">
        <f t="shared" si="41"/>
        <v>0</v>
      </c>
      <c r="CW40" s="25">
        <f t="shared" si="42"/>
        <v>0</v>
      </c>
      <c r="CX40" s="3"/>
      <c r="CY40" s="27"/>
      <c r="CZ40" s="25">
        <f t="shared" si="43"/>
        <v>0</v>
      </c>
      <c r="DA40" s="27"/>
      <c r="DB40" s="25">
        <f t="shared" si="44"/>
        <v>0</v>
      </c>
      <c r="DC40" s="25">
        <f t="shared" si="45"/>
        <v>0</v>
      </c>
      <c r="DD40" s="3"/>
      <c r="DE40" s="27"/>
      <c r="DF40" s="25">
        <f t="shared" si="46"/>
        <v>0</v>
      </c>
      <c r="DG40" s="27"/>
      <c r="DH40" s="25">
        <f t="shared" si="47"/>
        <v>0</v>
      </c>
      <c r="DI40" s="25">
        <f t="shared" si="48"/>
        <v>0</v>
      </c>
      <c r="DJ40" s="3"/>
      <c r="DK40" s="27"/>
      <c r="DL40" s="25">
        <f>_xlfn.XLOOKUP(DK40,'[1]DM table'!$A$4:$A$103,'[1]DM table'!$B$4:$B$103,0)</f>
        <v>0</v>
      </c>
      <c r="DM40" s="27"/>
      <c r="DN40" s="25">
        <f t="shared" si="49"/>
        <v>0</v>
      </c>
      <c r="DO40" s="25">
        <f t="shared" si="50"/>
        <v>0</v>
      </c>
      <c r="DP40" s="3"/>
      <c r="DQ40" s="27"/>
      <c r="DR40" s="25">
        <f t="shared" si="51"/>
        <v>0</v>
      </c>
      <c r="DS40" s="27"/>
      <c r="DT40" s="25">
        <f t="shared" si="52"/>
        <v>0</v>
      </c>
      <c r="DU40" s="25">
        <f t="shared" si="53"/>
        <v>0</v>
      </c>
      <c r="DV40" s="3"/>
      <c r="DW40" s="27"/>
      <c r="DX40" s="25">
        <f t="shared" si="54"/>
        <v>0</v>
      </c>
      <c r="DY40" s="27"/>
      <c r="DZ40" s="25">
        <f t="shared" si="55"/>
        <v>0</v>
      </c>
      <c r="EA40" s="25">
        <f t="shared" si="56"/>
        <v>0</v>
      </c>
      <c r="EB40" s="3"/>
      <c r="EC40" s="27"/>
      <c r="ED40" s="25">
        <f>_xlfn.XLOOKUP(EC40,'[1]DM table'!$A$4:$A$103,'[1]DM table'!$B$4:$B$103,0)</f>
        <v>0</v>
      </c>
      <c r="EE40" s="27"/>
      <c r="EF40" s="25">
        <f t="shared" si="57"/>
        <v>0</v>
      </c>
      <c r="EG40" s="25">
        <f t="shared" si="58"/>
        <v>0</v>
      </c>
      <c r="EH40" s="3"/>
      <c r="EI40" s="27"/>
      <c r="EJ40" s="25">
        <f t="shared" si="59"/>
        <v>0</v>
      </c>
      <c r="EK40" s="27"/>
      <c r="EL40" s="25">
        <f t="shared" si="60"/>
        <v>0</v>
      </c>
      <c r="EM40" s="25">
        <f t="shared" si="61"/>
        <v>0</v>
      </c>
      <c r="EN40" s="3"/>
      <c r="EO40" s="27"/>
      <c r="EP40" s="25">
        <f>_xlfn.XLOOKUP(EO40,'[1]DM table'!$E$4:$E$103,'[1]DM table'!$F$4:$F$103,0)</f>
        <v>0</v>
      </c>
      <c r="EQ40" s="27"/>
      <c r="ER40" s="25">
        <f t="shared" si="63"/>
        <v>0</v>
      </c>
      <c r="ES40" s="25">
        <f t="shared" si="64"/>
        <v>0</v>
      </c>
      <c r="ET40" s="3"/>
      <c r="EU40" s="27"/>
      <c r="EV40" s="25">
        <f t="shared" si="65"/>
        <v>0</v>
      </c>
      <c r="EW40" s="27"/>
      <c r="EX40" s="25">
        <f t="shared" si="66"/>
        <v>0</v>
      </c>
      <c r="EY40" s="25">
        <f t="shared" si="67"/>
        <v>0</v>
      </c>
      <c r="EZ40" s="3"/>
      <c r="FA40" s="27"/>
      <c r="FB40" s="25">
        <f t="shared" si="68"/>
        <v>0</v>
      </c>
      <c r="FC40" s="27"/>
      <c r="FD40" s="25">
        <f t="shared" si="69"/>
        <v>0</v>
      </c>
      <c r="FE40" s="25">
        <f t="shared" si="70"/>
        <v>0</v>
      </c>
      <c r="FF40" s="3"/>
      <c r="FG40" s="27"/>
      <c r="FH40" s="25">
        <f t="shared" si="71"/>
        <v>0</v>
      </c>
      <c r="FI40" s="27"/>
      <c r="FJ40" s="25">
        <f t="shared" si="72"/>
        <v>0</v>
      </c>
      <c r="FK40" s="25">
        <f t="shared" si="73"/>
        <v>0</v>
      </c>
    </row>
    <row r="41" spans="1:167" ht="12.75" customHeight="1" x14ac:dyDescent="0.15">
      <c r="A41" s="29" t="s">
        <v>123</v>
      </c>
      <c r="B41" s="29" t="s">
        <v>124</v>
      </c>
      <c r="C41" s="23" t="str">
        <f>IF(B41&lt;&gt;"",IFERROR(B41&amp;" "&amp;A41,""),"")</f>
        <v>Matthew Sulis</v>
      </c>
      <c r="D41" s="30" t="s">
        <v>114</v>
      </c>
      <c r="E41" s="20"/>
      <c r="F41" s="56">
        <f t="shared" si="75"/>
        <v>0</v>
      </c>
      <c r="G41" s="56">
        <f>LARGE((Q41,W41,AC41,AI41,AO41,AU41,BA41,BG41,BM41,BS41,BY41,CE41,CK41,CQ41,CW41,DC41,DI41,DO41,DU41,EA41,EG41,EM41,ES41,EY41,FE41,FK41),2)</f>
        <v>0</v>
      </c>
      <c r="H41" s="56">
        <f>LARGE((Q41,W41,AC41,AI41,AO41,AU41,BA41,BG41,BM41,BS41,BY41,CE41,CK41,CQ41,CW41,DC41,DI41,DO41,DU41,EA41,EG41,EM41,ES41,EY41,FE41,FK41),3)</f>
        <v>0</v>
      </c>
      <c r="I41" s="56">
        <f t="shared" si="76"/>
        <v>0</v>
      </c>
      <c r="J41" s="65">
        <f t="shared" si="2"/>
        <v>34</v>
      </c>
      <c r="K41" s="20"/>
      <c r="L41" s="89" t="s">
        <v>152</v>
      </c>
      <c r="M41" s="27"/>
      <c r="N41" s="25">
        <f t="shared" si="3"/>
        <v>0</v>
      </c>
      <c r="O41" s="27"/>
      <c r="P41" s="25">
        <f t="shared" si="4"/>
        <v>0</v>
      </c>
      <c r="Q41" s="25">
        <f t="shared" si="5"/>
        <v>0</v>
      </c>
      <c r="R41" s="3"/>
      <c r="S41" s="27"/>
      <c r="T41" s="25">
        <f>_xlfn.XLOOKUP(S41,'[1]DM table'!$U$4:$U$103,'[1]DM table'!$V$4:$V$103,0)</f>
        <v>0</v>
      </c>
      <c r="U41" s="27"/>
      <c r="V41" s="25">
        <f t="shared" si="6"/>
        <v>0</v>
      </c>
      <c r="W41" s="25">
        <f t="shared" si="7"/>
        <v>0</v>
      </c>
      <c r="X41" s="3"/>
      <c r="Y41" s="27"/>
      <c r="Z41" s="25">
        <f>+_xlfn.XLOOKUP(Y41,'[1]DM table'!$M$4:$M$103,'[1]DM table'!$N$4:$N$103,0)</f>
        <v>0</v>
      </c>
      <c r="AA41" s="27"/>
      <c r="AB41" s="25">
        <f t="shared" si="9"/>
        <v>0</v>
      </c>
      <c r="AC41" s="25">
        <f t="shared" si="10"/>
        <v>0</v>
      </c>
      <c r="AD41" s="3"/>
      <c r="AE41" s="27"/>
      <c r="AF41" s="25">
        <f t="shared" si="11"/>
        <v>0</v>
      </c>
      <c r="AG41" s="27"/>
      <c r="AH41" s="25">
        <f t="shared" si="12"/>
        <v>0</v>
      </c>
      <c r="AI41" s="25">
        <f t="shared" si="13"/>
        <v>0</v>
      </c>
      <c r="AJ41" s="3"/>
      <c r="AK41" s="27"/>
      <c r="AL41" s="25">
        <f t="shared" si="14"/>
        <v>0</v>
      </c>
      <c r="AM41" s="27"/>
      <c r="AN41" s="25">
        <f t="shared" si="15"/>
        <v>0</v>
      </c>
      <c r="AO41" s="25">
        <f t="shared" si="16"/>
        <v>0</v>
      </c>
      <c r="AP41" s="3"/>
      <c r="AQ41" s="27"/>
      <c r="AR41" s="25">
        <f t="shared" si="17"/>
        <v>0</v>
      </c>
      <c r="AS41" s="27"/>
      <c r="AT41" s="25">
        <f t="shared" si="18"/>
        <v>0</v>
      </c>
      <c r="AU41" s="25">
        <f t="shared" si="19"/>
        <v>0</v>
      </c>
      <c r="AV41" s="3"/>
      <c r="AW41" s="27"/>
      <c r="AX41" s="25">
        <f>_xlfn.XLOOKUP(AW41,'[1]DM table'!$A$4:$A$103,'[1]DM table'!$B$4:$B$103,0)</f>
        <v>0</v>
      </c>
      <c r="AY41" s="27"/>
      <c r="AZ41" s="25">
        <f t="shared" si="20"/>
        <v>0</v>
      </c>
      <c r="BA41" s="25">
        <f t="shared" si="21"/>
        <v>0</v>
      </c>
      <c r="BB41" s="3"/>
      <c r="BC41" s="27"/>
      <c r="BD41" s="25">
        <f t="shared" si="22"/>
        <v>0</v>
      </c>
      <c r="BE41" s="27"/>
      <c r="BF41" s="25">
        <f t="shared" si="23"/>
        <v>0</v>
      </c>
      <c r="BG41" s="25">
        <f t="shared" si="24"/>
        <v>0</v>
      </c>
      <c r="BH41" s="3"/>
      <c r="BI41" s="27"/>
      <c r="BJ41" s="25">
        <f>_xlfn.XLOOKUP(BI41,'[1]DM table'!$AC$4:$AC$103,'[1]DM table'!$AD$4:$AD$103,0)</f>
        <v>0</v>
      </c>
      <c r="BK41" s="27"/>
      <c r="BL41" s="25">
        <f t="shared" si="25"/>
        <v>0</v>
      </c>
      <c r="BM41" s="25">
        <f t="shared" si="26"/>
        <v>0</v>
      </c>
      <c r="BN41" s="3"/>
      <c r="BO41" s="27"/>
      <c r="BP41" s="25">
        <f t="shared" si="27"/>
        <v>0</v>
      </c>
      <c r="BQ41" s="27"/>
      <c r="BR41" s="25">
        <f t="shared" si="28"/>
        <v>0</v>
      </c>
      <c r="BS41" s="25">
        <f t="shared" si="29"/>
        <v>0</v>
      </c>
      <c r="BT41" s="3"/>
      <c r="BU41" s="27"/>
      <c r="BV41" s="25">
        <f>_xlfn.XLOOKUP(BU41,'[1]DM table'!$U$4:$U$103,'[1]DM table'!$V$4:$V$103,0)</f>
        <v>0</v>
      </c>
      <c r="BW41" s="27"/>
      <c r="BX41" s="25">
        <f t="shared" si="30"/>
        <v>0</v>
      </c>
      <c r="BY41" s="25">
        <f t="shared" si="31"/>
        <v>0</v>
      </c>
      <c r="BZ41" s="3"/>
      <c r="CA41" s="27"/>
      <c r="CB41" s="25">
        <f t="shared" si="32"/>
        <v>0</v>
      </c>
      <c r="CC41" s="27"/>
      <c r="CD41" s="25">
        <f t="shared" si="33"/>
        <v>0</v>
      </c>
      <c r="CE41" s="25">
        <f t="shared" si="34"/>
        <v>0</v>
      </c>
      <c r="CF41" s="3"/>
      <c r="CG41" s="27"/>
      <c r="CH41" s="25">
        <f t="shared" si="35"/>
        <v>0</v>
      </c>
      <c r="CI41" s="27"/>
      <c r="CJ41" s="25">
        <f t="shared" si="36"/>
        <v>0</v>
      </c>
      <c r="CK41" s="25">
        <f t="shared" si="37"/>
        <v>0</v>
      </c>
      <c r="CL41" s="3"/>
      <c r="CM41" s="27"/>
      <c r="CN41" s="25">
        <f>_xlfn.XLOOKUP(CM41,'[1]DM table'!$A$4:$A$103,'[1]DM table'!$B$4:$B$103,0)</f>
        <v>0</v>
      </c>
      <c r="CO41" s="27"/>
      <c r="CP41" s="25">
        <f t="shared" si="38"/>
        <v>0</v>
      </c>
      <c r="CQ41" s="25">
        <f t="shared" si="39"/>
        <v>0</v>
      </c>
      <c r="CR41" s="3"/>
      <c r="CS41" s="27"/>
      <c r="CT41" s="25">
        <f t="shared" si="40"/>
        <v>0</v>
      </c>
      <c r="CU41" s="27"/>
      <c r="CV41" s="25">
        <f t="shared" si="41"/>
        <v>0</v>
      </c>
      <c r="CW41" s="25">
        <f t="shared" si="42"/>
        <v>0</v>
      </c>
      <c r="CX41" s="3"/>
      <c r="CY41" s="27"/>
      <c r="CZ41" s="25">
        <f t="shared" si="43"/>
        <v>0</v>
      </c>
      <c r="DA41" s="27"/>
      <c r="DB41" s="25">
        <f t="shared" si="44"/>
        <v>0</v>
      </c>
      <c r="DC41" s="25">
        <f t="shared" si="45"/>
        <v>0</v>
      </c>
      <c r="DD41" s="3"/>
      <c r="DE41" s="27"/>
      <c r="DF41" s="25">
        <f t="shared" si="46"/>
        <v>0</v>
      </c>
      <c r="DG41" s="27"/>
      <c r="DH41" s="25">
        <f t="shared" si="47"/>
        <v>0</v>
      </c>
      <c r="DI41" s="25">
        <f t="shared" si="48"/>
        <v>0</v>
      </c>
      <c r="DJ41" s="3"/>
      <c r="DK41" s="27"/>
      <c r="DL41" s="25">
        <f>_xlfn.XLOOKUP(DK41,'[1]DM table'!$A$4:$A$103,'[1]DM table'!$B$4:$B$103,0)</f>
        <v>0</v>
      </c>
      <c r="DM41" s="27"/>
      <c r="DN41" s="25">
        <f t="shared" si="49"/>
        <v>0</v>
      </c>
      <c r="DO41" s="25">
        <f t="shared" si="50"/>
        <v>0</v>
      </c>
      <c r="DP41" s="3"/>
      <c r="DQ41" s="27"/>
      <c r="DR41" s="25">
        <f t="shared" si="51"/>
        <v>0</v>
      </c>
      <c r="DS41" s="27"/>
      <c r="DT41" s="25">
        <f t="shared" si="52"/>
        <v>0</v>
      </c>
      <c r="DU41" s="25">
        <f t="shared" si="53"/>
        <v>0</v>
      </c>
      <c r="DV41" s="3"/>
      <c r="DW41" s="27"/>
      <c r="DX41" s="25">
        <f t="shared" si="54"/>
        <v>0</v>
      </c>
      <c r="DY41" s="27"/>
      <c r="DZ41" s="25">
        <f t="shared" si="55"/>
        <v>0</v>
      </c>
      <c r="EA41" s="25">
        <f t="shared" si="56"/>
        <v>0</v>
      </c>
      <c r="EB41" s="3"/>
      <c r="EC41" s="27"/>
      <c r="ED41" s="25">
        <f>_xlfn.XLOOKUP(EC41,'[1]DM table'!$A$4:$A$103,'[1]DM table'!$B$4:$B$103,0)</f>
        <v>0</v>
      </c>
      <c r="EE41" s="27"/>
      <c r="EF41" s="25">
        <f t="shared" si="57"/>
        <v>0</v>
      </c>
      <c r="EG41" s="25">
        <f t="shared" si="58"/>
        <v>0</v>
      </c>
      <c r="EH41" s="3"/>
      <c r="EI41" s="27"/>
      <c r="EJ41" s="25">
        <f t="shared" si="59"/>
        <v>0</v>
      </c>
      <c r="EK41" s="27"/>
      <c r="EL41" s="25">
        <f t="shared" si="60"/>
        <v>0</v>
      </c>
      <c r="EM41" s="25">
        <f t="shared" si="61"/>
        <v>0</v>
      </c>
      <c r="EN41" s="3"/>
      <c r="EO41" s="27"/>
      <c r="EP41" s="25">
        <f>_xlfn.XLOOKUP(EO41,'[1]DM table'!$E$4:$E$103,'[1]DM table'!$F$4:$F$103,0)</f>
        <v>0</v>
      </c>
      <c r="EQ41" s="27"/>
      <c r="ER41" s="25">
        <f t="shared" si="63"/>
        <v>0</v>
      </c>
      <c r="ES41" s="25">
        <f t="shared" si="64"/>
        <v>0</v>
      </c>
      <c r="ET41" s="3"/>
      <c r="EU41" s="27"/>
      <c r="EV41" s="25">
        <f t="shared" si="65"/>
        <v>0</v>
      </c>
      <c r="EW41" s="27"/>
      <c r="EX41" s="25">
        <f t="shared" si="66"/>
        <v>0</v>
      </c>
      <c r="EY41" s="25">
        <f t="shared" si="67"/>
        <v>0</v>
      </c>
      <c r="EZ41" s="3"/>
      <c r="FA41" s="27"/>
      <c r="FB41" s="25">
        <f t="shared" si="68"/>
        <v>0</v>
      </c>
      <c r="FC41" s="27"/>
      <c r="FD41" s="25">
        <f t="shared" si="69"/>
        <v>0</v>
      </c>
      <c r="FE41" s="25">
        <f t="shared" si="70"/>
        <v>0</v>
      </c>
      <c r="FF41" s="3"/>
      <c r="FG41" s="27"/>
      <c r="FH41" s="25">
        <f t="shared" si="71"/>
        <v>0</v>
      </c>
      <c r="FI41" s="27"/>
      <c r="FJ41" s="25">
        <f t="shared" si="72"/>
        <v>0</v>
      </c>
      <c r="FK41" s="25">
        <f t="shared" si="73"/>
        <v>0</v>
      </c>
    </row>
    <row r="42" spans="1:167" ht="12" customHeight="1" x14ac:dyDescent="0.15">
      <c r="A42" s="29" t="s">
        <v>139</v>
      </c>
      <c r="B42" s="29" t="s">
        <v>140</v>
      </c>
      <c r="C42" s="23" t="s">
        <v>141</v>
      </c>
      <c r="D42" s="30" t="s">
        <v>73</v>
      </c>
      <c r="E42" s="20"/>
      <c r="F42" s="56">
        <f t="shared" si="75"/>
        <v>0</v>
      </c>
      <c r="G42" s="56">
        <f>LARGE((Q42,W42,AC42,AI42,AO42,AU42,BA42,BG42,BM42,BS42,BY42,CE42,CK42,CQ42,CW42,DC42,DI42,DO42,DU42,EA42,EG42,EM42,ES42,EY42,FE42,FK42),2)</f>
        <v>0</v>
      </c>
      <c r="H42" s="56">
        <f>LARGE((Q42,W42,AC42,AI42,AO42,AU42,BA42,BG42,BM42,BS42,BY42,CE42,CK42,CQ42,CW42,DC42,DI42,DO42,DU42,EA42,EG42,EM42,ES42,EY42,FE42,FK42),3)</f>
        <v>0</v>
      </c>
      <c r="I42" s="56">
        <f t="shared" si="76"/>
        <v>0</v>
      </c>
      <c r="J42" s="65">
        <f t="shared" si="2"/>
        <v>34</v>
      </c>
      <c r="K42" s="20"/>
      <c r="L42" s="89" t="s">
        <v>141</v>
      </c>
      <c r="M42" s="27"/>
      <c r="N42" s="25">
        <f t="shared" si="3"/>
        <v>0</v>
      </c>
      <c r="O42" s="27"/>
      <c r="P42" s="25">
        <f t="shared" si="4"/>
        <v>0</v>
      </c>
      <c r="Q42" s="25">
        <f t="shared" si="5"/>
        <v>0</v>
      </c>
      <c r="R42" s="3"/>
      <c r="S42" s="27"/>
      <c r="T42" s="25">
        <f>_xlfn.XLOOKUP(S42,'[1]DM table'!$U$4:$U$103,'[1]DM table'!$V$4:$V$103,0)</f>
        <v>0</v>
      </c>
      <c r="U42" s="27"/>
      <c r="V42" s="25">
        <f t="shared" si="6"/>
        <v>0</v>
      </c>
      <c r="W42" s="25">
        <f t="shared" si="7"/>
        <v>0</v>
      </c>
      <c r="X42" s="3"/>
      <c r="Y42" s="27"/>
      <c r="Z42" s="25">
        <f>+_xlfn.XLOOKUP(Y42,'[1]DM table'!$M$4:$M$103,'[1]DM table'!$N$4:$N$103,0)</f>
        <v>0</v>
      </c>
      <c r="AA42" s="27"/>
      <c r="AB42" s="25">
        <f t="shared" si="9"/>
        <v>0</v>
      </c>
      <c r="AC42" s="25">
        <f t="shared" si="10"/>
        <v>0</v>
      </c>
      <c r="AD42" s="3"/>
      <c r="AE42" s="27"/>
      <c r="AF42" s="25">
        <f t="shared" si="11"/>
        <v>0</v>
      </c>
      <c r="AG42" s="27"/>
      <c r="AH42" s="25">
        <f t="shared" si="12"/>
        <v>0</v>
      </c>
      <c r="AI42" s="25">
        <f t="shared" si="13"/>
        <v>0</v>
      </c>
      <c r="AJ42" s="3"/>
      <c r="AK42" s="27"/>
      <c r="AL42" s="25">
        <f t="shared" si="14"/>
        <v>0</v>
      </c>
      <c r="AM42" s="27"/>
      <c r="AN42" s="25">
        <f t="shared" si="15"/>
        <v>0</v>
      </c>
      <c r="AO42" s="25">
        <f t="shared" si="16"/>
        <v>0</v>
      </c>
      <c r="AP42" s="3"/>
      <c r="AQ42" s="27"/>
      <c r="AR42" s="25">
        <f t="shared" si="17"/>
        <v>0</v>
      </c>
      <c r="AS42" s="27"/>
      <c r="AT42" s="25">
        <f t="shared" si="18"/>
        <v>0</v>
      </c>
      <c r="AU42" s="25">
        <f t="shared" si="19"/>
        <v>0</v>
      </c>
      <c r="AV42" s="3"/>
      <c r="AW42" s="27"/>
      <c r="AX42" s="25">
        <f>_xlfn.XLOOKUP(AW42,'[1]DM table'!$A$4:$A$103,'[1]DM table'!$B$4:$B$103,0)</f>
        <v>0</v>
      </c>
      <c r="AY42" s="27"/>
      <c r="AZ42" s="25">
        <f t="shared" si="20"/>
        <v>0</v>
      </c>
      <c r="BA42" s="25">
        <f t="shared" si="21"/>
        <v>0</v>
      </c>
      <c r="BB42" s="3"/>
      <c r="BC42" s="27"/>
      <c r="BD42" s="25">
        <f t="shared" si="22"/>
        <v>0</v>
      </c>
      <c r="BE42" s="27"/>
      <c r="BF42" s="25">
        <f t="shared" si="23"/>
        <v>0</v>
      </c>
      <c r="BG42" s="25">
        <f t="shared" si="24"/>
        <v>0</v>
      </c>
      <c r="BH42" s="3"/>
      <c r="BI42" s="27"/>
      <c r="BJ42" s="25">
        <f>_xlfn.XLOOKUP(BI42,'[1]DM table'!$AC$4:$AC$103,'[1]DM table'!$AD$4:$AD$103,0)</f>
        <v>0</v>
      </c>
      <c r="BK42" s="27"/>
      <c r="BL42" s="25">
        <f t="shared" si="25"/>
        <v>0</v>
      </c>
      <c r="BM42" s="25">
        <f t="shared" si="26"/>
        <v>0</v>
      </c>
      <c r="BN42" s="3"/>
      <c r="BO42" s="27"/>
      <c r="BP42" s="25">
        <f t="shared" si="27"/>
        <v>0</v>
      </c>
      <c r="BQ42" s="27"/>
      <c r="BR42" s="25">
        <f t="shared" si="28"/>
        <v>0</v>
      </c>
      <c r="BS42" s="25">
        <f t="shared" si="29"/>
        <v>0</v>
      </c>
      <c r="BT42" s="3"/>
      <c r="BU42" s="27"/>
      <c r="BV42" s="25">
        <f>_xlfn.XLOOKUP(BU42,'[1]DM table'!$U$4:$U$103,'[1]DM table'!$V$4:$V$103,0)</f>
        <v>0</v>
      </c>
      <c r="BW42" s="27"/>
      <c r="BX42" s="25">
        <f t="shared" si="30"/>
        <v>0</v>
      </c>
      <c r="BY42" s="25">
        <f t="shared" si="31"/>
        <v>0</v>
      </c>
      <c r="BZ42" s="3"/>
      <c r="CA42" s="27"/>
      <c r="CB42" s="25">
        <f t="shared" si="32"/>
        <v>0</v>
      </c>
      <c r="CC42" s="27"/>
      <c r="CD42" s="25">
        <f t="shared" si="33"/>
        <v>0</v>
      </c>
      <c r="CE42" s="25">
        <f t="shared" si="34"/>
        <v>0</v>
      </c>
      <c r="CF42" s="3"/>
      <c r="CG42" s="27"/>
      <c r="CH42" s="25">
        <f t="shared" si="35"/>
        <v>0</v>
      </c>
      <c r="CI42" s="27"/>
      <c r="CJ42" s="25">
        <f t="shared" si="36"/>
        <v>0</v>
      </c>
      <c r="CK42" s="25">
        <f t="shared" si="37"/>
        <v>0</v>
      </c>
      <c r="CL42" s="3"/>
      <c r="CM42" s="27"/>
      <c r="CN42" s="25">
        <f>_xlfn.XLOOKUP(CM42,'[1]DM table'!$A$4:$A$103,'[1]DM table'!$B$4:$B$103,0)</f>
        <v>0</v>
      </c>
      <c r="CO42" s="27"/>
      <c r="CP42" s="25">
        <f t="shared" si="38"/>
        <v>0</v>
      </c>
      <c r="CQ42" s="25">
        <f t="shared" si="39"/>
        <v>0</v>
      </c>
      <c r="CR42" s="3"/>
      <c r="CS42" s="27"/>
      <c r="CT42" s="25">
        <f t="shared" si="40"/>
        <v>0</v>
      </c>
      <c r="CU42" s="27"/>
      <c r="CV42" s="25">
        <f t="shared" si="41"/>
        <v>0</v>
      </c>
      <c r="CW42" s="25">
        <f t="shared" si="42"/>
        <v>0</v>
      </c>
      <c r="CX42" s="3"/>
      <c r="CY42" s="27"/>
      <c r="CZ42" s="25">
        <f t="shared" si="43"/>
        <v>0</v>
      </c>
      <c r="DA42" s="27"/>
      <c r="DB42" s="25">
        <f t="shared" si="44"/>
        <v>0</v>
      </c>
      <c r="DC42" s="25">
        <f t="shared" si="45"/>
        <v>0</v>
      </c>
      <c r="DD42" s="3"/>
      <c r="DE42" s="27"/>
      <c r="DF42" s="25">
        <f t="shared" si="46"/>
        <v>0</v>
      </c>
      <c r="DG42" s="27"/>
      <c r="DH42" s="25">
        <f t="shared" si="47"/>
        <v>0</v>
      </c>
      <c r="DI42" s="25">
        <f t="shared" si="48"/>
        <v>0</v>
      </c>
      <c r="DJ42" s="3"/>
      <c r="DK42" s="27"/>
      <c r="DL42" s="25">
        <f>_xlfn.XLOOKUP(DK42,'[1]DM table'!$A$4:$A$103,'[1]DM table'!$B$4:$B$103,0)</f>
        <v>0</v>
      </c>
      <c r="DM42" s="27"/>
      <c r="DN42" s="25">
        <f t="shared" si="49"/>
        <v>0</v>
      </c>
      <c r="DO42" s="25">
        <f t="shared" si="50"/>
        <v>0</v>
      </c>
      <c r="DP42" s="3"/>
      <c r="DQ42" s="27"/>
      <c r="DR42" s="25">
        <f t="shared" si="51"/>
        <v>0</v>
      </c>
      <c r="DS42" s="27"/>
      <c r="DT42" s="25">
        <f t="shared" si="52"/>
        <v>0</v>
      </c>
      <c r="DU42" s="25">
        <f t="shared" si="53"/>
        <v>0</v>
      </c>
      <c r="DV42" s="3"/>
      <c r="DW42" s="27"/>
      <c r="DX42" s="25">
        <f t="shared" si="54"/>
        <v>0</v>
      </c>
      <c r="DY42" s="27"/>
      <c r="DZ42" s="25">
        <f t="shared" si="55"/>
        <v>0</v>
      </c>
      <c r="EA42" s="25">
        <f t="shared" si="56"/>
        <v>0</v>
      </c>
      <c r="EB42" s="3"/>
      <c r="EC42" s="27"/>
      <c r="ED42" s="25">
        <f>_xlfn.XLOOKUP(EC42,'[1]DM table'!$A$4:$A$103,'[1]DM table'!$B$4:$B$103,0)</f>
        <v>0</v>
      </c>
      <c r="EE42" s="27"/>
      <c r="EF42" s="25">
        <f t="shared" si="57"/>
        <v>0</v>
      </c>
      <c r="EG42" s="25">
        <f t="shared" si="58"/>
        <v>0</v>
      </c>
      <c r="EH42" s="3"/>
      <c r="EI42" s="27"/>
      <c r="EJ42" s="25">
        <f t="shared" si="59"/>
        <v>0</v>
      </c>
      <c r="EK42" s="27"/>
      <c r="EL42" s="25">
        <f t="shared" si="60"/>
        <v>0</v>
      </c>
      <c r="EM42" s="25">
        <f t="shared" si="61"/>
        <v>0</v>
      </c>
      <c r="EN42" s="3"/>
      <c r="EO42" s="27"/>
      <c r="EP42" s="25">
        <f>_xlfn.XLOOKUP(EO42,'[1]DM table'!$E$4:$E$103,'[1]DM table'!$F$4:$F$103,0)</f>
        <v>0</v>
      </c>
      <c r="EQ42" s="27"/>
      <c r="ER42" s="25">
        <f t="shared" si="63"/>
        <v>0</v>
      </c>
      <c r="ES42" s="25">
        <f t="shared" si="64"/>
        <v>0</v>
      </c>
      <c r="ET42" s="3"/>
      <c r="EU42" s="27"/>
      <c r="EV42" s="25">
        <f t="shared" si="65"/>
        <v>0</v>
      </c>
      <c r="EW42" s="27"/>
      <c r="EX42" s="25">
        <f t="shared" si="66"/>
        <v>0</v>
      </c>
      <c r="EY42" s="25">
        <f t="shared" si="67"/>
        <v>0</v>
      </c>
      <c r="EZ42" s="3"/>
      <c r="FA42" s="27"/>
      <c r="FB42" s="25">
        <f t="shared" si="68"/>
        <v>0</v>
      </c>
      <c r="FC42" s="27"/>
      <c r="FD42" s="25">
        <f t="shared" si="69"/>
        <v>0</v>
      </c>
      <c r="FE42" s="25">
        <f t="shared" si="70"/>
        <v>0</v>
      </c>
      <c r="FF42" s="3"/>
      <c r="FG42" s="27"/>
      <c r="FH42" s="25">
        <f t="shared" si="71"/>
        <v>0</v>
      </c>
      <c r="FI42" s="27"/>
      <c r="FJ42" s="25">
        <f t="shared" si="72"/>
        <v>0</v>
      </c>
      <c r="FK42" s="25">
        <f t="shared" si="73"/>
        <v>0</v>
      </c>
    </row>
    <row r="43" spans="1:167" ht="12.75" hidden="1" customHeight="1" x14ac:dyDescent="0.15">
      <c r="A43" s="29"/>
      <c r="B43" s="29"/>
      <c r="C43" s="23"/>
      <c r="D43" s="30"/>
      <c r="E43" s="20"/>
      <c r="F43" s="56">
        <f t="shared" si="75"/>
        <v>0</v>
      </c>
      <c r="G43" s="56">
        <f>LARGE((Q43,W43,AC43,AI43,AO43,AU43,BA43,BG43,BM43,BS43,BY43,CE43,CK43,CQ43,CW43,DC43,DI43,DO43,DU43,EA43,EG43,EM43,ES43,EY43,FE43,FK43),2)</f>
        <v>0</v>
      </c>
      <c r="H43" s="56">
        <f>LARGE((Q43,W43,AC43,AI43,AO43,AU43,BA43,BG43,BM43,BS43,BY43,CE43,CK43,CQ43,CW43,DC43,DI43,DO43,DU43,EA43,EG43,EM43,ES43,EY43,FE43,FK43),3)</f>
        <v>0</v>
      </c>
      <c r="I43" s="56">
        <f t="shared" si="76"/>
        <v>0</v>
      </c>
      <c r="J43" s="65">
        <f t="shared" si="2"/>
        <v>34</v>
      </c>
      <c r="K43" s="20"/>
      <c r="L43" s="89"/>
      <c r="M43" s="27"/>
      <c r="N43" s="25">
        <f t="shared" si="3"/>
        <v>0</v>
      </c>
      <c r="O43" s="27"/>
      <c r="P43" s="25">
        <f t="shared" si="4"/>
        <v>0</v>
      </c>
      <c r="Q43" s="25">
        <f t="shared" si="5"/>
        <v>0</v>
      </c>
      <c r="R43" s="3"/>
      <c r="S43" s="27"/>
      <c r="T43" s="25">
        <f>_xlfn.XLOOKUP(S43,'[1]DM table'!$U$4:$U$103,'[1]DM table'!$V$4:$V$103,0)</f>
        <v>0</v>
      </c>
      <c r="U43" s="27"/>
      <c r="V43" s="25">
        <f t="shared" si="6"/>
        <v>0</v>
      </c>
      <c r="W43" s="25">
        <f t="shared" si="7"/>
        <v>0</v>
      </c>
      <c r="X43" s="3"/>
      <c r="Y43" s="27"/>
      <c r="Z43" s="25">
        <f>+_xlfn.XLOOKUP(Y43,'[1]DM table'!$M$4:$M$103,'[1]DM table'!$N$4:$N$103,0)</f>
        <v>0</v>
      </c>
      <c r="AA43" s="27"/>
      <c r="AB43" s="25">
        <f t="shared" si="9"/>
        <v>0</v>
      </c>
      <c r="AC43" s="25">
        <f t="shared" si="10"/>
        <v>0</v>
      </c>
      <c r="AD43" s="3"/>
      <c r="AE43" s="27"/>
      <c r="AF43" s="25">
        <f t="shared" si="11"/>
        <v>0</v>
      </c>
      <c r="AG43" s="27"/>
      <c r="AH43" s="25">
        <f t="shared" si="12"/>
        <v>0</v>
      </c>
      <c r="AI43" s="25">
        <f t="shared" si="13"/>
        <v>0</v>
      </c>
      <c r="AJ43" s="3"/>
      <c r="AK43" s="27"/>
      <c r="AL43" s="25">
        <f t="shared" si="14"/>
        <v>0</v>
      </c>
      <c r="AM43" s="27"/>
      <c r="AN43" s="25">
        <f t="shared" si="15"/>
        <v>0</v>
      </c>
      <c r="AO43" s="25">
        <f t="shared" si="16"/>
        <v>0</v>
      </c>
      <c r="AP43" s="3"/>
      <c r="AQ43" s="27"/>
      <c r="AR43" s="25">
        <f t="shared" si="17"/>
        <v>0</v>
      </c>
      <c r="AS43" s="27"/>
      <c r="AT43" s="25">
        <f t="shared" si="18"/>
        <v>0</v>
      </c>
      <c r="AU43" s="25">
        <f t="shared" si="19"/>
        <v>0</v>
      </c>
      <c r="AV43" s="3"/>
      <c r="AW43" s="27"/>
      <c r="AX43" s="25">
        <f>_xlfn.XLOOKUP(AW43,'[1]DM table'!$A$4:$A$103,'[1]DM table'!$B$4:$B$103,0)</f>
        <v>0</v>
      </c>
      <c r="AY43" s="27"/>
      <c r="AZ43" s="25">
        <f t="shared" si="20"/>
        <v>0</v>
      </c>
      <c r="BA43" s="25">
        <f t="shared" si="21"/>
        <v>0</v>
      </c>
      <c r="BB43" s="3"/>
      <c r="BC43" s="27"/>
      <c r="BD43" s="25">
        <f t="shared" si="22"/>
        <v>0</v>
      </c>
      <c r="BE43" s="27"/>
      <c r="BF43" s="25">
        <f t="shared" si="23"/>
        <v>0</v>
      </c>
      <c r="BG43" s="25">
        <f t="shared" si="24"/>
        <v>0</v>
      </c>
      <c r="BH43" s="3"/>
      <c r="BI43" s="27"/>
      <c r="BJ43" s="25">
        <f>_xlfn.XLOOKUP(BI43,'[1]DM table'!$AC$4:$AC$103,'[1]DM table'!$AD$4:$AD$103,0)</f>
        <v>0</v>
      </c>
      <c r="BK43" s="27"/>
      <c r="BL43" s="25">
        <f t="shared" si="25"/>
        <v>0</v>
      </c>
      <c r="BM43" s="25">
        <f t="shared" si="26"/>
        <v>0</v>
      </c>
      <c r="BN43" s="3"/>
      <c r="BO43" s="27"/>
      <c r="BP43" s="25">
        <f t="shared" si="27"/>
        <v>0</v>
      </c>
      <c r="BQ43" s="27"/>
      <c r="BR43" s="25">
        <f t="shared" si="28"/>
        <v>0</v>
      </c>
      <c r="BS43" s="25">
        <f t="shared" si="29"/>
        <v>0</v>
      </c>
      <c r="BT43" s="3"/>
      <c r="BU43" s="27"/>
      <c r="BV43" s="25">
        <f>_xlfn.XLOOKUP(BU43,'[1]DM table'!$U$4:$U$103,'[1]DM table'!$V$4:$V$103,0)</f>
        <v>0</v>
      </c>
      <c r="BW43" s="27"/>
      <c r="BX43" s="25">
        <f t="shared" si="30"/>
        <v>0</v>
      </c>
      <c r="BY43" s="25">
        <f t="shared" si="31"/>
        <v>0</v>
      </c>
      <c r="BZ43" s="3"/>
      <c r="CA43" s="27"/>
      <c r="CB43" s="25">
        <f t="shared" si="32"/>
        <v>0</v>
      </c>
      <c r="CC43" s="27"/>
      <c r="CD43" s="25">
        <f t="shared" si="33"/>
        <v>0</v>
      </c>
      <c r="CE43" s="25">
        <f t="shared" si="34"/>
        <v>0</v>
      </c>
      <c r="CF43" s="3"/>
      <c r="CG43" s="27"/>
      <c r="CH43" s="25">
        <f t="shared" si="35"/>
        <v>0</v>
      </c>
      <c r="CI43" s="27"/>
      <c r="CJ43" s="25">
        <f t="shared" si="36"/>
        <v>0</v>
      </c>
      <c r="CK43" s="25">
        <f t="shared" si="37"/>
        <v>0</v>
      </c>
      <c r="CL43" s="3"/>
      <c r="CM43" s="27"/>
      <c r="CN43" s="25">
        <f>_xlfn.XLOOKUP(CM43,'[1]DM table'!$A$4:$A$103,'[1]DM table'!$B$4:$B$103,0)</f>
        <v>0</v>
      </c>
      <c r="CO43" s="27"/>
      <c r="CP43" s="25">
        <f t="shared" si="38"/>
        <v>0</v>
      </c>
      <c r="CQ43" s="25">
        <f t="shared" si="39"/>
        <v>0</v>
      </c>
      <c r="CR43" s="3"/>
      <c r="CS43" s="27"/>
      <c r="CT43" s="25">
        <f t="shared" si="40"/>
        <v>0</v>
      </c>
      <c r="CU43" s="27"/>
      <c r="CV43" s="25">
        <f t="shared" si="41"/>
        <v>0</v>
      </c>
      <c r="CW43" s="25">
        <f t="shared" si="42"/>
        <v>0</v>
      </c>
      <c r="CX43" s="3"/>
      <c r="CY43" s="27"/>
      <c r="CZ43" s="25">
        <f t="shared" si="43"/>
        <v>0</v>
      </c>
      <c r="DA43" s="27"/>
      <c r="DB43" s="25">
        <f t="shared" si="44"/>
        <v>0</v>
      </c>
      <c r="DC43" s="25">
        <f t="shared" si="45"/>
        <v>0</v>
      </c>
      <c r="DD43" s="3"/>
      <c r="DE43" s="27"/>
      <c r="DF43" s="25">
        <f t="shared" si="46"/>
        <v>0</v>
      </c>
      <c r="DG43" s="27"/>
      <c r="DH43" s="25">
        <f t="shared" si="47"/>
        <v>0</v>
      </c>
      <c r="DI43" s="25">
        <f t="shared" si="48"/>
        <v>0</v>
      </c>
      <c r="DJ43" s="3"/>
      <c r="DK43" s="27"/>
      <c r="DL43" s="25">
        <f>_xlfn.XLOOKUP(DK43,'[1]DM table'!$A$4:$A$103,'[1]DM table'!$B$4:$B$103,0)</f>
        <v>0</v>
      </c>
      <c r="DM43" s="27"/>
      <c r="DN43" s="25">
        <f t="shared" si="49"/>
        <v>0</v>
      </c>
      <c r="DO43" s="25">
        <f t="shared" si="50"/>
        <v>0</v>
      </c>
      <c r="DP43" s="3"/>
      <c r="DQ43" s="27"/>
      <c r="DR43" s="25">
        <f t="shared" si="51"/>
        <v>0</v>
      </c>
      <c r="DS43" s="27"/>
      <c r="DT43" s="25">
        <f t="shared" si="52"/>
        <v>0</v>
      </c>
      <c r="DU43" s="25">
        <f t="shared" si="53"/>
        <v>0</v>
      </c>
      <c r="DV43" s="3"/>
      <c r="DW43" s="27"/>
      <c r="DX43" s="25">
        <f t="shared" si="54"/>
        <v>0</v>
      </c>
      <c r="DY43" s="27"/>
      <c r="DZ43" s="25">
        <f t="shared" si="55"/>
        <v>0</v>
      </c>
      <c r="EA43" s="25">
        <f t="shared" si="56"/>
        <v>0</v>
      </c>
      <c r="EB43" s="3"/>
      <c r="EC43" s="27"/>
      <c r="ED43" s="25">
        <f>_xlfn.XLOOKUP(EC43,'[1]DM table'!$A$4:$A$103,'[1]DM table'!$B$4:$B$103,0)</f>
        <v>0</v>
      </c>
      <c r="EE43" s="27"/>
      <c r="EF43" s="25">
        <f t="shared" si="57"/>
        <v>0</v>
      </c>
      <c r="EG43" s="25">
        <f t="shared" si="58"/>
        <v>0</v>
      </c>
      <c r="EH43" s="3"/>
      <c r="EI43" s="27"/>
      <c r="EJ43" s="25">
        <f t="shared" si="59"/>
        <v>0</v>
      </c>
      <c r="EK43" s="27"/>
      <c r="EL43" s="25">
        <f t="shared" si="60"/>
        <v>0</v>
      </c>
      <c r="EM43" s="25">
        <f t="shared" si="61"/>
        <v>0</v>
      </c>
      <c r="EN43" s="3"/>
      <c r="EO43" s="27"/>
      <c r="EP43" s="25">
        <f>_xlfn.XLOOKUP(EO43,'[1]DM table'!$E$4:$E$103,'[1]DM table'!$F$4:$F$103,0)</f>
        <v>0</v>
      </c>
      <c r="EQ43" s="27"/>
      <c r="ER43" s="25">
        <f t="shared" si="63"/>
        <v>0</v>
      </c>
      <c r="ES43" s="25">
        <f t="shared" si="64"/>
        <v>0</v>
      </c>
      <c r="ET43" s="3"/>
      <c r="EU43" s="27"/>
      <c r="EV43" s="25">
        <f t="shared" si="65"/>
        <v>0</v>
      </c>
      <c r="EW43" s="27"/>
      <c r="EX43" s="25">
        <f t="shared" si="66"/>
        <v>0</v>
      </c>
      <c r="EY43" s="25">
        <f t="shared" si="67"/>
        <v>0</v>
      </c>
      <c r="EZ43" s="3"/>
      <c r="FA43" s="27"/>
      <c r="FB43" s="25">
        <f t="shared" si="68"/>
        <v>0</v>
      </c>
      <c r="FC43" s="27"/>
      <c r="FD43" s="25">
        <f t="shared" si="69"/>
        <v>0</v>
      </c>
      <c r="FE43" s="25">
        <f t="shared" si="70"/>
        <v>0</v>
      </c>
      <c r="FF43" s="3"/>
      <c r="FG43" s="27"/>
      <c r="FH43" s="25">
        <f t="shared" si="71"/>
        <v>0</v>
      </c>
      <c r="FI43" s="27"/>
      <c r="FJ43" s="25">
        <f t="shared" si="72"/>
        <v>0</v>
      </c>
      <c r="FK43" s="25">
        <f t="shared" si="73"/>
        <v>0</v>
      </c>
    </row>
    <row r="44" spans="1:167" ht="12.75" customHeight="1" x14ac:dyDescent="0.15">
      <c r="A44" s="29" t="s">
        <v>143</v>
      </c>
      <c r="B44" s="29" t="s">
        <v>78</v>
      </c>
      <c r="C44" s="23" t="s">
        <v>144</v>
      </c>
      <c r="D44" s="30" t="s">
        <v>71</v>
      </c>
      <c r="E44" s="20"/>
      <c r="F44" s="56">
        <f t="shared" si="75"/>
        <v>572.71220068359378</v>
      </c>
      <c r="G44" s="56">
        <f>LARGE((Q44,W44,AC44,AI44,AO44,AU44,BA44,BG44,BM44,BS44,BY44,CE44,CK44,CQ44,CW44,DC44,DI44,DO44,DU44,EA44,EG44,EM44,ES44,EY44,FE44,FK44),2)</f>
        <v>547.54741661216485</v>
      </c>
      <c r="H44" s="56">
        <f>LARGE((Q44,W44,AC44,AI44,AO44,AU44,BA44,BG44,BM44,BS44,BY44,CE44,CK44,CQ44,CW44,DC44,DI44,DO44,DU44,EA44,EG44,EM44,ES44,EY44,FE44,FK44),3)</f>
        <v>534.01073181870072</v>
      </c>
      <c r="I44" s="56">
        <f t="shared" si="76"/>
        <v>1654.2703491144593</v>
      </c>
      <c r="J44" s="65">
        <f t="shared" si="2"/>
        <v>9</v>
      </c>
      <c r="K44" s="20"/>
      <c r="L44" s="89" t="s">
        <v>144</v>
      </c>
      <c r="M44" s="27"/>
      <c r="N44" s="25">
        <f t="shared" si="3"/>
        <v>0</v>
      </c>
      <c r="O44" s="27"/>
      <c r="P44" s="25">
        <f t="shared" si="4"/>
        <v>0</v>
      </c>
      <c r="Q44" s="25">
        <f t="shared" si="5"/>
        <v>0</v>
      </c>
      <c r="R44" s="3"/>
      <c r="S44" s="27">
        <v>46</v>
      </c>
      <c r="T44" s="25">
        <f>_xlfn.XLOOKUP(S44,'[1]DM table'!$U$4:$U$103,'[1]DM table'!$V$4:$V$103,0)</f>
        <v>302.15839820506915</v>
      </c>
      <c r="U44" s="27"/>
      <c r="V44" s="25">
        <f t="shared" si="6"/>
        <v>0</v>
      </c>
      <c r="W44" s="25">
        <f t="shared" si="7"/>
        <v>302.15839820506915</v>
      </c>
      <c r="X44" s="3"/>
      <c r="Y44" s="27"/>
      <c r="Z44" s="25">
        <f>+_xlfn.XLOOKUP(Y44,'[1]DM table'!$M$4:$M$103,'[1]DM table'!$N$4:$N$103,0)</f>
        <v>0</v>
      </c>
      <c r="AA44" s="27"/>
      <c r="AB44" s="25">
        <f t="shared" si="9"/>
        <v>0</v>
      </c>
      <c r="AC44" s="25">
        <f t="shared" si="10"/>
        <v>0</v>
      </c>
      <c r="AD44" s="3"/>
      <c r="AE44" s="27"/>
      <c r="AF44" s="25">
        <f t="shared" si="11"/>
        <v>0</v>
      </c>
      <c r="AG44" s="27"/>
      <c r="AH44" s="25">
        <f t="shared" si="12"/>
        <v>0</v>
      </c>
      <c r="AI44" s="25">
        <f t="shared" si="13"/>
        <v>0</v>
      </c>
      <c r="AJ44" s="3"/>
      <c r="AK44" s="27">
        <v>39.28</v>
      </c>
      <c r="AL44" s="25">
        <f t="shared" si="14"/>
        <v>403.34063526834609</v>
      </c>
      <c r="AM44" s="27"/>
      <c r="AN44" s="25">
        <f t="shared" si="15"/>
        <v>0</v>
      </c>
      <c r="AO44" s="25">
        <f t="shared" si="16"/>
        <v>403.34063526834609</v>
      </c>
      <c r="AP44" s="3"/>
      <c r="AQ44" s="27"/>
      <c r="AR44" s="25">
        <f t="shared" si="17"/>
        <v>0</v>
      </c>
      <c r="AS44" s="27"/>
      <c r="AT44" s="25">
        <f t="shared" si="18"/>
        <v>0</v>
      </c>
      <c r="AU44" s="25">
        <f t="shared" si="19"/>
        <v>0</v>
      </c>
      <c r="AV44" s="3"/>
      <c r="AW44" s="27"/>
      <c r="AX44" s="25">
        <f>_xlfn.XLOOKUP(AW44,'[1]DM table'!$A$4:$A$103,'[1]DM table'!$B$4:$B$103,0)</f>
        <v>0</v>
      </c>
      <c r="AY44" s="27"/>
      <c r="AZ44" s="25">
        <f t="shared" si="20"/>
        <v>0</v>
      </c>
      <c r="BA44" s="25">
        <f t="shared" si="21"/>
        <v>0</v>
      </c>
      <c r="BB44" s="3"/>
      <c r="BC44" s="27">
        <v>64.400000000000006</v>
      </c>
      <c r="BD44" s="25">
        <f t="shared" si="22"/>
        <v>547.54741661216485</v>
      </c>
      <c r="BE44" s="27"/>
      <c r="BF44" s="25">
        <f t="shared" si="23"/>
        <v>0</v>
      </c>
      <c r="BG44" s="25">
        <f t="shared" si="24"/>
        <v>547.54741661216485</v>
      </c>
      <c r="BH44" s="3"/>
      <c r="BI44" s="27">
        <v>6</v>
      </c>
      <c r="BJ44" s="25">
        <f>_xlfn.XLOOKUP(BI44,'[1]DM table'!$AC$4:$AC$103,'[1]DM table'!$AD$4:$AD$103,0)</f>
        <v>572.71220068359378</v>
      </c>
      <c r="BK44" s="27"/>
      <c r="BL44" s="25">
        <f t="shared" si="25"/>
        <v>0</v>
      </c>
      <c r="BM44" s="25">
        <f t="shared" si="26"/>
        <v>572.71220068359378</v>
      </c>
      <c r="BN44" s="3"/>
      <c r="BO44" s="27"/>
      <c r="BP44" s="25">
        <f t="shared" si="27"/>
        <v>0</v>
      </c>
      <c r="BQ44" s="27"/>
      <c r="BR44" s="25">
        <f t="shared" si="28"/>
        <v>0</v>
      </c>
      <c r="BS44" s="25">
        <f t="shared" si="29"/>
        <v>0</v>
      </c>
      <c r="BT44" s="3"/>
      <c r="BU44" s="27">
        <v>23</v>
      </c>
      <c r="BV44" s="25">
        <f>_xlfn.XLOOKUP(BU44,'[1]DM table'!$U$4:$U$103,'[1]DM table'!$V$4:$V$103,0)</f>
        <v>480.87802205519455</v>
      </c>
      <c r="BW44" s="27"/>
      <c r="BX44" s="25">
        <f t="shared" si="30"/>
        <v>0</v>
      </c>
      <c r="BY44" s="25">
        <f t="shared" si="31"/>
        <v>480.87802205519455</v>
      </c>
      <c r="BZ44" s="3"/>
      <c r="CA44" s="27"/>
      <c r="CB44" s="25">
        <f t="shared" si="32"/>
        <v>0</v>
      </c>
      <c r="CC44" s="27"/>
      <c r="CD44" s="25">
        <f t="shared" si="33"/>
        <v>0</v>
      </c>
      <c r="CE44" s="25">
        <f t="shared" si="34"/>
        <v>0</v>
      </c>
      <c r="CF44" s="3"/>
      <c r="CG44" s="27"/>
      <c r="CH44" s="25">
        <f t="shared" si="35"/>
        <v>0</v>
      </c>
      <c r="CI44" s="27"/>
      <c r="CJ44" s="25">
        <f t="shared" si="36"/>
        <v>0</v>
      </c>
      <c r="CK44" s="25">
        <f t="shared" si="37"/>
        <v>0</v>
      </c>
      <c r="CL44" s="3"/>
      <c r="CM44" s="27"/>
      <c r="CN44" s="25">
        <f>_xlfn.XLOOKUP(CM44,'[1]DM table'!$A$4:$A$103,'[1]DM table'!$B$4:$B$103,0)</f>
        <v>0</v>
      </c>
      <c r="CO44" s="27"/>
      <c r="CP44" s="25">
        <f t="shared" si="38"/>
        <v>0</v>
      </c>
      <c r="CQ44" s="25">
        <f t="shared" si="39"/>
        <v>0</v>
      </c>
      <c r="CR44" s="3"/>
      <c r="CS44" s="27"/>
      <c r="CT44" s="25">
        <f t="shared" si="40"/>
        <v>0</v>
      </c>
      <c r="CU44" s="27"/>
      <c r="CV44" s="25">
        <f t="shared" si="41"/>
        <v>0</v>
      </c>
      <c r="CW44" s="25">
        <f t="shared" si="42"/>
        <v>0</v>
      </c>
      <c r="CX44" s="3"/>
      <c r="CY44" s="27"/>
      <c r="CZ44" s="25">
        <f t="shared" si="43"/>
        <v>0</v>
      </c>
      <c r="DA44" s="27"/>
      <c r="DB44" s="25">
        <f t="shared" si="44"/>
        <v>0</v>
      </c>
      <c r="DC44" s="25">
        <f t="shared" si="45"/>
        <v>0</v>
      </c>
      <c r="DD44" s="3"/>
      <c r="DE44" s="27"/>
      <c r="DF44" s="25">
        <f t="shared" si="46"/>
        <v>0</v>
      </c>
      <c r="DG44" s="27"/>
      <c r="DH44" s="25">
        <f t="shared" si="47"/>
        <v>0</v>
      </c>
      <c r="DI44" s="25">
        <f t="shared" si="48"/>
        <v>0</v>
      </c>
      <c r="DJ44" s="3"/>
      <c r="DK44" s="27"/>
      <c r="DL44" s="25">
        <f>_xlfn.XLOOKUP(DK44,'[1]DM table'!$A$4:$A$103,'[1]DM table'!$B$4:$B$103,0)</f>
        <v>0</v>
      </c>
      <c r="DM44" s="27"/>
      <c r="DN44" s="25">
        <f t="shared" si="49"/>
        <v>0</v>
      </c>
      <c r="DO44" s="25">
        <f t="shared" si="50"/>
        <v>0</v>
      </c>
      <c r="DP44" s="3"/>
      <c r="DQ44" s="27">
        <v>71.959999999999994</v>
      </c>
      <c r="DR44" s="25">
        <f t="shared" si="51"/>
        <v>534.01073181870072</v>
      </c>
      <c r="DS44" s="27"/>
      <c r="DT44" s="25">
        <f t="shared" si="52"/>
        <v>0</v>
      </c>
      <c r="DU44" s="25">
        <f t="shared" si="53"/>
        <v>534.01073181870072</v>
      </c>
      <c r="DV44" s="3"/>
      <c r="DW44" s="27"/>
      <c r="DX44" s="25">
        <f t="shared" si="54"/>
        <v>0</v>
      </c>
      <c r="DY44" s="27"/>
      <c r="DZ44" s="25">
        <f t="shared" si="55"/>
        <v>0</v>
      </c>
      <c r="EA44" s="25">
        <f t="shared" si="56"/>
        <v>0</v>
      </c>
      <c r="EB44" s="3"/>
      <c r="EC44" s="27"/>
      <c r="ED44" s="25">
        <f>_xlfn.XLOOKUP(EC44,'[1]DM table'!$A$4:$A$103,'[1]DM table'!$B$4:$B$103,0)</f>
        <v>0</v>
      </c>
      <c r="EE44" s="27"/>
      <c r="EF44" s="25">
        <f t="shared" si="57"/>
        <v>0</v>
      </c>
      <c r="EG44" s="25">
        <f t="shared" si="58"/>
        <v>0</v>
      </c>
      <c r="EH44" s="3"/>
      <c r="EI44" s="27"/>
      <c r="EJ44" s="25">
        <f t="shared" si="59"/>
        <v>0</v>
      </c>
      <c r="EK44" s="27"/>
      <c r="EL44" s="25">
        <f t="shared" si="60"/>
        <v>0</v>
      </c>
      <c r="EM44" s="25">
        <f t="shared" si="61"/>
        <v>0</v>
      </c>
      <c r="EN44" s="3"/>
      <c r="EO44" s="27"/>
      <c r="EP44" s="25">
        <f>_xlfn.XLOOKUP(EO44,'[1]DM table'!$E$4:$E$103,'[1]DM table'!$F$4:$F$103,0)</f>
        <v>0</v>
      </c>
      <c r="EQ44" s="27"/>
      <c r="ER44" s="25">
        <f t="shared" si="63"/>
        <v>0</v>
      </c>
      <c r="ES44" s="25">
        <f t="shared" si="64"/>
        <v>0</v>
      </c>
      <c r="ET44" s="3"/>
      <c r="EU44" s="27"/>
      <c r="EV44" s="25">
        <f t="shared" si="65"/>
        <v>0</v>
      </c>
      <c r="EW44" s="27"/>
      <c r="EX44" s="25">
        <f t="shared" si="66"/>
        <v>0</v>
      </c>
      <c r="EY44" s="25">
        <f t="shared" si="67"/>
        <v>0</v>
      </c>
      <c r="EZ44" s="3"/>
      <c r="FA44" s="27">
        <v>37.619999999999997</v>
      </c>
      <c r="FB44" s="25">
        <f t="shared" si="68"/>
        <v>377.96383121232418</v>
      </c>
      <c r="FC44" s="27"/>
      <c r="FD44" s="25">
        <f t="shared" si="69"/>
        <v>0</v>
      </c>
      <c r="FE44" s="25">
        <f t="shared" si="70"/>
        <v>377.96383121232418</v>
      </c>
      <c r="FF44" s="3"/>
      <c r="FG44" s="27"/>
      <c r="FH44" s="25">
        <f t="shared" si="71"/>
        <v>0</v>
      </c>
      <c r="FI44" s="27"/>
      <c r="FJ44" s="25">
        <f t="shared" si="72"/>
        <v>0</v>
      </c>
      <c r="FK44" s="25">
        <f t="shared" si="73"/>
        <v>0</v>
      </c>
    </row>
    <row r="45" spans="1:167" ht="12" customHeight="1" x14ac:dyDescent="0.15">
      <c r="A45" s="29" t="s">
        <v>145</v>
      </c>
      <c r="B45" s="29" t="s">
        <v>146</v>
      </c>
      <c r="C45" s="23" t="s">
        <v>147</v>
      </c>
      <c r="D45" s="30" t="s">
        <v>71</v>
      </c>
      <c r="E45" s="20"/>
      <c r="F45" s="56">
        <f t="shared" si="75"/>
        <v>558.3943956665039</v>
      </c>
      <c r="G45" s="56">
        <f>LARGE((Q45,W45,AC45,AI45,AO45,AU45,BA45,BG45,BM45,BS45,BY45,CE45,CK45,CQ45,CW45,DC45,DI45,DO45,DU45,EA45,EG45,EM45,ES45,EY45,FE45,FK45),2)</f>
        <v>553.92682698405304</v>
      </c>
      <c r="H45" s="56">
        <f>LARGE((Q45,W45,AC45,AI45,AO45,AU45,BA45,BG45,BM45,BS45,BY45,CE45,CK45,CQ45,CW45,DC45,DI45,DO45,DU45,EA45,EG45,EM45,ES45,EY45,FE45,FK45),3)</f>
        <v>516.08894702419889</v>
      </c>
      <c r="I45" s="56">
        <f t="shared" si="76"/>
        <v>1628.4101696747559</v>
      </c>
      <c r="J45" s="65">
        <f t="shared" si="2"/>
        <v>10</v>
      </c>
      <c r="K45" s="20"/>
      <c r="L45" s="89" t="s">
        <v>147</v>
      </c>
      <c r="M45" s="27">
        <v>19.13</v>
      </c>
      <c r="N45" s="25">
        <f t="shared" si="3"/>
        <v>206.06387023190976</v>
      </c>
      <c r="O45" s="27"/>
      <c r="P45" s="25">
        <f t="shared" si="4"/>
        <v>0</v>
      </c>
      <c r="Q45" s="25">
        <f t="shared" si="5"/>
        <v>206.06387023190976</v>
      </c>
      <c r="R45" s="3"/>
      <c r="S45" s="27">
        <v>47</v>
      </c>
      <c r="T45" s="25">
        <f>_xlfn.XLOOKUP(S45,'[1]DM table'!$U$4:$U$103,'[1]DM table'!$V$4:$V$103,0)</f>
        <v>296.11523024096778</v>
      </c>
      <c r="U45" s="27"/>
      <c r="V45" s="25">
        <f t="shared" si="6"/>
        <v>0</v>
      </c>
      <c r="W45" s="25">
        <f t="shared" si="7"/>
        <v>296.11523024096778</v>
      </c>
      <c r="X45" s="3"/>
      <c r="Y45" s="27">
        <v>48</v>
      </c>
      <c r="Z45" s="25">
        <f>+_xlfn.XLOOKUP(Y45,'[1]DM table'!$M$4:$M$103,'[1]DM table'!$N$4:$N$103,0)</f>
        <v>328.88531572096826</v>
      </c>
      <c r="AA45" s="27"/>
      <c r="AB45" s="25">
        <f t="shared" si="9"/>
        <v>0</v>
      </c>
      <c r="AC45" s="25">
        <f t="shared" si="10"/>
        <v>328.88531572096826</v>
      </c>
      <c r="AD45" s="3"/>
      <c r="AE45" s="27"/>
      <c r="AF45" s="25">
        <f t="shared" si="11"/>
        <v>0</v>
      </c>
      <c r="AG45" s="27"/>
      <c r="AH45" s="25">
        <f t="shared" si="12"/>
        <v>0</v>
      </c>
      <c r="AI45" s="25">
        <f t="shared" si="13"/>
        <v>0</v>
      </c>
      <c r="AJ45" s="3"/>
      <c r="AK45" s="27">
        <v>37.909999999999997</v>
      </c>
      <c r="AL45" s="25">
        <f t="shared" si="14"/>
        <v>389.27300109529017</v>
      </c>
      <c r="AM45" s="27"/>
      <c r="AN45" s="25">
        <f t="shared" si="15"/>
        <v>0</v>
      </c>
      <c r="AO45" s="25">
        <f t="shared" si="16"/>
        <v>389.27300109529017</v>
      </c>
      <c r="AP45" s="3"/>
      <c r="AQ45" s="27"/>
      <c r="AR45" s="25">
        <f t="shared" si="17"/>
        <v>0</v>
      </c>
      <c r="AS45" s="27"/>
      <c r="AT45" s="25">
        <f t="shared" si="18"/>
        <v>0</v>
      </c>
      <c r="AU45" s="25">
        <f t="shared" si="19"/>
        <v>0</v>
      </c>
      <c r="AV45" s="3"/>
      <c r="AW45" s="27"/>
      <c r="AX45" s="25">
        <f>_xlfn.XLOOKUP(AW45,'[1]DM table'!$A$4:$A$103,'[1]DM table'!$B$4:$B$103,0)</f>
        <v>0</v>
      </c>
      <c r="AY45" s="27"/>
      <c r="AZ45" s="25">
        <f t="shared" si="20"/>
        <v>0</v>
      </c>
      <c r="BA45" s="25">
        <f t="shared" si="21"/>
        <v>0</v>
      </c>
      <c r="BB45" s="3"/>
      <c r="BC45" s="27">
        <v>60.7</v>
      </c>
      <c r="BD45" s="25">
        <f t="shared" si="22"/>
        <v>516.08894702419889</v>
      </c>
      <c r="BE45" s="27"/>
      <c r="BF45" s="25">
        <f t="shared" si="23"/>
        <v>0</v>
      </c>
      <c r="BG45" s="25">
        <f t="shared" si="24"/>
        <v>516.08894702419889</v>
      </c>
      <c r="BH45" s="3"/>
      <c r="BI45" s="27">
        <v>7</v>
      </c>
      <c r="BJ45" s="25">
        <f>_xlfn.XLOOKUP(BI45,'[1]DM table'!$AC$4:$AC$103,'[1]DM table'!$AD$4:$AD$103,0)</f>
        <v>558.3943956665039</v>
      </c>
      <c r="BK45" s="27"/>
      <c r="BL45" s="25">
        <f t="shared" si="25"/>
        <v>0</v>
      </c>
      <c r="BM45" s="25">
        <f t="shared" si="26"/>
        <v>558.3943956665039</v>
      </c>
      <c r="BN45" s="3"/>
      <c r="BO45" s="27"/>
      <c r="BP45" s="25">
        <f t="shared" si="27"/>
        <v>0</v>
      </c>
      <c r="BQ45" s="27"/>
      <c r="BR45" s="25">
        <f t="shared" si="28"/>
        <v>0</v>
      </c>
      <c r="BS45" s="25">
        <f t="shared" si="29"/>
        <v>0</v>
      </c>
      <c r="BT45" s="3"/>
      <c r="BU45" s="27">
        <v>16</v>
      </c>
      <c r="BV45" s="25">
        <f>_xlfn.XLOOKUP(BU45,'[1]DM table'!$U$4:$U$103,'[1]DM table'!$V$4:$V$103,0)</f>
        <v>553.92682698405304</v>
      </c>
      <c r="BW45" s="27"/>
      <c r="BX45" s="25">
        <f t="shared" si="30"/>
        <v>0</v>
      </c>
      <c r="BY45" s="25">
        <f t="shared" si="31"/>
        <v>553.92682698405304</v>
      </c>
      <c r="BZ45" s="3"/>
      <c r="CA45" s="27"/>
      <c r="CB45" s="25">
        <f t="shared" si="32"/>
        <v>0</v>
      </c>
      <c r="CC45" s="27"/>
      <c r="CD45" s="25">
        <f t="shared" si="33"/>
        <v>0</v>
      </c>
      <c r="CE45" s="25">
        <f t="shared" si="34"/>
        <v>0</v>
      </c>
      <c r="CF45" s="3"/>
      <c r="CG45" s="27"/>
      <c r="CH45" s="25">
        <f t="shared" si="35"/>
        <v>0</v>
      </c>
      <c r="CI45" s="27"/>
      <c r="CJ45" s="25">
        <f t="shared" si="36"/>
        <v>0</v>
      </c>
      <c r="CK45" s="25">
        <f t="shared" si="37"/>
        <v>0</v>
      </c>
      <c r="CL45" s="3"/>
      <c r="CM45" s="27"/>
      <c r="CN45" s="25">
        <f>_xlfn.XLOOKUP(CM45,'[1]DM table'!$A$4:$A$103,'[1]DM table'!$B$4:$B$103,0)</f>
        <v>0</v>
      </c>
      <c r="CO45" s="27"/>
      <c r="CP45" s="25">
        <f t="shared" si="38"/>
        <v>0</v>
      </c>
      <c r="CQ45" s="25">
        <f t="shared" si="39"/>
        <v>0</v>
      </c>
      <c r="CR45" s="3"/>
      <c r="CS45" s="27"/>
      <c r="CT45" s="25">
        <f t="shared" si="40"/>
        <v>0</v>
      </c>
      <c r="CU45" s="27"/>
      <c r="CV45" s="25">
        <f t="shared" si="41"/>
        <v>0</v>
      </c>
      <c r="CW45" s="25">
        <f t="shared" si="42"/>
        <v>0</v>
      </c>
      <c r="CX45" s="3"/>
      <c r="CY45" s="27"/>
      <c r="CZ45" s="25">
        <f t="shared" si="43"/>
        <v>0</v>
      </c>
      <c r="DA45" s="27"/>
      <c r="DB45" s="25">
        <f t="shared" si="44"/>
        <v>0</v>
      </c>
      <c r="DC45" s="25">
        <f t="shared" si="45"/>
        <v>0</v>
      </c>
      <c r="DD45" s="3"/>
      <c r="DE45" s="27"/>
      <c r="DF45" s="25">
        <f t="shared" si="46"/>
        <v>0</v>
      </c>
      <c r="DG45" s="27"/>
      <c r="DH45" s="25">
        <f t="shared" si="47"/>
        <v>0</v>
      </c>
      <c r="DI45" s="25">
        <f t="shared" si="48"/>
        <v>0</v>
      </c>
      <c r="DJ45" s="3"/>
      <c r="DK45" s="27"/>
      <c r="DL45" s="25">
        <f>_xlfn.XLOOKUP(DK45,'[1]DM table'!$A$4:$A$103,'[1]DM table'!$B$4:$B$103,0)</f>
        <v>0</v>
      </c>
      <c r="DM45" s="27"/>
      <c r="DN45" s="25">
        <f t="shared" si="49"/>
        <v>0</v>
      </c>
      <c r="DO45" s="25">
        <f t="shared" si="50"/>
        <v>0</v>
      </c>
      <c r="DP45" s="3"/>
      <c r="DQ45" s="27">
        <v>62.2</v>
      </c>
      <c r="DR45" s="25">
        <f t="shared" si="51"/>
        <v>461.58237241694263</v>
      </c>
      <c r="DS45" s="27"/>
      <c r="DT45" s="25">
        <f t="shared" si="52"/>
        <v>0</v>
      </c>
      <c r="DU45" s="25">
        <f t="shared" si="53"/>
        <v>461.58237241694263</v>
      </c>
      <c r="DV45" s="3"/>
      <c r="DW45" s="27"/>
      <c r="DX45" s="25">
        <f t="shared" si="54"/>
        <v>0</v>
      </c>
      <c r="DY45" s="27"/>
      <c r="DZ45" s="25">
        <f t="shared" si="55"/>
        <v>0</v>
      </c>
      <c r="EA45" s="25">
        <f t="shared" si="56"/>
        <v>0</v>
      </c>
      <c r="EB45" s="3"/>
      <c r="EC45" s="27"/>
      <c r="ED45" s="25">
        <f>_xlfn.XLOOKUP(EC45,'[1]DM table'!$A$4:$A$103,'[1]DM table'!$B$4:$B$103,0)</f>
        <v>0</v>
      </c>
      <c r="EE45" s="27"/>
      <c r="EF45" s="25">
        <f t="shared" si="57"/>
        <v>0</v>
      </c>
      <c r="EG45" s="25">
        <f t="shared" si="58"/>
        <v>0</v>
      </c>
      <c r="EH45" s="3"/>
      <c r="EI45" s="27"/>
      <c r="EJ45" s="25">
        <f t="shared" si="59"/>
        <v>0</v>
      </c>
      <c r="EK45" s="27"/>
      <c r="EL45" s="25">
        <f t="shared" si="60"/>
        <v>0</v>
      </c>
      <c r="EM45" s="25">
        <f t="shared" si="61"/>
        <v>0</v>
      </c>
      <c r="EN45" s="3"/>
      <c r="EO45" s="27"/>
      <c r="EP45" s="25">
        <f>_xlfn.XLOOKUP(EO45,'[1]DM table'!$E$4:$E$103,'[1]DM table'!$F$4:$F$103,0)</f>
        <v>0</v>
      </c>
      <c r="EQ45" s="27"/>
      <c r="ER45" s="25">
        <f t="shared" si="63"/>
        <v>0</v>
      </c>
      <c r="ES45" s="25">
        <f t="shared" si="64"/>
        <v>0</v>
      </c>
      <c r="ET45" s="3"/>
      <c r="EU45" s="27"/>
      <c r="EV45" s="25">
        <f t="shared" si="65"/>
        <v>0</v>
      </c>
      <c r="EW45" s="27"/>
      <c r="EX45" s="25">
        <f t="shared" si="66"/>
        <v>0</v>
      </c>
      <c r="EY45" s="25">
        <f t="shared" si="67"/>
        <v>0</v>
      </c>
      <c r="EZ45" s="3"/>
      <c r="FA45" s="27">
        <v>20.07</v>
      </c>
      <c r="FB45" s="25">
        <f t="shared" si="68"/>
        <v>201.64099129269925</v>
      </c>
      <c r="FC45" s="27"/>
      <c r="FD45" s="25">
        <f t="shared" si="69"/>
        <v>0</v>
      </c>
      <c r="FE45" s="25">
        <f t="shared" si="70"/>
        <v>201.64099129269925</v>
      </c>
      <c r="FF45" s="3"/>
      <c r="FG45" s="27"/>
      <c r="FH45" s="25">
        <f t="shared" si="71"/>
        <v>0</v>
      </c>
      <c r="FI45" s="27"/>
      <c r="FJ45" s="25">
        <f t="shared" si="72"/>
        <v>0</v>
      </c>
      <c r="FK45" s="25">
        <f t="shared" si="73"/>
        <v>0</v>
      </c>
    </row>
    <row r="46" spans="1:167" ht="12.75" hidden="1" customHeight="1" x14ac:dyDescent="0.15">
      <c r="A46" s="29"/>
      <c r="B46" s="29"/>
      <c r="C46" s="23"/>
      <c r="D46" s="30"/>
      <c r="E46" s="20"/>
      <c r="F46" s="56">
        <f t="shared" si="75"/>
        <v>0</v>
      </c>
      <c r="G46" s="56">
        <f>LARGE((Q46,W46,AC46,AI46,AO46,AU46,BA46,BG46,BM46,BS46,BY46,CE46,CK46,CQ46,CW46,DC46,DI46,DO46,DU46,EA46,EG46,EM46,ES46,EY46,FE46,FK46),2)</f>
        <v>0</v>
      </c>
      <c r="H46" s="56">
        <f>LARGE((Q46,W46,AC46,AI46,AO46,AU46,BA46,BG46,BM46,BS46,BY46,CE46,CK46,CQ46,CW46,DC46,DI46,DO46,DU46,EA46,EG46,EM46,ES46,EY46,FE46,FK46),3)</f>
        <v>0</v>
      </c>
      <c r="I46" s="56">
        <f t="shared" si="76"/>
        <v>0</v>
      </c>
      <c r="J46" s="65">
        <f t="shared" si="2"/>
        <v>34</v>
      </c>
      <c r="K46" s="20"/>
      <c r="L46" s="89"/>
      <c r="M46" s="27"/>
      <c r="N46" s="25">
        <f t="shared" si="3"/>
        <v>0</v>
      </c>
      <c r="O46" s="27"/>
      <c r="P46" s="25">
        <f t="shared" si="4"/>
        <v>0</v>
      </c>
      <c r="Q46" s="25">
        <f t="shared" si="5"/>
        <v>0</v>
      </c>
      <c r="R46" s="3"/>
      <c r="S46" s="27"/>
      <c r="T46" s="25">
        <f>_xlfn.XLOOKUP(S46,'[1]DM table'!$U$4:$U$103,'[1]DM table'!$V$4:$V$103,0)</f>
        <v>0</v>
      </c>
      <c r="U46" s="27"/>
      <c r="V46" s="25">
        <f t="shared" si="6"/>
        <v>0</v>
      </c>
      <c r="W46" s="25">
        <f t="shared" si="7"/>
        <v>0</v>
      </c>
      <c r="X46" s="3"/>
      <c r="Y46" s="27"/>
      <c r="Z46" s="25">
        <f>+_xlfn.XLOOKUP(Y46,'[1]DM table'!$M$4:$M$103,'[1]DM table'!$N$4:$N$103,0)</f>
        <v>0</v>
      </c>
      <c r="AA46" s="27"/>
      <c r="AB46" s="25">
        <f t="shared" si="9"/>
        <v>0</v>
      </c>
      <c r="AC46" s="25">
        <f t="shared" si="10"/>
        <v>0</v>
      </c>
      <c r="AD46" s="3"/>
      <c r="AE46" s="27"/>
      <c r="AF46" s="25">
        <f t="shared" si="11"/>
        <v>0</v>
      </c>
      <c r="AG46" s="27"/>
      <c r="AH46" s="25">
        <f t="shared" si="12"/>
        <v>0</v>
      </c>
      <c r="AI46" s="25">
        <f t="shared" si="13"/>
        <v>0</v>
      </c>
      <c r="AJ46" s="3"/>
      <c r="AK46" s="27"/>
      <c r="AL46" s="25">
        <f t="shared" si="14"/>
        <v>0</v>
      </c>
      <c r="AM46" s="27"/>
      <c r="AN46" s="25">
        <f t="shared" si="15"/>
        <v>0</v>
      </c>
      <c r="AO46" s="25">
        <f t="shared" si="16"/>
        <v>0</v>
      </c>
      <c r="AP46" s="3"/>
      <c r="AQ46" s="27"/>
      <c r="AR46" s="25">
        <f t="shared" si="17"/>
        <v>0</v>
      </c>
      <c r="AS46" s="27"/>
      <c r="AT46" s="25">
        <f t="shared" si="18"/>
        <v>0</v>
      </c>
      <c r="AU46" s="25">
        <f t="shared" si="19"/>
        <v>0</v>
      </c>
      <c r="AV46" s="3"/>
      <c r="AW46" s="27"/>
      <c r="AX46" s="25">
        <f>_xlfn.XLOOKUP(AW46,'[1]DM table'!$A$4:$A$103,'[1]DM table'!$B$4:$B$103,0)</f>
        <v>0</v>
      </c>
      <c r="AY46" s="27"/>
      <c r="AZ46" s="25">
        <f t="shared" si="20"/>
        <v>0</v>
      </c>
      <c r="BA46" s="25">
        <f t="shared" si="21"/>
        <v>0</v>
      </c>
      <c r="BB46" s="3"/>
      <c r="BC46" s="27"/>
      <c r="BD46" s="25">
        <f t="shared" si="22"/>
        <v>0</v>
      </c>
      <c r="BE46" s="27"/>
      <c r="BF46" s="25">
        <f t="shared" si="23"/>
        <v>0</v>
      </c>
      <c r="BG46" s="25">
        <f t="shared" si="24"/>
        <v>0</v>
      </c>
      <c r="BH46" s="3"/>
      <c r="BI46" s="27"/>
      <c r="BJ46" s="25">
        <f>_xlfn.XLOOKUP(BI46,'[1]DM table'!$AC$4:$AC$103,'[1]DM table'!$AD$4:$AD$103,0)</f>
        <v>0</v>
      </c>
      <c r="BK46" s="27"/>
      <c r="BL46" s="25">
        <f t="shared" si="25"/>
        <v>0</v>
      </c>
      <c r="BM46" s="25">
        <f t="shared" si="26"/>
        <v>0</v>
      </c>
      <c r="BN46" s="3"/>
      <c r="BO46" s="27"/>
      <c r="BP46" s="25">
        <f t="shared" si="27"/>
        <v>0</v>
      </c>
      <c r="BQ46" s="27"/>
      <c r="BR46" s="25">
        <f t="shared" si="28"/>
        <v>0</v>
      </c>
      <c r="BS46" s="25">
        <f t="shared" si="29"/>
        <v>0</v>
      </c>
      <c r="BT46" s="3"/>
      <c r="BU46" s="27"/>
      <c r="BV46" s="25">
        <f>_xlfn.XLOOKUP(BU46,'[1]DM table'!$U$4:$U$103,'[1]DM table'!$V$4:$V$103,0)</f>
        <v>0</v>
      </c>
      <c r="BW46" s="27"/>
      <c r="BX46" s="25">
        <f t="shared" si="30"/>
        <v>0</v>
      </c>
      <c r="BY46" s="25">
        <f t="shared" si="31"/>
        <v>0</v>
      </c>
      <c r="BZ46" s="3"/>
      <c r="CA46" s="27"/>
      <c r="CB46" s="25">
        <f t="shared" si="32"/>
        <v>0</v>
      </c>
      <c r="CC46" s="27"/>
      <c r="CD46" s="25">
        <f t="shared" si="33"/>
        <v>0</v>
      </c>
      <c r="CE46" s="25">
        <f t="shared" si="34"/>
        <v>0</v>
      </c>
      <c r="CF46" s="3"/>
      <c r="CG46" s="27"/>
      <c r="CH46" s="25">
        <f t="shared" si="35"/>
        <v>0</v>
      </c>
      <c r="CI46" s="27"/>
      <c r="CJ46" s="25">
        <f t="shared" si="36"/>
        <v>0</v>
      </c>
      <c r="CK46" s="25">
        <f t="shared" si="37"/>
        <v>0</v>
      </c>
      <c r="CL46" s="3"/>
      <c r="CM46" s="27"/>
      <c r="CN46" s="25">
        <f>_xlfn.XLOOKUP(CM46,'[1]DM table'!$A$4:$A$103,'[1]DM table'!$B$4:$B$103,0)</f>
        <v>0</v>
      </c>
      <c r="CO46" s="27"/>
      <c r="CP46" s="25">
        <f t="shared" si="38"/>
        <v>0</v>
      </c>
      <c r="CQ46" s="25">
        <f t="shared" si="39"/>
        <v>0</v>
      </c>
      <c r="CR46" s="3"/>
      <c r="CS46" s="27"/>
      <c r="CT46" s="25">
        <f t="shared" si="40"/>
        <v>0</v>
      </c>
      <c r="CU46" s="27"/>
      <c r="CV46" s="25">
        <f t="shared" si="41"/>
        <v>0</v>
      </c>
      <c r="CW46" s="25">
        <f t="shared" si="42"/>
        <v>0</v>
      </c>
      <c r="CX46" s="3"/>
      <c r="CY46" s="27"/>
      <c r="CZ46" s="25">
        <f t="shared" si="43"/>
        <v>0</v>
      </c>
      <c r="DA46" s="27"/>
      <c r="DB46" s="25">
        <f t="shared" si="44"/>
        <v>0</v>
      </c>
      <c r="DC46" s="25">
        <f t="shared" si="45"/>
        <v>0</v>
      </c>
      <c r="DD46" s="3"/>
      <c r="DE46" s="27"/>
      <c r="DF46" s="25">
        <f t="shared" si="46"/>
        <v>0</v>
      </c>
      <c r="DG46" s="27"/>
      <c r="DH46" s="25">
        <f t="shared" si="47"/>
        <v>0</v>
      </c>
      <c r="DI46" s="25">
        <f t="shared" si="48"/>
        <v>0</v>
      </c>
      <c r="DJ46" s="3"/>
      <c r="DK46" s="27"/>
      <c r="DL46" s="25">
        <f>_xlfn.XLOOKUP(DK46,'[1]DM table'!$A$4:$A$103,'[1]DM table'!$B$4:$B$103,0)</f>
        <v>0</v>
      </c>
      <c r="DM46" s="27"/>
      <c r="DN46" s="25">
        <f t="shared" si="49"/>
        <v>0</v>
      </c>
      <c r="DO46" s="25">
        <f t="shared" si="50"/>
        <v>0</v>
      </c>
      <c r="DP46" s="3"/>
      <c r="DQ46" s="27"/>
      <c r="DR46" s="25">
        <f t="shared" si="51"/>
        <v>0</v>
      </c>
      <c r="DS46" s="27"/>
      <c r="DT46" s="25">
        <f t="shared" si="52"/>
        <v>0</v>
      </c>
      <c r="DU46" s="25">
        <f t="shared" si="53"/>
        <v>0</v>
      </c>
      <c r="DV46" s="3"/>
      <c r="DW46" s="27"/>
      <c r="DX46" s="25">
        <f t="shared" si="54"/>
        <v>0</v>
      </c>
      <c r="DY46" s="27"/>
      <c r="DZ46" s="25">
        <f t="shared" si="55"/>
        <v>0</v>
      </c>
      <c r="EA46" s="25">
        <f t="shared" si="56"/>
        <v>0</v>
      </c>
      <c r="EB46" s="3"/>
      <c r="EC46" s="27"/>
      <c r="ED46" s="25">
        <f>_xlfn.XLOOKUP(EC46,'[1]DM table'!$A$4:$A$103,'[1]DM table'!$B$4:$B$103,0)</f>
        <v>0</v>
      </c>
      <c r="EE46" s="27"/>
      <c r="EF46" s="25">
        <f t="shared" si="57"/>
        <v>0</v>
      </c>
      <c r="EG46" s="25">
        <f t="shared" si="58"/>
        <v>0</v>
      </c>
      <c r="EH46" s="3"/>
      <c r="EI46" s="27"/>
      <c r="EJ46" s="25">
        <f t="shared" si="59"/>
        <v>0</v>
      </c>
      <c r="EK46" s="27"/>
      <c r="EL46" s="25">
        <f t="shared" si="60"/>
        <v>0</v>
      </c>
      <c r="EM46" s="25">
        <f t="shared" si="61"/>
        <v>0</v>
      </c>
      <c r="EN46" s="3"/>
      <c r="EO46" s="27"/>
      <c r="EP46" s="25">
        <f>_xlfn.XLOOKUP(EO46,'[1]DM table'!$E$4:$E$103,'[1]DM table'!$F$4:$F$103,0)</f>
        <v>0</v>
      </c>
      <c r="EQ46" s="27"/>
      <c r="ER46" s="25">
        <f t="shared" si="63"/>
        <v>0</v>
      </c>
      <c r="ES46" s="25">
        <f t="shared" si="64"/>
        <v>0</v>
      </c>
      <c r="ET46" s="3"/>
      <c r="EU46" s="27"/>
      <c r="EV46" s="25">
        <f t="shared" si="65"/>
        <v>0</v>
      </c>
      <c r="EW46" s="27"/>
      <c r="EX46" s="25">
        <f t="shared" si="66"/>
        <v>0</v>
      </c>
      <c r="EY46" s="25">
        <f t="shared" si="67"/>
        <v>0</v>
      </c>
      <c r="EZ46" s="3"/>
      <c r="FA46" s="27"/>
      <c r="FB46" s="25">
        <f t="shared" si="68"/>
        <v>0</v>
      </c>
      <c r="FC46" s="27"/>
      <c r="FD46" s="25">
        <f t="shared" si="69"/>
        <v>0</v>
      </c>
      <c r="FE46" s="25">
        <f t="shared" si="70"/>
        <v>0</v>
      </c>
      <c r="FF46" s="3"/>
      <c r="FG46" s="27"/>
      <c r="FH46" s="25">
        <f t="shared" si="71"/>
        <v>0</v>
      </c>
      <c r="FI46" s="27"/>
      <c r="FJ46" s="25">
        <f t="shared" si="72"/>
        <v>0</v>
      </c>
      <c r="FK46" s="25">
        <f t="shared" si="73"/>
        <v>0</v>
      </c>
    </row>
    <row r="47" spans="1:167" ht="12.75" customHeight="1" x14ac:dyDescent="0.15">
      <c r="A47" s="29" t="s">
        <v>148</v>
      </c>
      <c r="B47" s="29" t="s">
        <v>149</v>
      </c>
      <c r="C47" s="23" t="s">
        <v>150</v>
      </c>
      <c r="D47" s="30" t="s">
        <v>324</v>
      </c>
      <c r="E47" s="20"/>
      <c r="F47" s="56">
        <f t="shared" si="75"/>
        <v>504.61425355668456</v>
      </c>
      <c r="G47" s="56">
        <f>LARGE((Q47,W47,AC47,AI47,AO47,AU47,BA47,BG47,BM47,BS47,BY47,CE47,CK47,CQ47,CW47,DC47,DI47,DO47,DU47,EA47,EG47,EM47,ES47,EY47,FE47,FK47),2)</f>
        <v>398.67233485938527</v>
      </c>
      <c r="H47" s="56">
        <f>LARGE((Q47,W47,AC47,AI47,AO47,AU47,BA47,BG47,BM47,BS47,BY47,CE47,CK47,CQ47,CW47,DC47,DI47,DO47,DU47,EA47,EG47,EM47,ES47,EY47,FE47,FK47),3)</f>
        <v>396.79757963237813</v>
      </c>
      <c r="I47" s="56">
        <f t="shared" si="76"/>
        <v>1300.084168048448</v>
      </c>
      <c r="J47" s="65">
        <f t="shared" si="2"/>
        <v>16</v>
      </c>
      <c r="K47" s="20"/>
      <c r="L47" s="89" t="s">
        <v>150</v>
      </c>
      <c r="M47" s="27">
        <v>7.1</v>
      </c>
      <c r="N47" s="25">
        <f t="shared" si="3"/>
        <v>76.479533645925727</v>
      </c>
      <c r="O47" s="27"/>
      <c r="P47" s="25">
        <f t="shared" si="4"/>
        <v>0</v>
      </c>
      <c r="Q47" s="25">
        <f t="shared" si="5"/>
        <v>76.479533645925727</v>
      </c>
      <c r="R47" s="3"/>
      <c r="S47" s="27">
        <v>49</v>
      </c>
      <c r="T47" s="25">
        <f>_xlfn.XLOOKUP(S47,'[1]DM table'!$U$4:$U$103,'[1]DM table'!$V$4:$V$103,0)</f>
        <v>284.38906712342543</v>
      </c>
      <c r="U47" s="27"/>
      <c r="V47" s="25">
        <f t="shared" si="6"/>
        <v>0</v>
      </c>
      <c r="W47" s="25">
        <f t="shared" si="7"/>
        <v>284.38906712342543</v>
      </c>
      <c r="X47" s="3"/>
      <c r="Y47" s="27">
        <v>63</v>
      </c>
      <c r="Z47" s="25">
        <f>+_xlfn.XLOOKUP(Y47,'[1]DM table'!$M$4:$M$103,'[1]DM table'!$N$4:$N$103,0)</f>
        <v>242.90453250528589</v>
      </c>
      <c r="AA47" s="27"/>
      <c r="AB47" s="25">
        <f t="shared" si="9"/>
        <v>0</v>
      </c>
      <c r="AC47" s="25">
        <f t="shared" si="10"/>
        <v>242.90453250528589</v>
      </c>
      <c r="AD47" s="3"/>
      <c r="AE47" s="27"/>
      <c r="AF47" s="25">
        <f t="shared" si="11"/>
        <v>0</v>
      </c>
      <c r="AG47" s="27"/>
      <c r="AH47" s="25">
        <f t="shared" si="12"/>
        <v>0</v>
      </c>
      <c r="AI47" s="25">
        <f t="shared" si="13"/>
        <v>0</v>
      </c>
      <c r="AJ47" s="3"/>
      <c r="AK47" s="27">
        <v>36.06</v>
      </c>
      <c r="AL47" s="25">
        <f t="shared" si="14"/>
        <v>370.27656078860895</v>
      </c>
      <c r="AM47" s="27"/>
      <c r="AN47" s="25">
        <f t="shared" si="15"/>
        <v>0</v>
      </c>
      <c r="AO47" s="25">
        <f t="shared" si="16"/>
        <v>370.27656078860895</v>
      </c>
      <c r="AP47" s="3"/>
      <c r="AQ47" s="27"/>
      <c r="AR47" s="25">
        <f t="shared" si="17"/>
        <v>0</v>
      </c>
      <c r="AS47" s="27"/>
      <c r="AT47" s="25">
        <f t="shared" si="18"/>
        <v>0</v>
      </c>
      <c r="AU47" s="25">
        <f t="shared" si="19"/>
        <v>0</v>
      </c>
      <c r="AV47" s="3"/>
      <c r="AW47" s="27"/>
      <c r="AX47" s="25">
        <f>_xlfn.XLOOKUP(AW47,'[1]DM table'!$A$4:$A$103,'[1]DM table'!$B$4:$B$103,0)</f>
        <v>0</v>
      </c>
      <c r="AY47" s="27"/>
      <c r="AZ47" s="25">
        <f t="shared" si="20"/>
        <v>0</v>
      </c>
      <c r="BA47" s="25">
        <f t="shared" si="21"/>
        <v>0</v>
      </c>
      <c r="BB47" s="3"/>
      <c r="BC47" s="27">
        <v>46.89</v>
      </c>
      <c r="BD47" s="25">
        <f t="shared" si="22"/>
        <v>398.67233485938527</v>
      </c>
      <c r="BE47" s="27"/>
      <c r="BF47" s="25">
        <f t="shared" si="23"/>
        <v>0</v>
      </c>
      <c r="BG47" s="25">
        <f t="shared" si="24"/>
        <v>398.67233485938527</v>
      </c>
      <c r="BH47" s="3"/>
      <c r="BI47" s="27">
        <v>11</v>
      </c>
      <c r="BJ47" s="25">
        <f>_xlfn.XLOOKUP(BI47,'[1]DM table'!$AC$4:$AC$103,'[1]DM table'!$AD$4:$AD$103,0)</f>
        <v>504.61425355668456</v>
      </c>
      <c r="BK47" s="27"/>
      <c r="BL47" s="25">
        <f t="shared" si="25"/>
        <v>0</v>
      </c>
      <c r="BM47" s="25">
        <f t="shared" si="26"/>
        <v>504.61425355668456</v>
      </c>
      <c r="BN47" s="3"/>
      <c r="BO47" s="27"/>
      <c r="BP47" s="25">
        <f t="shared" si="27"/>
        <v>0</v>
      </c>
      <c r="BQ47" s="27"/>
      <c r="BR47" s="25">
        <f t="shared" si="28"/>
        <v>0</v>
      </c>
      <c r="BS47" s="25">
        <f t="shared" si="29"/>
        <v>0</v>
      </c>
      <c r="BT47" s="3"/>
      <c r="BU47" s="27">
        <v>42</v>
      </c>
      <c r="BV47" s="25">
        <f>_xlfn.XLOOKUP(BU47,'[1]DM table'!$U$4:$U$103,'[1]DM table'!$V$4:$V$103,0)</f>
        <v>327.58979690394898</v>
      </c>
      <c r="BW47" s="27"/>
      <c r="BX47" s="25">
        <f t="shared" si="30"/>
        <v>0</v>
      </c>
      <c r="BY47" s="25">
        <f t="shared" si="31"/>
        <v>327.58979690394898</v>
      </c>
      <c r="BZ47" s="3"/>
      <c r="CA47" s="27"/>
      <c r="CB47" s="25">
        <f t="shared" si="32"/>
        <v>0</v>
      </c>
      <c r="CC47" s="27"/>
      <c r="CD47" s="25">
        <f t="shared" si="33"/>
        <v>0</v>
      </c>
      <c r="CE47" s="25">
        <f t="shared" si="34"/>
        <v>0</v>
      </c>
      <c r="CF47" s="3"/>
      <c r="CG47" s="27"/>
      <c r="CH47" s="25">
        <f t="shared" si="35"/>
        <v>0</v>
      </c>
      <c r="CI47" s="27"/>
      <c r="CJ47" s="25">
        <f t="shared" si="36"/>
        <v>0</v>
      </c>
      <c r="CK47" s="25">
        <f t="shared" si="37"/>
        <v>0</v>
      </c>
      <c r="CL47" s="3"/>
      <c r="CM47" s="27"/>
      <c r="CN47" s="25">
        <f>_xlfn.XLOOKUP(CM47,'[1]DM table'!$A$4:$A$103,'[1]DM table'!$B$4:$B$103,0)</f>
        <v>0</v>
      </c>
      <c r="CO47" s="27"/>
      <c r="CP47" s="25">
        <f t="shared" si="38"/>
        <v>0</v>
      </c>
      <c r="CQ47" s="25">
        <f t="shared" si="39"/>
        <v>0</v>
      </c>
      <c r="CR47" s="3"/>
      <c r="CS47" s="27"/>
      <c r="CT47" s="25">
        <f t="shared" si="40"/>
        <v>0</v>
      </c>
      <c r="CU47" s="27"/>
      <c r="CV47" s="25">
        <f t="shared" si="41"/>
        <v>0</v>
      </c>
      <c r="CW47" s="25">
        <f t="shared" si="42"/>
        <v>0</v>
      </c>
      <c r="CX47" s="3"/>
      <c r="CY47" s="27"/>
      <c r="CZ47" s="25">
        <f t="shared" si="43"/>
        <v>0</v>
      </c>
      <c r="DA47" s="27"/>
      <c r="DB47" s="25">
        <f t="shared" si="44"/>
        <v>0</v>
      </c>
      <c r="DC47" s="25">
        <f t="shared" si="45"/>
        <v>0</v>
      </c>
      <c r="DD47" s="3"/>
      <c r="DE47" s="27"/>
      <c r="DF47" s="25">
        <f t="shared" si="46"/>
        <v>0</v>
      </c>
      <c r="DG47" s="27"/>
      <c r="DH47" s="25">
        <f t="shared" si="47"/>
        <v>0</v>
      </c>
      <c r="DI47" s="25">
        <f t="shared" si="48"/>
        <v>0</v>
      </c>
      <c r="DJ47" s="3"/>
      <c r="DK47" s="27"/>
      <c r="DL47" s="25">
        <f>_xlfn.XLOOKUP(DK47,'[1]DM table'!$A$4:$A$103,'[1]DM table'!$B$4:$B$103,0)</f>
        <v>0</v>
      </c>
      <c r="DM47" s="27"/>
      <c r="DN47" s="25">
        <f t="shared" si="49"/>
        <v>0</v>
      </c>
      <c r="DO47" s="25">
        <f t="shared" si="50"/>
        <v>0</v>
      </c>
      <c r="DP47" s="3"/>
      <c r="DQ47" s="27">
        <v>53.47</v>
      </c>
      <c r="DR47" s="25">
        <f t="shared" si="51"/>
        <v>396.79757963237813</v>
      </c>
      <c r="DS47" s="27"/>
      <c r="DT47" s="25">
        <f t="shared" si="52"/>
        <v>0</v>
      </c>
      <c r="DU47" s="25">
        <f t="shared" si="53"/>
        <v>396.79757963237813</v>
      </c>
      <c r="DV47" s="3"/>
      <c r="DW47" s="27"/>
      <c r="DX47" s="25">
        <f t="shared" si="54"/>
        <v>0</v>
      </c>
      <c r="DY47" s="27"/>
      <c r="DZ47" s="25">
        <f t="shared" si="55"/>
        <v>0</v>
      </c>
      <c r="EA47" s="25">
        <f t="shared" si="56"/>
        <v>0</v>
      </c>
      <c r="EB47" s="3"/>
      <c r="EC47" s="27"/>
      <c r="ED47" s="25">
        <f>_xlfn.XLOOKUP(EC47,'[1]DM table'!$A$4:$A$103,'[1]DM table'!$B$4:$B$103,0)</f>
        <v>0</v>
      </c>
      <c r="EE47" s="27"/>
      <c r="EF47" s="25">
        <f t="shared" si="57"/>
        <v>0</v>
      </c>
      <c r="EG47" s="25">
        <f t="shared" si="58"/>
        <v>0</v>
      </c>
      <c r="EH47" s="3"/>
      <c r="EI47" s="27"/>
      <c r="EJ47" s="25">
        <f t="shared" si="59"/>
        <v>0</v>
      </c>
      <c r="EK47" s="27"/>
      <c r="EL47" s="25">
        <f t="shared" si="60"/>
        <v>0</v>
      </c>
      <c r="EM47" s="25">
        <f t="shared" si="61"/>
        <v>0</v>
      </c>
      <c r="EN47" s="3"/>
      <c r="EO47" s="27"/>
      <c r="EP47" s="25">
        <f>_xlfn.XLOOKUP(EO47,'[1]DM table'!$E$4:$E$103,'[1]DM table'!$F$4:$F$103,0)</f>
        <v>0</v>
      </c>
      <c r="EQ47" s="27"/>
      <c r="ER47" s="25">
        <f t="shared" si="63"/>
        <v>0</v>
      </c>
      <c r="ES47" s="25">
        <f t="shared" si="64"/>
        <v>0</v>
      </c>
      <c r="ET47" s="3"/>
      <c r="EU47" s="27"/>
      <c r="EV47" s="25">
        <f t="shared" si="65"/>
        <v>0</v>
      </c>
      <c r="EW47" s="27"/>
      <c r="EX47" s="25">
        <f t="shared" si="66"/>
        <v>0</v>
      </c>
      <c r="EY47" s="25">
        <f t="shared" si="67"/>
        <v>0</v>
      </c>
      <c r="EZ47" s="3"/>
      <c r="FA47" s="27">
        <v>37.28</v>
      </c>
      <c r="FB47" s="25">
        <f t="shared" si="68"/>
        <v>374.54789015405225</v>
      </c>
      <c r="FC47" s="27"/>
      <c r="FD47" s="25">
        <f t="shared" si="69"/>
        <v>0</v>
      </c>
      <c r="FE47" s="25">
        <f t="shared" si="70"/>
        <v>374.54789015405225</v>
      </c>
      <c r="FF47" s="3"/>
      <c r="FG47" s="27"/>
      <c r="FH47" s="25">
        <f t="shared" si="71"/>
        <v>0</v>
      </c>
      <c r="FI47" s="27"/>
      <c r="FJ47" s="25">
        <f t="shared" si="72"/>
        <v>0</v>
      </c>
      <c r="FK47" s="25">
        <f t="shared" si="73"/>
        <v>0</v>
      </c>
    </row>
    <row r="48" spans="1:167" ht="12.75" hidden="1" customHeight="1" x14ac:dyDescent="0.2">
      <c r="A48" s="84"/>
      <c r="B48" s="84"/>
      <c r="C48" s="48"/>
      <c r="D48" s="30"/>
      <c r="E48" s="20"/>
      <c r="F48" s="56">
        <f t="shared" si="75"/>
        <v>0</v>
      </c>
      <c r="G48" s="56">
        <f>LARGE((Q48,W48,AC48,AI48,AO48,AU48,BA48,BG48,BM48,BS48,BY48,CE48,CK48,CQ48,CW48,DC48,DI48,DO48,DU48,EA48,EG48,EM48,ES48,EY48,FE48,FK48),2)</f>
        <v>0</v>
      </c>
      <c r="H48" s="56">
        <f>LARGE((Q48,W48,AC48,AI48,AO48,AU48,BA48,BG48,BM48,BS48,BY48,CE48,CK48,CQ48,CW48,DC48,DI48,DO48,DU48,EA48,EG48,EM48,ES48,EY48,FE48,FK48),3)</f>
        <v>0</v>
      </c>
      <c r="I48" s="56">
        <f t="shared" si="76"/>
        <v>0</v>
      </c>
      <c r="J48" s="65">
        <f t="shared" ref="J48:J62" si="77">RANK($I48,$I$12:$I$105,0)</f>
        <v>34</v>
      </c>
      <c r="K48" s="20"/>
      <c r="L48" s="89"/>
      <c r="M48" s="27"/>
      <c r="N48" s="25">
        <f t="shared" si="3"/>
        <v>0</v>
      </c>
      <c r="O48" s="27"/>
      <c r="P48" s="25">
        <f t="shared" si="4"/>
        <v>0</v>
      </c>
      <c r="Q48" s="25">
        <f t="shared" si="5"/>
        <v>0</v>
      </c>
      <c r="R48" s="26"/>
      <c r="S48" s="53"/>
      <c r="T48" s="25">
        <f>_xlfn.XLOOKUP(S48,'[1]DM table'!$U$4:$U$103,'[1]DM table'!$V$4:$V$103,0)</f>
        <v>0</v>
      </c>
      <c r="U48" s="27"/>
      <c r="V48" s="25">
        <f t="shared" si="6"/>
        <v>0</v>
      </c>
      <c r="W48" s="25">
        <f t="shared" si="7"/>
        <v>0</v>
      </c>
      <c r="X48" s="26"/>
      <c r="Y48" s="27"/>
      <c r="Z48" s="25">
        <f>+_xlfn.XLOOKUP(Y48,'[1]DM table'!$M$4:$M$103,'[1]DM table'!$N$4:$N$103,0)</f>
        <v>0</v>
      </c>
      <c r="AA48" s="27"/>
      <c r="AB48" s="25">
        <f t="shared" si="9"/>
        <v>0</v>
      </c>
      <c r="AC48" s="25">
        <f t="shared" si="10"/>
        <v>0</v>
      </c>
      <c r="AD48" s="26"/>
      <c r="AE48" s="27"/>
      <c r="AF48" s="25">
        <f t="shared" si="11"/>
        <v>0</v>
      </c>
      <c r="AG48" s="27"/>
      <c r="AH48" s="25">
        <f t="shared" si="12"/>
        <v>0</v>
      </c>
      <c r="AI48" s="25">
        <f t="shared" si="13"/>
        <v>0</v>
      </c>
      <c r="AJ48" s="26"/>
      <c r="AK48" s="27"/>
      <c r="AL48" s="25">
        <f t="shared" si="14"/>
        <v>0</v>
      </c>
      <c r="AM48" s="27"/>
      <c r="AN48" s="25">
        <f t="shared" si="15"/>
        <v>0</v>
      </c>
      <c r="AO48" s="25">
        <f t="shared" si="16"/>
        <v>0</v>
      </c>
      <c r="AP48" s="26"/>
      <c r="AQ48" s="27"/>
      <c r="AR48" s="25">
        <f t="shared" si="17"/>
        <v>0</v>
      </c>
      <c r="AS48" s="27"/>
      <c r="AT48" s="25">
        <f t="shared" si="18"/>
        <v>0</v>
      </c>
      <c r="AU48" s="25">
        <f t="shared" si="19"/>
        <v>0</v>
      </c>
      <c r="AV48" s="26"/>
      <c r="AW48" s="27"/>
      <c r="AX48" s="25">
        <f>_xlfn.XLOOKUP(AW48,'[1]DM table'!$A$4:$A$103,'[1]DM table'!$B$4:$B$103,0)</f>
        <v>0</v>
      </c>
      <c r="AY48" s="27"/>
      <c r="AZ48" s="25">
        <f t="shared" si="20"/>
        <v>0</v>
      </c>
      <c r="BA48" s="25">
        <f t="shared" si="21"/>
        <v>0</v>
      </c>
      <c r="BB48" s="26"/>
      <c r="BC48" s="27"/>
      <c r="BD48" s="25">
        <f t="shared" si="22"/>
        <v>0</v>
      </c>
      <c r="BE48" s="27"/>
      <c r="BF48" s="25">
        <f t="shared" si="23"/>
        <v>0</v>
      </c>
      <c r="BG48" s="25">
        <f t="shared" si="24"/>
        <v>0</v>
      </c>
      <c r="BH48" s="26"/>
      <c r="BI48" s="27"/>
      <c r="BJ48" s="25">
        <f>_xlfn.XLOOKUP(BI48,'[1]DM table'!$AC$4:$AC$103,'[1]DM table'!$AD$4:$AD$103,0)</f>
        <v>0</v>
      </c>
      <c r="BK48" s="27"/>
      <c r="BL48" s="25">
        <f t="shared" si="25"/>
        <v>0</v>
      </c>
      <c r="BM48" s="25">
        <f t="shared" si="26"/>
        <v>0</v>
      </c>
      <c r="BN48" s="26"/>
      <c r="BO48" s="27"/>
      <c r="BP48" s="25">
        <f t="shared" si="27"/>
        <v>0</v>
      </c>
      <c r="BQ48" s="27"/>
      <c r="BR48" s="25">
        <f t="shared" si="28"/>
        <v>0</v>
      </c>
      <c r="BS48" s="25">
        <f t="shared" si="29"/>
        <v>0</v>
      </c>
      <c r="BT48" s="26"/>
      <c r="BU48" s="27"/>
      <c r="BV48" s="25">
        <f>_xlfn.XLOOKUP(BU48,'[1]DM table'!$U$4:$U$103,'[1]DM table'!$V$4:$V$103,0)</f>
        <v>0</v>
      </c>
      <c r="BW48" s="27"/>
      <c r="BX48" s="25">
        <f t="shared" si="30"/>
        <v>0</v>
      </c>
      <c r="BY48" s="25">
        <f t="shared" si="31"/>
        <v>0</v>
      </c>
      <c r="BZ48" s="26"/>
      <c r="CA48" s="27"/>
      <c r="CB48" s="25">
        <f t="shared" si="32"/>
        <v>0</v>
      </c>
      <c r="CC48" s="27"/>
      <c r="CD48" s="25">
        <f t="shared" si="33"/>
        <v>0</v>
      </c>
      <c r="CE48" s="25">
        <f t="shared" si="34"/>
        <v>0</v>
      </c>
      <c r="CF48" s="26"/>
      <c r="CG48" s="27"/>
      <c r="CH48" s="25">
        <f t="shared" si="35"/>
        <v>0</v>
      </c>
      <c r="CI48" s="27"/>
      <c r="CJ48" s="25">
        <f t="shared" si="36"/>
        <v>0</v>
      </c>
      <c r="CK48" s="25">
        <f t="shared" si="37"/>
        <v>0</v>
      </c>
      <c r="CL48" s="26"/>
      <c r="CM48" s="27"/>
      <c r="CN48" s="25">
        <f>_xlfn.XLOOKUP(CM48,'[1]DM table'!$A$4:$A$103,'[1]DM table'!$B$4:$B$103,0)</f>
        <v>0</v>
      </c>
      <c r="CO48" s="27"/>
      <c r="CP48" s="25">
        <f t="shared" si="38"/>
        <v>0</v>
      </c>
      <c r="CQ48" s="25">
        <f t="shared" si="39"/>
        <v>0</v>
      </c>
      <c r="CR48" s="26"/>
      <c r="CS48" s="27"/>
      <c r="CT48" s="25">
        <f t="shared" si="40"/>
        <v>0</v>
      </c>
      <c r="CU48" s="27"/>
      <c r="CV48" s="25">
        <f t="shared" si="41"/>
        <v>0</v>
      </c>
      <c r="CW48" s="25">
        <f t="shared" si="42"/>
        <v>0</v>
      </c>
      <c r="CX48" s="26"/>
      <c r="CY48" s="27"/>
      <c r="CZ48" s="25">
        <f t="shared" si="43"/>
        <v>0</v>
      </c>
      <c r="DA48" s="27"/>
      <c r="DB48" s="25">
        <f t="shared" si="44"/>
        <v>0</v>
      </c>
      <c r="DC48" s="25">
        <f t="shared" si="45"/>
        <v>0</v>
      </c>
      <c r="DD48" s="26"/>
      <c r="DE48" s="54"/>
      <c r="DF48" s="25">
        <f t="shared" si="46"/>
        <v>0</v>
      </c>
      <c r="DG48" s="27"/>
      <c r="DH48" s="25">
        <f t="shared" si="47"/>
        <v>0</v>
      </c>
      <c r="DI48" s="25">
        <f t="shared" si="48"/>
        <v>0</v>
      </c>
      <c r="DJ48" s="26"/>
      <c r="DK48" s="27"/>
      <c r="DL48" s="25">
        <f>_xlfn.XLOOKUP(DK48,'[1]DM table'!$A$4:$A$103,'[1]DM table'!$B$4:$B$103,0)</f>
        <v>0</v>
      </c>
      <c r="DM48" s="27"/>
      <c r="DN48" s="25">
        <f t="shared" si="49"/>
        <v>0</v>
      </c>
      <c r="DO48" s="25">
        <f t="shared" si="50"/>
        <v>0</v>
      </c>
      <c r="DP48" s="26"/>
      <c r="DQ48" s="27"/>
      <c r="DR48" s="25">
        <f t="shared" si="51"/>
        <v>0</v>
      </c>
      <c r="DS48" s="27"/>
      <c r="DT48" s="25">
        <f t="shared" si="52"/>
        <v>0</v>
      </c>
      <c r="DU48" s="25">
        <f t="shared" si="53"/>
        <v>0</v>
      </c>
      <c r="DV48" s="26"/>
      <c r="DW48" s="27"/>
      <c r="DX48" s="25">
        <f t="shared" si="54"/>
        <v>0</v>
      </c>
      <c r="DY48" s="27"/>
      <c r="DZ48" s="25">
        <f t="shared" si="55"/>
        <v>0</v>
      </c>
      <c r="EA48" s="25">
        <f t="shared" si="56"/>
        <v>0</v>
      </c>
      <c r="EB48" s="26"/>
      <c r="EC48" s="27"/>
      <c r="ED48" s="25">
        <f>_xlfn.XLOOKUP(EC48,'[1]DM table'!$A$4:$A$103,'[1]DM table'!$B$4:$B$103,0)</f>
        <v>0</v>
      </c>
      <c r="EE48" s="27"/>
      <c r="EF48" s="25">
        <f t="shared" si="57"/>
        <v>0</v>
      </c>
      <c r="EG48" s="25">
        <f t="shared" si="58"/>
        <v>0</v>
      </c>
      <c r="EH48" s="26"/>
      <c r="EI48" s="27"/>
      <c r="EJ48" s="25">
        <f t="shared" si="59"/>
        <v>0</v>
      </c>
      <c r="EK48" s="27"/>
      <c r="EL48" s="25">
        <f t="shared" si="60"/>
        <v>0</v>
      </c>
      <c r="EM48" s="25">
        <f t="shared" si="61"/>
        <v>0</v>
      </c>
      <c r="EN48" s="26"/>
      <c r="EO48" s="27"/>
      <c r="EP48" s="25">
        <f>_xlfn.XLOOKUP(EO48,'[1]DM table'!$E$4:$E$103,'[1]DM table'!$F$4:$F$103,0)</f>
        <v>0</v>
      </c>
      <c r="EQ48" s="27"/>
      <c r="ER48" s="25">
        <f t="shared" si="63"/>
        <v>0</v>
      </c>
      <c r="ES48" s="25">
        <f t="shared" si="64"/>
        <v>0</v>
      </c>
      <c r="ET48" s="26"/>
      <c r="EU48" s="27"/>
      <c r="EV48" s="25">
        <f t="shared" si="65"/>
        <v>0</v>
      </c>
      <c r="EW48" s="27"/>
      <c r="EX48" s="25">
        <f t="shared" si="66"/>
        <v>0</v>
      </c>
      <c r="EY48" s="25">
        <f t="shared" si="67"/>
        <v>0</v>
      </c>
      <c r="EZ48" s="26"/>
      <c r="FA48" s="27"/>
      <c r="FB48" s="25">
        <f t="shared" si="68"/>
        <v>0</v>
      </c>
      <c r="FC48" s="27"/>
      <c r="FD48" s="25">
        <f t="shared" si="69"/>
        <v>0</v>
      </c>
      <c r="FE48" s="25">
        <f t="shared" si="70"/>
        <v>0</v>
      </c>
      <c r="FF48" s="26"/>
      <c r="FG48" s="27"/>
      <c r="FH48" s="25">
        <f t="shared" si="71"/>
        <v>0</v>
      </c>
      <c r="FI48" s="27"/>
      <c r="FJ48" s="25">
        <f t="shared" si="72"/>
        <v>0</v>
      </c>
      <c r="FK48" s="25">
        <f t="shared" si="73"/>
        <v>0</v>
      </c>
    </row>
    <row r="49" spans="1:167" ht="12.75" hidden="1" customHeight="1" x14ac:dyDescent="0.15">
      <c r="A49" s="29"/>
      <c r="B49" s="29"/>
      <c r="C49" s="23"/>
      <c r="D49" s="30"/>
      <c r="E49" s="20"/>
      <c r="F49" s="56">
        <f t="shared" si="75"/>
        <v>0</v>
      </c>
      <c r="G49" s="56">
        <f>LARGE((Q49,W49,AC49,AI49,AO49,AU49,BA49,BG49,BM49,BS49,BY49,CE49,CK49,CQ49,CW49,DC49,DI49,DO49,DU49,EA49,EG49,EM49,ES49,EY49,FE49,FK49),2)</f>
        <v>0</v>
      </c>
      <c r="H49" s="56">
        <f>LARGE((Q49,W49,AC49,AI49,AO49,AU49,BA49,BG49,BM49,BS49,BY49,CE49,CK49,CQ49,CW49,DC49,DI49,DO49,DU49,EA49,EG49,EM49,ES49,EY49,FE49,FK49),3)</f>
        <v>0</v>
      </c>
      <c r="I49" s="56">
        <f t="shared" si="76"/>
        <v>0</v>
      </c>
      <c r="J49" s="65">
        <f t="shared" si="77"/>
        <v>34</v>
      </c>
      <c r="K49" s="20"/>
      <c r="L49" s="89"/>
      <c r="M49" s="27"/>
      <c r="N49" s="25">
        <f t="shared" si="3"/>
        <v>0</v>
      </c>
      <c r="O49" s="27"/>
      <c r="P49" s="25">
        <f t="shared" si="4"/>
        <v>0</v>
      </c>
      <c r="Q49" s="25">
        <f t="shared" si="5"/>
        <v>0</v>
      </c>
      <c r="R49" s="3"/>
      <c r="S49" s="27"/>
      <c r="T49" s="25">
        <f>_xlfn.XLOOKUP(S49,'[1]DM table'!$U$4:$U$103,'[1]DM table'!$V$4:$V$103,0)</f>
        <v>0</v>
      </c>
      <c r="U49" s="27"/>
      <c r="V49" s="25">
        <f t="shared" si="6"/>
        <v>0</v>
      </c>
      <c r="W49" s="25">
        <f t="shared" si="7"/>
        <v>0</v>
      </c>
      <c r="X49" s="3"/>
      <c r="Y49" s="27"/>
      <c r="Z49" s="25">
        <f>+_xlfn.XLOOKUP(Y49,'[1]DM table'!$M$4:$M$103,'[1]DM table'!$N$4:$N$103,0)</f>
        <v>0</v>
      </c>
      <c r="AA49" s="27"/>
      <c r="AB49" s="25">
        <f t="shared" si="9"/>
        <v>0</v>
      </c>
      <c r="AC49" s="25">
        <f t="shared" si="10"/>
        <v>0</v>
      </c>
      <c r="AD49" s="3"/>
      <c r="AE49" s="27"/>
      <c r="AF49" s="25">
        <f t="shared" si="11"/>
        <v>0</v>
      </c>
      <c r="AG49" s="27"/>
      <c r="AH49" s="25">
        <f t="shared" si="12"/>
        <v>0</v>
      </c>
      <c r="AI49" s="25">
        <f t="shared" si="13"/>
        <v>0</v>
      </c>
      <c r="AJ49" s="3"/>
      <c r="AK49" s="27"/>
      <c r="AL49" s="25">
        <f t="shared" si="14"/>
        <v>0</v>
      </c>
      <c r="AM49" s="27"/>
      <c r="AN49" s="25">
        <f t="shared" si="15"/>
        <v>0</v>
      </c>
      <c r="AO49" s="25">
        <f t="shared" si="16"/>
        <v>0</v>
      </c>
      <c r="AP49" s="3"/>
      <c r="AQ49" s="27"/>
      <c r="AR49" s="25">
        <f t="shared" si="17"/>
        <v>0</v>
      </c>
      <c r="AS49" s="27"/>
      <c r="AT49" s="25">
        <f t="shared" si="18"/>
        <v>0</v>
      </c>
      <c r="AU49" s="25">
        <f t="shared" si="19"/>
        <v>0</v>
      </c>
      <c r="AV49" s="3"/>
      <c r="AW49" s="27"/>
      <c r="AX49" s="25">
        <f>_xlfn.XLOOKUP(AW49,'[1]DM table'!$A$4:$A$103,'[1]DM table'!$B$4:$B$103,0)</f>
        <v>0</v>
      </c>
      <c r="AY49" s="27"/>
      <c r="AZ49" s="25">
        <f t="shared" si="20"/>
        <v>0</v>
      </c>
      <c r="BA49" s="25">
        <f t="shared" si="21"/>
        <v>0</v>
      </c>
      <c r="BB49" s="3"/>
      <c r="BC49" s="27"/>
      <c r="BD49" s="25">
        <f t="shared" si="22"/>
        <v>0</v>
      </c>
      <c r="BE49" s="27"/>
      <c r="BF49" s="25">
        <f t="shared" si="23"/>
        <v>0</v>
      </c>
      <c r="BG49" s="25">
        <f t="shared" si="24"/>
        <v>0</v>
      </c>
      <c r="BH49" s="3"/>
      <c r="BI49" s="27"/>
      <c r="BJ49" s="25">
        <f>_xlfn.XLOOKUP(BI49,'[1]DM table'!$AC$4:$AC$103,'[1]DM table'!$AD$4:$AD$103,0)</f>
        <v>0</v>
      </c>
      <c r="BK49" s="27"/>
      <c r="BL49" s="25">
        <f t="shared" si="25"/>
        <v>0</v>
      </c>
      <c r="BM49" s="25">
        <f t="shared" si="26"/>
        <v>0</v>
      </c>
      <c r="BN49" s="3"/>
      <c r="BO49" s="27"/>
      <c r="BP49" s="25">
        <f t="shared" si="27"/>
        <v>0</v>
      </c>
      <c r="BQ49" s="27"/>
      <c r="BR49" s="25">
        <f t="shared" si="28"/>
        <v>0</v>
      </c>
      <c r="BS49" s="25">
        <f t="shared" si="29"/>
        <v>0</v>
      </c>
      <c r="BT49" s="3"/>
      <c r="BU49" s="27"/>
      <c r="BV49" s="25">
        <f>_xlfn.XLOOKUP(BU49,'[1]DM table'!$U$4:$U$103,'[1]DM table'!$V$4:$V$103,0)</f>
        <v>0</v>
      </c>
      <c r="BW49" s="27"/>
      <c r="BX49" s="25">
        <f t="shared" si="30"/>
        <v>0</v>
      </c>
      <c r="BY49" s="25">
        <f t="shared" si="31"/>
        <v>0</v>
      </c>
      <c r="BZ49" s="3"/>
      <c r="CA49" s="27"/>
      <c r="CB49" s="25">
        <f t="shared" si="32"/>
        <v>0</v>
      </c>
      <c r="CC49" s="27"/>
      <c r="CD49" s="25">
        <f t="shared" si="33"/>
        <v>0</v>
      </c>
      <c r="CE49" s="25">
        <f t="shared" si="34"/>
        <v>0</v>
      </c>
      <c r="CF49" s="3"/>
      <c r="CG49" s="27"/>
      <c r="CH49" s="25">
        <f t="shared" si="35"/>
        <v>0</v>
      </c>
      <c r="CI49" s="27"/>
      <c r="CJ49" s="25">
        <f t="shared" si="36"/>
        <v>0</v>
      </c>
      <c r="CK49" s="25">
        <f t="shared" si="37"/>
        <v>0</v>
      </c>
      <c r="CL49" s="3"/>
      <c r="CM49" s="27"/>
      <c r="CN49" s="25">
        <f>_xlfn.XLOOKUP(CM49,'[1]DM table'!$A$4:$A$103,'[1]DM table'!$B$4:$B$103,0)</f>
        <v>0</v>
      </c>
      <c r="CO49" s="27"/>
      <c r="CP49" s="25">
        <f t="shared" si="38"/>
        <v>0</v>
      </c>
      <c r="CQ49" s="25">
        <f t="shared" si="39"/>
        <v>0</v>
      </c>
      <c r="CR49" s="3"/>
      <c r="CS49" s="27"/>
      <c r="CT49" s="25">
        <f t="shared" si="40"/>
        <v>0</v>
      </c>
      <c r="CU49" s="27"/>
      <c r="CV49" s="25">
        <f t="shared" si="41"/>
        <v>0</v>
      </c>
      <c r="CW49" s="25">
        <f t="shared" si="42"/>
        <v>0</v>
      </c>
      <c r="CX49" s="3"/>
      <c r="CY49" s="27"/>
      <c r="CZ49" s="25">
        <f t="shared" si="43"/>
        <v>0</v>
      </c>
      <c r="DA49" s="27"/>
      <c r="DB49" s="25">
        <f t="shared" si="44"/>
        <v>0</v>
      </c>
      <c r="DC49" s="25">
        <f t="shared" si="45"/>
        <v>0</v>
      </c>
      <c r="DD49" s="3"/>
      <c r="DE49" s="27"/>
      <c r="DF49" s="25">
        <f t="shared" si="46"/>
        <v>0</v>
      </c>
      <c r="DG49" s="27"/>
      <c r="DH49" s="25">
        <f t="shared" si="47"/>
        <v>0</v>
      </c>
      <c r="DI49" s="25">
        <f t="shared" si="48"/>
        <v>0</v>
      </c>
      <c r="DJ49" s="3"/>
      <c r="DK49" s="27"/>
      <c r="DL49" s="25">
        <f>_xlfn.XLOOKUP(DK49,'[1]DM table'!$A$4:$A$103,'[1]DM table'!$B$4:$B$103,0)</f>
        <v>0</v>
      </c>
      <c r="DM49" s="27"/>
      <c r="DN49" s="25">
        <f t="shared" si="49"/>
        <v>0</v>
      </c>
      <c r="DO49" s="25">
        <f t="shared" si="50"/>
        <v>0</v>
      </c>
      <c r="DP49" s="3"/>
      <c r="DQ49" s="27"/>
      <c r="DR49" s="25">
        <f t="shared" si="51"/>
        <v>0</v>
      </c>
      <c r="DS49" s="27"/>
      <c r="DT49" s="25">
        <f t="shared" si="52"/>
        <v>0</v>
      </c>
      <c r="DU49" s="25">
        <f t="shared" si="53"/>
        <v>0</v>
      </c>
      <c r="DV49" s="3"/>
      <c r="DW49" s="27"/>
      <c r="DX49" s="25">
        <f t="shared" si="54"/>
        <v>0</v>
      </c>
      <c r="DY49" s="27"/>
      <c r="DZ49" s="25">
        <f t="shared" si="55"/>
        <v>0</v>
      </c>
      <c r="EA49" s="25">
        <f t="shared" si="56"/>
        <v>0</v>
      </c>
      <c r="EB49" s="3"/>
      <c r="EC49" s="27"/>
      <c r="ED49" s="25">
        <f>_xlfn.XLOOKUP(EC49,'[1]DM table'!$A$4:$A$103,'[1]DM table'!$B$4:$B$103,0)</f>
        <v>0</v>
      </c>
      <c r="EE49" s="27"/>
      <c r="EF49" s="25">
        <f t="shared" si="57"/>
        <v>0</v>
      </c>
      <c r="EG49" s="25">
        <f t="shared" si="58"/>
        <v>0</v>
      </c>
      <c r="EH49" s="3"/>
      <c r="EI49" s="27"/>
      <c r="EJ49" s="25">
        <f t="shared" si="59"/>
        <v>0</v>
      </c>
      <c r="EK49" s="27"/>
      <c r="EL49" s="25">
        <f t="shared" si="60"/>
        <v>0</v>
      </c>
      <c r="EM49" s="25">
        <f t="shared" si="61"/>
        <v>0</v>
      </c>
      <c r="EN49" s="3"/>
      <c r="EO49" s="27"/>
      <c r="EP49" s="25">
        <f>_xlfn.XLOOKUP(EO49,'[1]DM table'!$E$4:$E$103,'[1]DM table'!$F$4:$F$103,0)</f>
        <v>0</v>
      </c>
      <c r="EQ49" s="27"/>
      <c r="ER49" s="25">
        <f t="shared" si="63"/>
        <v>0</v>
      </c>
      <c r="ES49" s="25">
        <f t="shared" si="64"/>
        <v>0</v>
      </c>
      <c r="ET49" s="3"/>
      <c r="EU49" s="27"/>
      <c r="EV49" s="25">
        <f t="shared" si="65"/>
        <v>0</v>
      </c>
      <c r="EW49" s="27"/>
      <c r="EX49" s="25">
        <f t="shared" si="66"/>
        <v>0</v>
      </c>
      <c r="EY49" s="25">
        <f t="shared" si="67"/>
        <v>0</v>
      </c>
      <c r="EZ49" s="3"/>
      <c r="FA49" s="27"/>
      <c r="FB49" s="25">
        <f t="shared" si="68"/>
        <v>0</v>
      </c>
      <c r="FC49" s="27"/>
      <c r="FD49" s="25">
        <f t="shared" si="69"/>
        <v>0</v>
      </c>
      <c r="FE49" s="25">
        <f t="shared" si="70"/>
        <v>0</v>
      </c>
      <c r="FF49" s="3"/>
      <c r="FG49" s="27"/>
      <c r="FH49" s="25">
        <f t="shared" si="71"/>
        <v>0</v>
      </c>
      <c r="FI49" s="27"/>
      <c r="FJ49" s="25">
        <f t="shared" si="72"/>
        <v>0</v>
      </c>
      <c r="FK49" s="25">
        <f t="shared" si="73"/>
        <v>0</v>
      </c>
    </row>
    <row r="50" spans="1:167" ht="12.75" hidden="1" customHeight="1" x14ac:dyDescent="0.15">
      <c r="A50" s="29"/>
      <c r="B50" s="29"/>
      <c r="C50" s="48"/>
      <c r="D50" s="30"/>
      <c r="E50" s="20"/>
      <c r="F50" s="56">
        <f t="shared" si="75"/>
        <v>0</v>
      </c>
      <c r="G50" s="56">
        <f>LARGE((Q50,W50,AC50,AI50,AO50,AU50,BA50,BG50,BM50,BS50,BY50,CE50,CK50,CQ50,CW50,DC50,DI50,DO50,DU50,EA50,EG50,EM50,ES50,EY50,FE50,FK50),2)</f>
        <v>0</v>
      </c>
      <c r="H50" s="56">
        <f>LARGE((Q50,W50,AC50,AI50,AO50,AU50,BA50,BG50,BM50,BS50,BY50,CE50,CK50,CQ50,CW50,DC50,DI50,DO50,DU50,EA50,EG50,EM50,ES50,EY50,FE50,FK50),3)</f>
        <v>0</v>
      </c>
      <c r="I50" s="56">
        <f t="shared" si="76"/>
        <v>0</v>
      </c>
      <c r="J50" s="65">
        <f t="shared" si="77"/>
        <v>34</v>
      </c>
      <c r="K50" s="20"/>
      <c r="L50" s="88"/>
      <c r="M50" s="87"/>
      <c r="N50" s="25">
        <f t="shared" si="3"/>
        <v>0</v>
      </c>
      <c r="O50" s="27"/>
      <c r="P50" s="25">
        <f t="shared" si="4"/>
        <v>0</v>
      </c>
      <c r="Q50" s="25">
        <f t="shared" si="5"/>
        <v>0</v>
      </c>
      <c r="R50" s="3"/>
      <c r="S50" s="27"/>
      <c r="T50" s="25">
        <f>_xlfn.XLOOKUP(S50,'[1]DM table'!$U$4:$U$103,'[1]DM table'!$V$4:$V$103,0)</f>
        <v>0</v>
      </c>
      <c r="U50" s="27"/>
      <c r="V50" s="25">
        <f t="shared" si="6"/>
        <v>0</v>
      </c>
      <c r="W50" s="25">
        <f t="shared" si="7"/>
        <v>0</v>
      </c>
      <c r="X50" s="3"/>
      <c r="Y50" s="27"/>
      <c r="Z50" s="25">
        <f>+_xlfn.XLOOKUP(Y50,'[1]DM table'!$M$4:$M$103,'[1]DM table'!$N$4:$N$103,0)</f>
        <v>0</v>
      </c>
      <c r="AA50" s="27"/>
      <c r="AB50" s="25">
        <f t="shared" ref="AB50:AB91" si="78">IF(AA50&gt;0,AA50/AA$10*1000*AA$9,0)</f>
        <v>0</v>
      </c>
      <c r="AC50" s="25">
        <f t="shared" ref="AC50:AC91" si="79">MAX(Z50,AB50)</f>
        <v>0</v>
      </c>
      <c r="AD50" s="3"/>
      <c r="AE50" s="27"/>
      <c r="AF50" s="25">
        <f t="shared" ref="AF50:AF91" si="80">IF(AE50&gt;0,AE50/AE$10*1000*AE$9,0)</f>
        <v>0</v>
      </c>
      <c r="AG50" s="27"/>
      <c r="AH50" s="25">
        <f t="shared" ref="AH50:AH91" si="81">IF(AG50&gt;0,AG50/AG$10*1000*AG$9,0)</f>
        <v>0</v>
      </c>
      <c r="AI50" s="25">
        <f t="shared" ref="AI50:AI91" si="82">MAX(AF50,AH50)</f>
        <v>0</v>
      </c>
      <c r="AJ50" s="3"/>
      <c r="AK50" s="27"/>
      <c r="AL50" s="25">
        <f t="shared" ref="AL50:AL91" si="83">IF(AK50&gt;0,AK50/AK$10*1000*AK$9,0)</f>
        <v>0</v>
      </c>
      <c r="AM50" s="27"/>
      <c r="AN50" s="25">
        <f t="shared" ref="AN50:AN91" si="84">IF(AM50&gt;0,AM50/AM$10*1000*AM$9,0)</f>
        <v>0</v>
      </c>
      <c r="AO50" s="25">
        <f t="shared" ref="AO50:AO91" si="85">MAX(AL50,AN50)</f>
        <v>0</v>
      </c>
      <c r="AP50" s="3"/>
      <c r="AQ50" s="27"/>
      <c r="AR50" s="25">
        <f t="shared" ref="AR50:AR91" si="86">IF(AQ50&gt;0,AQ50/AQ$10*1000*AQ$9,0)</f>
        <v>0</v>
      </c>
      <c r="AS50" s="27"/>
      <c r="AT50" s="25">
        <f t="shared" ref="AT50:AT91" si="87">IF(AS50&gt;0,AS50/AS$10*1000*AS$9,0)</f>
        <v>0</v>
      </c>
      <c r="AU50" s="25">
        <f t="shared" ref="AU50:AU91" si="88">MAX(AR50,AT50)</f>
        <v>0</v>
      </c>
      <c r="AV50" s="3"/>
      <c r="AW50" s="27"/>
      <c r="AX50" s="25">
        <f>_xlfn.XLOOKUP(AW50,'[1]DM table'!$A$4:$A$103,'[1]DM table'!$B$4:$B$103,0)</f>
        <v>0</v>
      </c>
      <c r="AY50" s="27"/>
      <c r="AZ50" s="25">
        <f t="shared" ref="AZ50:AZ91" si="89">IF(AY50&gt;0,AY50/AY$10*1000*AY$9,0)</f>
        <v>0</v>
      </c>
      <c r="BA50" s="25">
        <f t="shared" ref="BA50:BA91" si="90">MAX(AX50,AZ50)</f>
        <v>0</v>
      </c>
      <c r="BB50" s="3"/>
      <c r="BC50" s="27"/>
      <c r="BD50" s="25">
        <f t="shared" ref="BD50:BD91" si="91">IF(BC50&gt;0,BC50/BC$10*1000*BC$9,0)</f>
        <v>0</v>
      </c>
      <c r="BE50" s="27"/>
      <c r="BF50" s="25">
        <f t="shared" ref="BF50:BF91" si="92">IF(BE50&gt;0,BE50/BE$10*1000*BE$9,0)</f>
        <v>0</v>
      </c>
      <c r="BG50" s="25">
        <f t="shared" ref="BG50:BG91" si="93">MAX(BD50,BF50)</f>
        <v>0</v>
      </c>
      <c r="BH50" s="3"/>
      <c r="BI50" s="27"/>
      <c r="BJ50" s="25">
        <f>_xlfn.XLOOKUP(BI50,'[1]DM table'!$AC$4:$AC$103,'[1]DM table'!$AD$4:$AD$103,0)</f>
        <v>0</v>
      </c>
      <c r="BK50" s="27"/>
      <c r="BL50" s="25">
        <f t="shared" ref="BL50:BL91" si="94">IF(BK50&gt;0,BK50/BK$10*1000*BK$9,0)</f>
        <v>0</v>
      </c>
      <c r="BM50" s="25">
        <f t="shared" ref="BM50:BM91" si="95">MAX(BJ50,BL50)</f>
        <v>0</v>
      </c>
      <c r="BN50" s="3"/>
      <c r="BO50" s="27"/>
      <c r="BP50" s="25">
        <f t="shared" ref="BP50:BP91" si="96">IF(BO50&gt;0,BO50/BO$10*1000*BO$9,0)</f>
        <v>0</v>
      </c>
      <c r="BQ50" s="27"/>
      <c r="BR50" s="25">
        <f t="shared" ref="BR50:BR91" si="97">IF(BQ50&gt;0,BQ50/BQ$10*1000*BQ$9,0)</f>
        <v>0</v>
      </c>
      <c r="BS50" s="25">
        <f t="shared" ref="BS50:BS91" si="98">MAX(BP50,BR50)</f>
        <v>0</v>
      </c>
      <c r="BT50" s="3"/>
      <c r="BU50" s="27"/>
      <c r="BV50" s="25">
        <f>_xlfn.XLOOKUP(BU50,'[1]DM table'!$U$4:$U$103,'[1]DM table'!$V$4:$V$103,0)</f>
        <v>0</v>
      </c>
      <c r="BW50" s="27"/>
      <c r="BX50" s="25">
        <f t="shared" ref="BX50:BX91" si="99">IF(BW50&gt;0,BW50/BW$10*1000*BW$9,0)</f>
        <v>0</v>
      </c>
      <c r="BY50" s="25">
        <f t="shared" ref="BY50:BY91" si="100">MAX(BV50,BX50)</f>
        <v>0</v>
      </c>
      <c r="BZ50" s="3"/>
      <c r="CA50" s="27"/>
      <c r="CB50" s="25">
        <f t="shared" ref="CB50:CB91" si="101">IF(CA50&gt;0,CA50/CA$10*1000*CA$9,0)</f>
        <v>0</v>
      </c>
      <c r="CC50" s="27"/>
      <c r="CD50" s="25">
        <f t="shared" ref="CD50:CD91" si="102">IF(CC50&gt;0,CC50/CC$10*1000*CC$9,0)</f>
        <v>0</v>
      </c>
      <c r="CE50" s="25">
        <f t="shared" ref="CE50:CE91" si="103">MAX(CB50,CD50)</f>
        <v>0</v>
      </c>
      <c r="CF50" s="3"/>
      <c r="CG50" s="27"/>
      <c r="CH50" s="25">
        <f t="shared" ref="CH50:CH91" si="104">IF(CG50&gt;0,CG50/CG$10*1000*CG$9,0)</f>
        <v>0</v>
      </c>
      <c r="CI50" s="27"/>
      <c r="CJ50" s="25">
        <f t="shared" ref="CJ50:CJ91" si="105">IF(CI50&gt;0,CI50/CI$10*1000*CI$9,0)</f>
        <v>0</v>
      </c>
      <c r="CK50" s="25">
        <f t="shared" ref="CK50:CK91" si="106">MAX(CH50,CJ50)</f>
        <v>0</v>
      </c>
      <c r="CL50" s="3"/>
      <c r="CM50" s="27"/>
      <c r="CN50" s="25">
        <f>_xlfn.XLOOKUP(CM50,'[1]DM table'!$A$4:$A$103,'[1]DM table'!$B$4:$B$103,0)</f>
        <v>0</v>
      </c>
      <c r="CO50" s="27"/>
      <c r="CP50" s="25">
        <f t="shared" ref="CP50:CP91" si="107">IF(CO50&gt;0,CO50/CO$10*1000*CO$9,0)</f>
        <v>0</v>
      </c>
      <c r="CQ50" s="25">
        <f t="shared" ref="CQ50:CQ91" si="108">MAX(CN50,CP50)</f>
        <v>0</v>
      </c>
      <c r="CR50" s="3"/>
      <c r="CS50" s="27"/>
      <c r="CT50" s="25">
        <f t="shared" ref="CT50:CT91" si="109">IF(CS50&gt;0,CS50/CS$10*1000*CS$9,0)</f>
        <v>0</v>
      </c>
      <c r="CU50" s="27"/>
      <c r="CV50" s="25">
        <f t="shared" ref="CV50:CV91" si="110">IF(CU50&gt;0,CU50/CU$10*1000*CU$9,0)</f>
        <v>0</v>
      </c>
      <c r="CW50" s="25">
        <f t="shared" ref="CW50:CW91" si="111">MAX(CT50,CV50)</f>
        <v>0</v>
      </c>
      <c r="CX50" s="3"/>
      <c r="CY50" s="27"/>
      <c r="CZ50" s="25">
        <f t="shared" ref="CZ50:CZ91" si="112">IF(CY50&gt;0,CY50/CY$10*1000*CY$9,0)</f>
        <v>0</v>
      </c>
      <c r="DA50" s="27"/>
      <c r="DB50" s="25">
        <f t="shared" ref="DB50:DB91" si="113">IF(DA50&gt;0,DA50/DA$10*1000*DA$9,0)</f>
        <v>0</v>
      </c>
      <c r="DC50" s="25">
        <f t="shared" ref="DC50:DC91" si="114">MAX(CZ50,DB50)</f>
        <v>0</v>
      </c>
      <c r="DD50" s="3"/>
      <c r="DE50" s="27"/>
      <c r="DF50" s="25">
        <f t="shared" ref="DF50:DF91" si="115">IF(DE50&gt;0,DE50/DE$10*1000*DE$9,0)</f>
        <v>0</v>
      </c>
      <c r="DG50" s="27"/>
      <c r="DH50" s="25">
        <f t="shared" ref="DH50:DH91" si="116">IF(DG50&gt;0,DG50/DG$10*1000*DG$9,0)</f>
        <v>0</v>
      </c>
      <c r="DI50" s="25">
        <f t="shared" ref="DI50:DI91" si="117">MAX(DF50,DH50)</f>
        <v>0</v>
      </c>
      <c r="DJ50" s="3"/>
      <c r="DK50" s="27"/>
      <c r="DL50" s="25">
        <f>_xlfn.XLOOKUP(DK50,'[1]DM table'!$A$4:$A$103,'[1]DM table'!$B$4:$B$103,0)</f>
        <v>0</v>
      </c>
      <c r="DM50" s="27"/>
      <c r="DN50" s="25">
        <f t="shared" ref="DN50:DN91" si="118">IF(DM50&gt;0,DM50/DM$10*1000*DM$9,0)</f>
        <v>0</v>
      </c>
      <c r="DO50" s="25">
        <f t="shared" ref="DO50:DO91" si="119">MAX(DL50,DN50)</f>
        <v>0</v>
      </c>
      <c r="DP50" s="3"/>
      <c r="DQ50" s="27"/>
      <c r="DR50" s="25">
        <f t="shared" ref="DR50:DR91" si="120">IF(DQ50&gt;0,DQ50/DQ$10*1000*DQ$9,0)</f>
        <v>0</v>
      </c>
      <c r="DS50" s="27"/>
      <c r="DT50" s="25">
        <f t="shared" ref="DT50:DT91" si="121">IF(DS50&gt;0,DS50/DS$10*1000*DS$9,0)</f>
        <v>0</v>
      </c>
      <c r="DU50" s="25">
        <f t="shared" ref="DU50:DU91" si="122">MAX(DR50,DT50)</f>
        <v>0</v>
      </c>
      <c r="DV50" s="3"/>
      <c r="DW50" s="27"/>
      <c r="DX50" s="25">
        <f t="shared" ref="DX50:DX91" si="123">IF(DW50&gt;0,DW50/DW$10*1000*DW$9,0)</f>
        <v>0</v>
      </c>
      <c r="DY50" s="27"/>
      <c r="DZ50" s="25">
        <f t="shared" ref="DZ50:DZ91" si="124">IF(DY50&gt;0,DY50/DY$10*1000*DY$9,0)</f>
        <v>0</v>
      </c>
      <c r="EA50" s="25">
        <f t="shared" ref="EA50:EA91" si="125">MAX(DX50,DZ50)</f>
        <v>0</v>
      </c>
      <c r="EB50" s="3"/>
      <c r="EC50" s="27"/>
      <c r="ED50" s="25">
        <f>_xlfn.XLOOKUP(EC50,'[1]DM table'!$A$4:$A$103,'[1]DM table'!$B$4:$B$103,0)</f>
        <v>0</v>
      </c>
      <c r="EE50" s="27"/>
      <c r="EF50" s="25">
        <f t="shared" ref="EF50:EF91" si="126">IF(EE50&gt;0,EE50/EE$10*1000*EE$9,0)</f>
        <v>0</v>
      </c>
      <c r="EG50" s="25">
        <f t="shared" ref="EG50:EG91" si="127">MAX(ED50,EF50)</f>
        <v>0</v>
      </c>
      <c r="EH50" s="3"/>
      <c r="EI50" s="27"/>
      <c r="EJ50" s="25">
        <f t="shared" ref="EJ50:EJ91" si="128">IF(EI50&gt;0,EI50/EI$10*1000*EI$9,0)</f>
        <v>0</v>
      </c>
      <c r="EK50" s="27"/>
      <c r="EL50" s="25">
        <f t="shared" ref="EL50:EL91" si="129">IF(EK50&gt;0,EK50/EK$10*1000*EK$9,0)</f>
        <v>0</v>
      </c>
      <c r="EM50" s="25">
        <f t="shared" ref="EM50:EM91" si="130">MAX(EJ50,EL50)</f>
        <v>0</v>
      </c>
      <c r="EN50" s="3"/>
      <c r="EO50" s="27"/>
      <c r="EP50" s="25">
        <f>_xlfn.XLOOKUP(EO50,'[1]DM table'!$E$4:$E$103,'[1]DM table'!$F$4:$F$103,0)</f>
        <v>0</v>
      </c>
      <c r="EQ50" s="27"/>
      <c r="ER50" s="25">
        <f t="shared" ref="ER50:ER91" si="131">IF(EQ50&gt;0,EQ50/EQ$10*1000*EQ$9,0)</f>
        <v>0</v>
      </c>
      <c r="ES50" s="25">
        <f t="shared" ref="ES50:ES91" si="132">MAX(EP50,ER50)</f>
        <v>0</v>
      </c>
      <c r="ET50" s="3"/>
      <c r="EU50" s="27"/>
      <c r="EV50" s="25">
        <f t="shared" ref="EV50:EV91" si="133">IF(EU50&gt;0,EU50/EU$10*1000*EU$9,0)</f>
        <v>0</v>
      </c>
      <c r="EW50" s="27"/>
      <c r="EX50" s="25">
        <f t="shared" ref="EX50:EX91" si="134">IF(EW50&gt;0,EW50/EW$10*1000*EW$9,0)</f>
        <v>0</v>
      </c>
      <c r="EY50" s="25">
        <f t="shared" ref="EY50:EY91" si="135">MAX(EV50,EX50)</f>
        <v>0</v>
      </c>
      <c r="EZ50" s="3"/>
      <c r="FA50" s="27"/>
      <c r="FB50" s="25">
        <f t="shared" si="68"/>
        <v>0</v>
      </c>
      <c r="FC50" s="27"/>
      <c r="FD50" s="25">
        <f t="shared" si="69"/>
        <v>0</v>
      </c>
      <c r="FE50" s="25">
        <f t="shared" ref="FE50:FE91" si="136">MAX(FB50,FD50)</f>
        <v>0</v>
      </c>
      <c r="FF50" s="3"/>
      <c r="FG50" s="27"/>
      <c r="FH50" s="25">
        <f t="shared" ref="FH50:FH91" si="137">IF(FG50&gt;0,FG50/FG$10*1000*FG$9,0)</f>
        <v>0</v>
      </c>
      <c r="FI50" s="27"/>
      <c r="FJ50" s="25">
        <f t="shared" si="72"/>
        <v>0</v>
      </c>
      <c r="FK50" s="25">
        <f t="shared" ref="FK50:FK91" si="138">MAX(FH50,FJ50)</f>
        <v>0</v>
      </c>
    </row>
    <row r="51" spans="1:167" ht="12.75" customHeight="1" x14ac:dyDescent="0.15">
      <c r="A51" s="29" t="s">
        <v>161</v>
      </c>
      <c r="B51" s="29" t="s">
        <v>142</v>
      </c>
      <c r="C51" s="48" t="s">
        <v>162</v>
      </c>
      <c r="D51" s="30" t="s">
        <v>71</v>
      </c>
      <c r="E51" s="20"/>
      <c r="F51" s="56">
        <f t="shared" si="75"/>
        <v>468.47612818835836</v>
      </c>
      <c r="G51" s="56">
        <f>LARGE((Q51,W51,AC51,AI51,AO51,AU51,BA51,BG51,BM51,BS51,BY51,CE51,CK51,CQ51,CW51,DC51,DI51,DO51,DU51,EA51,EG51,EM51,ES51,EY51,FE51,FK51),2)</f>
        <v>467.70645166764012</v>
      </c>
      <c r="H51" s="56">
        <f>LARGE((Q51,W51,AC51,AI51,AO51,AU51,BA51,BG51,BM51,BS51,BY51,CE51,CK51,CQ51,CW51,DC51,DI51,DO51,DU51,EA51,EG51,EM51,ES51,EY51,FE51,FK51),3)</f>
        <v>459.50450964722</v>
      </c>
      <c r="I51" s="56">
        <f t="shared" si="76"/>
        <v>1395.6870895032184</v>
      </c>
      <c r="J51" s="65">
        <f t="shared" si="77"/>
        <v>14</v>
      </c>
      <c r="K51" s="20"/>
      <c r="L51" s="88" t="s">
        <v>162</v>
      </c>
      <c r="M51" s="87"/>
      <c r="N51" s="25">
        <f t="shared" si="3"/>
        <v>0</v>
      </c>
      <c r="O51" s="27"/>
      <c r="P51" s="25">
        <f t="shared" si="4"/>
        <v>0</v>
      </c>
      <c r="Q51" s="25">
        <f t="shared" si="5"/>
        <v>0</v>
      </c>
      <c r="R51" s="3"/>
      <c r="S51" s="27"/>
      <c r="T51" s="25">
        <f>_xlfn.XLOOKUP(S51,'[1]DM table'!$U$4:$U$103,'[1]DM table'!$V$4:$V$103,0)</f>
        <v>0</v>
      </c>
      <c r="U51" s="27"/>
      <c r="V51" s="25">
        <f t="shared" si="6"/>
        <v>0</v>
      </c>
      <c r="W51" s="25">
        <f t="shared" si="7"/>
        <v>0</v>
      </c>
      <c r="X51" s="3"/>
      <c r="Y51" s="27"/>
      <c r="Z51" s="25">
        <f>+_xlfn.XLOOKUP(Y51,'[1]DM table'!$M$4:$M$103,'[1]DM table'!$N$4:$N$103,0)</f>
        <v>0</v>
      </c>
      <c r="AA51" s="27"/>
      <c r="AB51" s="25">
        <f t="shared" si="78"/>
        <v>0</v>
      </c>
      <c r="AC51" s="25">
        <f t="shared" si="79"/>
        <v>0</v>
      </c>
      <c r="AD51" s="3"/>
      <c r="AE51" s="27"/>
      <c r="AF51" s="25">
        <f t="shared" si="80"/>
        <v>0</v>
      </c>
      <c r="AG51" s="27"/>
      <c r="AH51" s="25">
        <f t="shared" si="81"/>
        <v>0</v>
      </c>
      <c r="AI51" s="25">
        <f t="shared" si="82"/>
        <v>0</v>
      </c>
      <c r="AJ51" s="3"/>
      <c r="AK51" s="27"/>
      <c r="AL51" s="25">
        <f t="shared" si="83"/>
        <v>0</v>
      </c>
      <c r="AM51" s="27"/>
      <c r="AN51" s="25">
        <f t="shared" si="84"/>
        <v>0</v>
      </c>
      <c r="AO51" s="25">
        <f t="shared" si="85"/>
        <v>0</v>
      </c>
      <c r="AP51" s="3"/>
      <c r="AQ51" s="27"/>
      <c r="AR51" s="25">
        <f t="shared" si="86"/>
        <v>0</v>
      </c>
      <c r="AS51" s="27"/>
      <c r="AT51" s="25">
        <f t="shared" si="87"/>
        <v>0</v>
      </c>
      <c r="AU51" s="25">
        <f t="shared" si="88"/>
        <v>0</v>
      </c>
      <c r="AV51" s="3"/>
      <c r="AW51" s="27"/>
      <c r="AX51" s="25">
        <f>_xlfn.XLOOKUP(AW51,'[1]DM table'!$A$4:$A$103,'[1]DM table'!$B$4:$B$103,0)</f>
        <v>0</v>
      </c>
      <c r="AY51" s="27"/>
      <c r="AZ51" s="25">
        <f t="shared" si="89"/>
        <v>0</v>
      </c>
      <c r="BA51" s="25">
        <f t="shared" si="90"/>
        <v>0</v>
      </c>
      <c r="BB51" s="3"/>
      <c r="BC51" s="27">
        <v>55.1</v>
      </c>
      <c r="BD51" s="25">
        <f t="shared" si="91"/>
        <v>468.47612818835836</v>
      </c>
      <c r="BE51" s="27"/>
      <c r="BF51" s="25">
        <f t="shared" si="92"/>
        <v>0</v>
      </c>
      <c r="BG51" s="25">
        <f t="shared" si="93"/>
        <v>468.47612818835836</v>
      </c>
      <c r="BH51" s="3"/>
      <c r="BI51" s="27">
        <v>14</v>
      </c>
      <c r="BJ51" s="25">
        <f>_xlfn.XLOOKUP(BI51,'[1]DM table'!$AC$4:$AC$103,'[1]DM table'!$AD$4:$AD$103,0)</f>
        <v>467.70645166764012</v>
      </c>
      <c r="BK51" s="27"/>
      <c r="BL51" s="25">
        <f t="shared" si="94"/>
        <v>0</v>
      </c>
      <c r="BM51" s="25">
        <f t="shared" si="95"/>
        <v>467.70645166764012</v>
      </c>
      <c r="BN51" s="3"/>
      <c r="BO51" s="27"/>
      <c r="BP51" s="25">
        <f t="shared" si="96"/>
        <v>0</v>
      </c>
      <c r="BQ51" s="27"/>
      <c r="BR51" s="25">
        <f t="shared" si="97"/>
        <v>0</v>
      </c>
      <c r="BS51" s="25">
        <f t="shared" si="98"/>
        <v>0</v>
      </c>
      <c r="BT51" s="3"/>
      <c r="BU51" s="27">
        <v>41</v>
      </c>
      <c r="BV51" s="25">
        <f>_xlfn.XLOOKUP(BU51,'[1]DM table'!$U$4:$U$103,'[1]DM table'!$V$4:$V$103,0)</f>
        <v>334.27530296321322</v>
      </c>
      <c r="BW51" s="27"/>
      <c r="BX51" s="25">
        <f t="shared" si="99"/>
        <v>0</v>
      </c>
      <c r="BY51" s="25">
        <f t="shared" si="100"/>
        <v>334.27530296321322</v>
      </c>
      <c r="BZ51" s="3"/>
      <c r="CA51" s="27"/>
      <c r="CB51" s="25">
        <f t="shared" si="101"/>
        <v>0</v>
      </c>
      <c r="CC51" s="27"/>
      <c r="CD51" s="25">
        <f t="shared" si="102"/>
        <v>0</v>
      </c>
      <c r="CE51" s="25">
        <f t="shared" si="103"/>
        <v>0</v>
      </c>
      <c r="CF51" s="3"/>
      <c r="CG51" s="27"/>
      <c r="CH51" s="25">
        <f t="shared" si="104"/>
        <v>0</v>
      </c>
      <c r="CI51" s="27"/>
      <c r="CJ51" s="25">
        <f t="shared" si="105"/>
        <v>0</v>
      </c>
      <c r="CK51" s="25">
        <f t="shared" si="106"/>
        <v>0</v>
      </c>
      <c r="CL51" s="3"/>
      <c r="CM51" s="27"/>
      <c r="CN51" s="25">
        <f>_xlfn.XLOOKUP(CM51,'[1]DM table'!$A$4:$A$103,'[1]DM table'!$B$4:$B$103,0)</f>
        <v>0</v>
      </c>
      <c r="CO51" s="27"/>
      <c r="CP51" s="25">
        <f t="shared" si="107"/>
        <v>0</v>
      </c>
      <c r="CQ51" s="25">
        <f t="shared" si="108"/>
        <v>0</v>
      </c>
      <c r="CR51" s="3"/>
      <c r="CS51" s="27"/>
      <c r="CT51" s="25">
        <f t="shared" si="109"/>
        <v>0</v>
      </c>
      <c r="CU51" s="27"/>
      <c r="CV51" s="25">
        <f t="shared" si="110"/>
        <v>0</v>
      </c>
      <c r="CW51" s="25">
        <f t="shared" si="111"/>
        <v>0</v>
      </c>
      <c r="CX51" s="3"/>
      <c r="CY51" s="27"/>
      <c r="CZ51" s="25">
        <f t="shared" si="112"/>
        <v>0</v>
      </c>
      <c r="DA51" s="27"/>
      <c r="DB51" s="25">
        <f t="shared" si="113"/>
        <v>0</v>
      </c>
      <c r="DC51" s="25">
        <f t="shared" si="114"/>
        <v>0</v>
      </c>
      <c r="DD51" s="3"/>
      <c r="DE51" s="27"/>
      <c r="DF51" s="25">
        <f t="shared" si="115"/>
        <v>0</v>
      </c>
      <c r="DG51" s="27"/>
      <c r="DH51" s="25">
        <f t="shared" si="116"/>
        <v>0</v>
      </c>
      <c r="DI51" s="25">
        <f t="shared" si="117"/>
        <v>0</v>
      </c>
      <c r="DJ51" s="3"/>
      <c r="DK51" s="27"/>
      <c r="DL51" s="25">
        <f>_xlfn.XLOOKUP(DK51,'[1]DM table'!$A$4:$A$103,'[1]DM table'!$B$4:$B$103,0)</f>
        <v>0</v>
      </c>
      <c r="DM51" s="27"/>
      <c r="DN51" s="25">
        <f t="shared" si="118"/>
        <v>0</v>
      </c>
      <c r="DO51" s="25">
        <f t="shared" si="119"/>
        <v>0</v>
      </c>
      <c r="DP51" s="3"/>
      <c r="DQ51" s="27">
        <v>61.92</v>
      </c>
      <c r="DR51" s="25">
        <f t="shared" si="120"/>
        <v>459.50450964722</v>
      </c>
      <c r="DS51" s="27"/>
      <c r="DT51" s="25">
        <f t="shared" si="121"/>
        <v>0</v>
      </c>
      <c r="DU51" s="25">
        <f t="shared" si="122"/>
        <v>459.50450964722</v>
      </c>
      <c r="DV51" s="3"/>
      <c r="DW51" s="27"/>
      <c r="DX51" s="25">
        <f t="shared" si="123"/>
        <v>0</v>
      </c>
      <c r="DY51" s="27"/>
      <c r="DZ51" s="25">
        <f t="shared" si="124"/>
        <v>0</v>
      </c>
      <c r="EA51" s="25">
        <f t="shared" si="125"/>
        <v>0</v>
      </c>
      <c r="EB51" s="3"/>
      <c r="EC51" s="27"/>
      <c r="ED51" s="25">
        <f>_xlfn.XLOOKUP(EC51,'[1]DM table'!$A$4:$A$103,'[1]DM table'!$B$4:$B$103,0)</f>
        <v>0</v>
      </c>
      <c r="EE51" s="27"/>
      <c r="EF51" s="25">
        <f t="shared" si="126"/>
        <v>0</v>
      </c>
      <c r="EG51" s="25">
        <f t="shared" si="127"/>
        <v>0</v>
      </c>
      <c r="EH51" s="3"/>
      <c r="EI51" s="27"/>
      <c r="EJ51" s="25">
        <f t="shared" si="128"/>
        <v>0</v>
      </c>
      <c r="EK51" s="27"/>
      <c r="EL51" s="25">
        <f t="shared" si="129"/>
        <v>0</v>
      </c>
      <c r="EM51" s="25">
        <f t="shared" si="130"/>
        <v>0</v>
      </c>
      <c r="EN51" s="3"/>
      <c r="EO51" s="27"/>
      <c r="EP51" s="25">
        <f>_xlfn.XLOOKUP(EO51,'[1]DM table'!$E$4:$E$103,'[1]DM table'!$F$4:$F$103,0)</f>
        <v>0</v>
      </c>
      <c r="EQ51" s="27"/>
      <c r="ER51" s="25">
        <f t="shared" si="131"/>
        <v>0</v>
      </c>
      <c r="ES51" s="25">
        <f t="shared" si="132"/>
        <v>0</v>
      </c>
      <c r="ET51" s="3"/>
      <c r="EU51" s="27"/>
      <c r="EV51" s="25">
        <f t="shared" si="133"/>
        <v>0</v>
      </c>
      <c r="EW51" s="27"/>
      <c r="EX51" s="25">
        <f t="shared" si="134"/>
        <v>0</v>
      </c>
      <c r="EY51" s="25">
        <f t="shared" si="135"/>
        <v>0</v>
      </c>
      <c r="EZ51" s="3"/>
      <c r="FA51" s="27"/>
      <c r="FB51" s="25">
        <f t="shared" si="68"/>
        <v>0</v>
      </c>
      <c r="FC51" s="27"/>
      <c r="FD51" s="25">
        <f t="shared" si="69"/>
        <v>0</v>
      </c>
      <c r="FE51" s="25">
        <f t="shared" si="136"/>
        <v>0</v>
      </c>
      <c r="FF51" s="3"/>
      <c r="FG51" s="27"/>
      <c r="FH51" s="25">
        <f t="shared" si="137"/>
        <v>0</v>
      </c>
      <c r="FI51" s="27"/>
      <c r="FJ51" s="25">
        <f t="shared" si="72"/>
        <v>0</v>
      </c>
      <c r="FK51" s="25">
        <f t="shared" si="138"/>
        <v>0</v>
      </c>
    </row>
    <row r="52" spans="1:167" ht="12.75" hidden="1" customHeight="1" x14ac:dyDescent="0.15">
      <c r="A52" s="29"/>
      <c r="B52" s="29"/>
      <c r="C52" s="48"/>
      <c r="D52" s="30"/>
      <c r="E52" s="20"/>
      <c r="F52" s="56">
        <f t="shared" si="75"/>
        <v>0</v>
      </c>
      <c r="G52" s="56">
        <f>LARGE((Q52,W52,AC52,AI52,AO52,AU52,BA52,BG52,BM52,BS52,BY52,CE52,CK52,CQ52,CW52,DC52,DI52,DO52,DU52,EA52,EG52,EM52,ES52,EY52,FE52,FK52),2)</f>
        <v>0</v>
      </c>
      <c r="H52" s="56">
        <f>LARGE((Q52,W52,AC52,AI52,AO52,AU52,BA52,BG52,BM52,BS52,BY52,CE52,CK52,CQ52,CW52,DC52,DI52,DO52,DU52,EA52,EG52,EM52,ES52,EY52,FE52,FK52),3)</f>
        <v>0</v>
      </c>
      <c r="I52" s="56">
        <f t="shared" si="76"/>
        <v>0</v>
      </c>
      <c r="J52" s="65">
        <f t="shared" si="77"/>
        <v>34</v>
      </c>
      <c r="K52" s="20"/>
      <c r="L52" s="88"/>
      <c r="M52" s="87"/>
      <c r="N52" s="25">
        <f t="shared" si="3"/>
        <v>0</v>
      </c>
      <c r="O52" s="27"/>
      <c r="P52" s="25">
        <f t="shared" si="4"/>
        <v>0</v>
      </c>
      <c r="Q52" s="25">
        <f t="shared" si="5"/>
        <v>0</v>
      </c>
      <c r="R52" s="3"/>
      <c r="S52" s="27"/>
      <c r="T52" s="25">
        <f>_xlfn.XLOOKUP(S52,'[1]DM table'!$U$4:$U$103,'[1]DM table'!$V$4:$V$103,0)</f>
        <v>0</v>
      </c>
      <c r="U52" s="27"/>
      <c r="V52" s="25">
        <f t="shared" si="6"/>
        <v>0</v>
      </c>
      <c r="W52" s="25">
        <f t="shared" si="7"/>
        <v>0</v>
      </c>
      <c r="X52" s="3"/>
      <c r="Y52" s="27"/>
      <c r="Z52" s="25">
        <f>+_xlfn.XLOOKUP(Y52,'[1]DM table'!$M$4:$M$103,'[1]DM table'!$N$4:$N$103,0)</f>
        <v>0</v>
      </c>
      <c r="AA52" s="27"/>
      <c r="AB52" s="25">
        <f t="shared" si="78"/>
        <v>0</v>
      </c>
      <c r="AC52" s="25">
        <f t="shared" si="79"/>
        <v>0</v>
      </c>
      <c r="AD52" s="3"/>
      <c r="AE52" s="27"/>
      <c r="AF52" s="25">
        <f t="shared" si="80"/>
        <v>0</v>
      </c>
      <c r="AG52" s="27"/>
      <c r="AH52" s="25">
        <f t="shared" si="81"/>
        <v>0</v>
      </c>
      <c r="AI52" s="25">
        <f t="shared" si="82"/>
        <v>0</v>
      </c>
      <c r="AJ52" s="3"/>
      <c r="AK52" s="27"/>
      <c r="AL52" s="25">
        <f t="shared" si="83"/>
        <v>0</v>
      </c>
      <c r="AM52" s="27"/>
      <c r="AN52" s="25">
        <f t="shared" si="84"/>
        <v>0</v>
      </c>
      <c r="AO52" s="25">
        <f t="shared" si="85"/>
        <v>0</v>
      </c>
      <c r="AP52" s="3"/>
      <c r="AQ52" s="27"/>
      <c r="AR52" s="25">
        <f t="shared" si="86"/>
        <v>0</v>
      </c>
      <c r="AS52" s="27"/>
      <c r="AT52" s="25">
        <f t="shared" si="87"/>
        <v>0</v>
      </c>
      <c r="AU52" s="25">
        <f t="shared" si="88"/>
        <v>0</v>
      </c>
      <c r="AV52" s="3"/>
      <c r="AW52" s="27"/>
      <c r="AX52" s="25">
        <f>_xlfn.XLOOKUP(AW52,'[1]DM table'!$A$4:$A$103,'[1]DM table'!$B$4:$B$103,0)</f>
        <v>0</v>
      </c>
      <c r="AY52" s="27"/>
      <c r="AZ52" s="25">
        <f t="shared" si="89"/>
        <v>0</v>
      </c>
      <c r="BA52" s="25">
        <f t="shared" si="90"/>
        <v>0</v>
      </c>
      <c r="BB52" s="3"/>
      <c r="BC52" s="27"/>
      <c r="BD52" s="25">
        <f t="shared" si="91"/>
        <v>0</v>
      </c>
      <c r="BE52" s="27"/>
      <c r="BF52" s="25">
        <f t="shared" si="92"/>
        <v>0</v>
      </c>
      <c r="BG52" s="25">
        <f t="shared" si="93"/>
        <v>0</v>
      </c>
      <c r="BH52" s="3"/>
      <c r="BI52" s="27"/>
      <c r="BJ52" s="25">
        <f>_xlfn.XLOOKUP(BI52,'[1]DM table'!$AC$4:$AC$103,'[1]DM table'!$AD$4:$AD$103,0)</f>
        <v>0</v>
      </c>
      <c r="BK52" s="27"/>
      <c r="BL52" s="25">
        <f t="shared" si="94"/>
        <v>0</v>
      </c>
      <c r="BM52" s="25">
        <f t="shared" si="95"/>
        <v>0</v>
      </c>
      <c r="BN52" s="3"/>
      <c r="BO52" s="27"/>
      <c r="BP52" s="25">
        <f t="shared" si="96"/>
        <v>0</v>
      </c>
      <c r="BQ52" s="27"/>
      <c r="BR52" s="25">
        <f t="shared" si="97"/>
        <v>0</v>
      </c>
      <c r="BS52" s="25">
        <f t="shared" si="98"/>
        <v>0</v>
      </c>
      <c r="BT52" s="3"/>
      <c r="BU52" s="27"/>
      <c r="BV52" s="25">
        <f>_xlfn.XLOOKUP(BU52,'[1]DM table'!$U$4:$U$103,'[1]DM table'!$V$4:$V$103,0)</f>
        <v>0</v>
      </c>
      <c r="BW52" s="27"/>
      <c r="BX52" s="25">
        <f t="shared" si="99"/>
        <v>0</v>
      </c>
      <c r="BY52" s="25">
        <f t="shared" si="100"/>
        <v>0</v>
      </c>
      <c r="BZ52" s="3"/>
      <c r="CA52" s="27"/>
      <c r="CB52" s="25">
        <f t="shared" si="101"/>
        <v>0</v>
      </c>
      <c r="CC52" s="27"/>
      <c r="CD52" s="25">
        <f t="shared" si="102"/>
        <v>0</v>
      </c>
      <c r="CE52" s="25">
        <f t="shared" si="103"/>
        <v>0</v>
      </c>
      <c r="CF52" s="3"/>
      <c r="CG52" s="27"/>
      <c r="CH52" s="25">
        <f t="shared" si="104"/>
        <v>0</v>
      </c>
      <c r="CI52" s="27"/>
      <c r="CJ52" s="25">
        <f t="shared" si="105"/>
        <v>0</v>
      </c>
      <c r="CK52" s="25">
        <f t="shared" si="106"/>
        <v>0</v>
      </c>
      <c r="CL52" s="3"/>
      <c r="CM52" s="27"/>
      <c r="CN52" s="25">
        <f>_xlfn.XLOOKUP(CM52,'[1]DM table'!$A$4:$A$103,'[1]DM table'!$B$4:$B$103,0)</f>
        <v>0</v>
      </c>
      <c r="CO52" s="27"/>
      <c r="CP52" s="25">
        <f t="shared" si="107"/>
        <v>0</v>
      </c>
      <c r="CQ52" s="25">
        <f t="shared" si="108"/>
        <v>0</v>
      </c>
      <c r="CR52" s="3"/>
      <c r="CS52" s="27"/>
      <c r="CT52" s="25">
        <f t="shared" si="109"/>
        <v>0</v>
      </c>
      <c r="CU52" s="27"/>
      <c r="CV52" s="25">
        <f t="shared" si="110"/>
        <v>0</v>
      </c>
      <c r="CW52" s="25">
        <f t="shared" si="111"/>
        <v>0</v>
      </c>
      <c r="CX52" s="3"/>
      <c r="CY52" s="27"/>
      <c r="CZ52" s="25">
        <f t="shared" si="112"/>
        <v>0</v>
      </c>
      <c r="DA52" s="27"/>
      <c r="DB52" s="25">
        <f t="shared" si="113"/>
        <v>0</v>
      </c>
      <c r="DC52" s="25">
        <f t="shared" si="114"/>
        <v>0</v>
      </c>
      <c r="DD52" s="3"/>
      <c r="DE52" s="27"/>
      <c r="DF52" s="25">
        <f t="shared" si="115"/>
        <v>0</v>
      </c>
      <c r="DG52" s="27"/>
      <c r="DH52" s="25">
        <f t="shared" si="116"/>
        <v>0</v>
      </c>
      <c r="DI52" s="25">
        <f t="shared" si="117"/>
        <v>0</v>
      </c>
      <c r="DJ52" s="3"/>
      <c r="DK52" s="27"/>
      <c r="DL52" s="25">
        <f>_xlfn.XLOOKUP(DK52,'[1]DM table'!$A$4:$A$103,'[1]DM table'!$B$4:$B$103,0)</f>
        <v>0</v>
      </c>
      <c r="DM52" s="27"/>
      <c r="DN52" s="25">
        <f t="shared" si="118"/>
        <v>0</v>
      </c>
      <c r="DO52" s="25">
        <f t="shared" si="119"/>
        <v>0</v>
      </c>
      <c r="DP52" s="3"/>
      <c r="DQ52" s="27"/>
      <c r="DR52" s="25">
        <f t="shared" si="120"/>
        <v>0</v>
      </c>
      <c r="DS52" s="27"/>
      <c r="DT52" s="25">
        <f t="shared" si="121"/>
        <v>0</v>
      </c>
      <c r="DU52" s="25">
        <f t="shared" si="122"/>
        <v>0</v>
      </c>
      <c r="DV52" s="3"/>
      <c r="DW52" s="27"/>
      <c r="DX52" s="25">
        <f t="shared" si="123"/>
        <v>0</v>
      </c>
      <c r="DY52" s="27"/>
      <c r="DZ52" s="25">
        <f t="shared" si="124"/>
        <v>0</v>
      </c>
      <c r="EA52" s="25">
        <f t="shared" si="125"/>
        <v>0</v>
      </c>
      <c r="EB52" s="3"/>
      <c r="EC52" s="27"/>
      <c r="ED52" s="25">
        <f>_xlfn.XLOOKUP(EC52,'[1]DM table'!$A$4:$A$103,'[1]DM table'!$B$4:$B$103,0)</f>
        <v>0</v>
      </c>
      <c r="EE52" s="27"/>
      <c r="EF52" s="25">
        <f t="shared" si="126"/>
        <v>0</v>
      </c>
      <c r="EG52" s="25">
        <f t="shared" si="127"/>
        <v>0</v>
      </c>
      <c r="EH52" s="3"/>
      <c r="EI52" s="27"/>
      <c r="EJ52" s="25">
        <f t="shared" si="128"/>
        <v>0</v>
      </c>
      <c r="EK52" s="27"/>
      <c r="EL52" s="25">
        <f t="shared" si="129"/>
        <v>0</v>
      </c>
      <c r="EM52" s="25">
        <f t="shared" si="130"/>
        <v>0</v>
      </c>
      <c r="EN52" s="3"/>
      <c r="EO52" s="27"/>
      <c r="EP52" s="25">
        <f>_xlfn.XLOOKUP(EO52,'[1]DM table'!$E$4:$E$103,'[1]DM table'!$F$4:$F$103,0)</f>
        <v>0</v>
      </c>
      <c r="EQ52" s="27"/>
      <c r="ER52" s="25">
        <f t="shared" si="131"/>
        <v>0</v>
      </c>
      <c r="ES52" s="25">
        <f t="shared" si="132"/>
        <v>0</v>
      </c>
      <c r="ET52" s="3"/>
      <c r="EU52" s="27"/>
      <c r="EV52" s="25">
        <f t="shared" si="133"/>
        <v>0</v>
      </c>
      <c r="EW52" s="27"/>
      <c r="EX52" s="25">
        <f t="shared" si="134"/>
        <v>0</v>
      </c>
      <c r="EY52" s="25">
        <f t="shared" si="135"/>
        <v>0</v>
      </c>
      <c r="EZ52" s="3"/>
      <c r="FA52" s="27"/>
      <c r="FB52" s="25">
        <f t="shared" si="68"/>
        <v>0</v>
      </c>
      <c r="FC52" s="27"/>
      <c r="FD52" s="25">
        <f t="shared" si="69"/>
        <v>0</v>
      </c>
      <c r="FE52" s="25">
        <f t="shared" si="136"/>
        <v>0</v>
      </c>
      <c r="FF52" s="3"/>
      <c r="FG52" s="27"/>
      <c r="FH52" s="25">
        <f t="shared" si="137"/>
        <v>0</v>
      </c>
      <c r="FI52" s="27"/>
      <c r="FJ52" s="25">
        <f t="shared" si="72"/>
        <v>0</v>
      </c>
      <c r="FK52" s="25">
        <f t="shared" si="138"/>
        <v>0</v>
      </c>
    </row>
    <row r="53" spans="1:167" ht="12.75" hidden="1" customHeight="1" x14ac:dyDescent="0.15">
      <c r="A53" s="29"/>
      <c r="B53" s="29"/>
      <c r="C53" s="48"/>
      <c r="D53" s="30"/>
      <c r="E53" s="20"/>
      <c r="F53" s="56">
        <f t="shared" si="75"/>
        <v>0</v>
      </c>
      <c r="G53" s="56">
        <f>LARGE((Q53,W53,AC53,AI53,AO53,AU53,BA53,BG53,BM53,BS53,BY53,CE53,CK53,CQ53,CW53,DC53,DI53,DO53,DU53,EA53,EG53,EM53,ES53,EY53,FE53,FK53),2)</f>
        <v>0</v>
      </c>
      <c r="H53" s="56">
        <f>LARGE((Q53,W53,AC53,AI53,AO53,AU53,BA53,BG53,BM53,BS53,BY53,CE53,CK53,CQ53,CW53,DC53,DI53,DO53,DU53,EA53,EG53,EM53,ES53,EY53,FE53,FK53),3)</f>
        <v>0</v>
      </c>
      <c r="I53" s="56">
        <f t="shared" si="76"/>
        <v>0</v>
      </c>
      <c r="J53" s="65">
        <f t="shared" si="77"/>
        <v>34</v>
      </c>
      <c r="K53" s="20"/>
      <c r="L53" s="88"/>
      <c r="M53" s="87"/>
      <c r="N53" s="25">
        <f t="shared" si="3"/>
        <v>0</v>
      </c>
      <c r="O53" s="27"/>
      <c r="P53" s="25">
        <f t="shared" si="4"/>
        <v>0</v>
      </c>
      <c r="Q53" s="25">
        <f t="shared" si="5"/>
        <v>0</v>
      </c>
      <c r="R53" s="3"/>
      <c r="S53" s="27"/>
      <c r="T53" s="25">
        <f>_xlfn.XLOOKUP(S53,'[1]DM table'!$U$4:$U$103,'[1]DM table'!$V$4:$V$103,0)</f>
        <v>0</v>
      </c>
      <c r="U53" s="27"/>
      <c r="V53" s="25">
        <f t="shared" si="6"/>
        <v>0</v>
      </c>
      <c r="W53" s="25">
        <f t="shared" si="7"/>
        <v>0</v>
      </c>
      <c r="X53" s="3"/>
      <c r="Y53" s="27"/>
      <c r="Z53" s="25">
        <f>+_xlfn.XLOOKUP(Y53,'[1]DM table'!$M$4:$M$103,'[1]DM table'!$N$4:$N$103,0)</f>
        <v>0</v>
      </c>
      <c r="AA53" s="27"/>
      <c r="AB53" s="25">
        <f t="shared" si="78"/>
        <v>0</v>
      </c>
      <c r="AC53" s="25">
        <f t="shared" si="79"/>
        <v>0</v>
      </c>
      <c r="AD53" s="3"/>
      <c r="AE53" s="27"/>
      <c r="AF53" s="25">
        <f t="shared" si="80"/>
        <v>0</v>
      </c>
      <c r="AG53" s="27"/>
      <c r="AH53" s="25">
        <f t="shared" si="81"/>
        <v>0</v>
      </c>
      <c r="AI53" s="25">
        <f t="shared" si="82"/>
        <v>0</v>
      </c>
      <c r="AJ53" s="3"/>
      <c r="AK53" s="27"/>
      <c r="AL53" s="25">
        <f t="shared" si="83"/>
        <v>0</v>
      </c>
      <c r="AM53" s="27"/>
      <c r="AN53" s="25">
        <f t="shared" si="84"/>
        <v>0</v>
      </c>
      <c r="AO53" s="25">
        <f t="shared" si="85"/>
        <v>0</v>
      </c>
      <c r="AP53" s="3"/>
      <c r="AQ53" s="27"/>
      <c r="AR53" s="25">
        <f t="shared" si="86"/>
        <v>0</v>
      </c>
      <c r="AS53" s="27"/>
      <c r="AT53" s="25">
        <f t="shared" si="87"/>
        <v>0</v>
      </c>
      <c r="AU53" s="25">
        <f t="shared" si="88"/>
        <v>0</v>
      </c>
      <c r="AV53" s="3"/>
      <c r="AW53" s="27"/>
      <c r="AX53" s="25">
        <f>_xlfn.XLOOKUP(AW53,'[1]DM table'!$A$4:$A$103,'[1]DM table'!$B$4:$B$103,0)</f>
        <v>0</v>
      </c>
      <c r="AY53" s="27"/>
      <c r="AZ53" s="25">
        <f t="shared" si="89"/>
        <v>0</v>
      </c>
      <c r="BA53" s="25">
        <f t="shared" si="90"/>
        <v>0</v>
      </c>
      <c r="BB53" s="3"/>
      <c r="BC53" s="27"/>
      <c r="BD53" s="25">
        <f t="shared" si="91"/>
        <v>0</v>
      </c>
      <c r="BE53" s="27"/>
      <c r="BF53" s="25">
        <f t="shared" si="92"/>
        <v>0</v>
      </c>
      <c r="BG53" s="25">
        <f t="shared" si="93"/>
        <v>0</v>
      </c>
      <c r="BH53" s="3"/>
      <c r="BI53" s="27"/>
      <c r="BJ53" s="25">
        <f>_xlfn.XLOOKUP(BI53,'[1]DM table'!$AC$4:$AC$103,'[1]DM table'!$AD$4:$AD$103,0)</f>
        <v>0</v>
      </c>
      <c r="BK53" s="27"/>
      <c r="BL53" s="25">
        <f t="shared" si="94"/>
        <v>0</v>
      </c>
      <c r="BM53" s="25">
        <f t="shared" si="95"/>
        <v>0</v>
      </c>
      <c r="BN53" s="3"/>
      <c r="BO53" s="27"/>
      <c r="BP53" s="25">
        <f t="shared" si="96"/>
        <v>0</v>
      </c>
      <c r="BQ53" s="27"/>
      <c r="BR53" s="25">
        <f t="shared" si="97"/>
        <v>0</v>
      </c>
      <c r="BS53" s="25">
        <f t="shared" si="98"/>
        <v>0</v>
      </c>
      <c r="BT53" s="3"/>
      <c r="BU53" s="27"/>
      <c r="BV53" s="25">
        <f>_xlfn.XLOOKUP(BU53,'[1]DM table'!$U$4:$U$103,'[1]DM table'!$V$4:$V$103,0)</f>
        <v>0</v>
      </c>
      <c r="BW53" s="27"/>
      <c r="BX53" s="25">
        <f t="shared" si="99"/>
        <v>0</v>
      </c>
      <c r="BY53" s="25">
        <f t="shared" si="100"/>
        <v>0</v>
      </c>
      <c r="BZ53" s="3"/>
      <c r="CA53" s="27"/>
      <c r="CB53" s="25">
        <f t="shared" si="101"/>
        <v>0</v>
      </c>
      <c r="CC53" s="27"/>
      <c r="CD53" s="25">
        <f t="shared" si="102"/>
        <v>0</v>
      </c>
      <c r="CE53" s="25">
        <f t="shared" si="103"/>
        <v>0</v>
      </c>
      <c r="CF53" s="3"/>
      <c r="CG53" s="27"/>
      <c r="CH53" s="25">
        <f t="shared" si="104"/>
        <v>0</v>
      </c>
      <c r="CI53" s="27"/>
      <c r="CJ53" s="25">
        <f t="shared" si="105"/>
        <v>0</v>
      </c>
      <c r="CK53" s="25">
        <f t="shared" si="106"/>
        <v>0</v>
      </c>
      <c r="CL53" s="3"/>
      <c r="CM53" s="27"/>
      <c r="CN53" s="25">
        <f>_xlfn.XLOOKUP(CM53,'[1]DM table'!$A$4:$A$103,'[1]DM table'!$B$4:$B$103,0)</f>
        <v>0</v>
      </c>
      <c r="CO53" s="27"/>
      <c r="CP53" s="25">
        <f t="shared" si="107"/>
        <v>0</v>
      </c>
      <c r="CQ53" s="25">
        <f t="shared" si="108"/>
        <v>0</v>
      </c>
      <c r="CR53" s="3"/>
      <c r="CS53" s="27"/>
      <c r="CT53" s="25">
        <f t="shared" si="109"/>
        <v>0</v>
      </c>
      <c r="CU53" s="27"/>
      <c r="CV53" s="25">
        <f t="shared" si="110"/>
        <v>0</v>
      </c>
      <c r="CW53" s="25">
        <f t="shared" si="111"/>
        <v>0</v>
      </c>
      <c r="CX53" s="3"/>
      <c r="CY53" s="27"/>
      <c r="CZ53" s="25">
        <f t="shared" si="112"/>
        <v>0</v>
      </c>
      <c r="DA53" s="27"/>
      <c r="DB53" s="25">
        <f t="shared" si="113"/>
        <v>0</v>
      </c>
      <c r="DC53" s="25">
        <f t="shared" si="114"/>
        <v>0</v>
      </c>
      <c r="DD53" s="3"/>
      <c r="DE53" s="27"/>
      <c r="DF53" s="25">
        <f t="shared" si="115"/>
        <v>0</v>
      </c>
      <c r="DG53" s="27"/>
      <c r="DH53" s="25">
        <f t="shared" si="116"/>
        <v>0</v>
      </c>
      <c r="DI53" s="25">
        <f t="shared" si="117"/>
        <v>0</v>
      </c>
      <c r="DJ53" s="3"/>
      <c r="DK53" s="27"/>
      <c r="DL53" s="25">
        <f>_xlfn.XLOOKUP(DK53,'[1]DM table'!$A$4:$A$103,'[1]DM table'!$B$4:$B$103,0)</f>
        <v>0</v>
      </c>
      <c r="DM53" s="27"/>
      <c r="DN53" s="25">
        <f t="shared" si="118"/>
        <v>0</v>
      </c>
      <c r="DO53" s="25">
        <f t="shared" si="119"/>
        <v>0</v>
      </c>
      <c r="DP53" s="3"/>
      <c r="DQ53" s="27"/>
      <c r="DR53" s="25">
        <f t="shared" si="120"/>
        <v>0</v>
      </c>
      <c r="DS53" s="27"/>
      <c r="DT53" s="25">
        <f t="shared" si="121"/>
        <v>0</v>
      </c>
      <c r="DU53" s="25">
        <f t="shared" si="122"/>
        <v>0</v>
      </c>
      <c r="DV53" s="3"/>
      <c r="DW53" s="27"/>
      <c r="DX53" s="25">
        <f t="shared" si="123"/>
        <v>0</v>
      </c>
      <c r="DY53" s="27"/>
      <c r="DZ53" s="25">
        <f t="shared" si="124"/>
        <v>0</v>
      </c>
      <c r="EA53" s="25">
        <f t="shared" si="125"/>
        <v>0</v>
      </c>
      <c r="EB53" s="3"/>
      <c r="EC53" s="27"/>
      <c r="ED53" s="25">
        <f>_xlfn.XLOOKUP(EC53,'[1]DM table'!$A$4:$A$103,'[1]DM table'!$B$4:$B$103,0)</f>
        <v>0</v>
      </c>
      <c r="EE53" s="27"/>
      <c r="EF53" s="25">
        <f t="shared" si="126"/>
        <v>0</v>
      </c>
      <c r="EG53" s="25">
        <f t="shared" si="127"/>
        <v>0</v>
      </c>
      <c r="EH53" s="3"/>
      <c r="EI53" s="27"/>
      <c r="EJ53" s="25">
        <f t="shared" si="128"/>
        <v>0</v>
      </c>
      <c r="EK53" s="27"/>
      <c r="EL53" s="25">
        <f t="shared" si="129"/>
        <v>0</v>
      </c>
      <c r="EM53" s="25">
        <f t="shared" si="130"/>
        <v>0</v>
      </c>
      <c r="EN53" s="3"/>
      <c r="EO53" s="27"/>
      <c r="EP53" s="25">
        <f>_xlfn.XLOOKUP(EO53,'[1]DM table'!$E$4:$E$103,'[1]DM table'!$F$4:$F$103,0)</f>
        <v>0</v>
      </c>
      <c r="EQ53" s="27"/>
      <c r="ER53" s="25">
        <f t="shared" si="131"/>
        <v>0</v>
      </c>
      <c r="ES53" s="25">
        <f t="shared" si="132"/>
        <v>0</v>
      </c>
      <c r="ET53" s="3"/>
      <c r="EU53" s="27"/>
      <c r="EV53" s="25">
        <f t="shared" si="133"/>
        <v>0</v>
      </c>
      <c r="EW53" s="27"/>
      <c r="EX53" s="25">
        <f t="shared" si="134"/>
        <v>0</v>
      </c>
      <c r="EY53" s="25">
        <f t="shared" si="135"/>
        <v>0</v>
      </c>
      <c r="EZ53" s="3"/>
      <c r="FA53" s="27"/>
      <c r="FB53" s="25">
        <f t="shared" si="68"/>
        <v>0</v>
      </c>
      <c r="FC53" s="27"/>
      <c r="FD53" s="25">
        <f t="shared" si="69"/>
        <v>0</v>
      </c>
      <c r="FE53" s="25">
        <f t="shared" si="136"/>
        <v>0</v>
      </c>
      <c r="FF53" s="3"/>
      <c r="FG53" s="27"/>
      <c r="FH53" s="25">
        <f t="shared" si="137"/>
        <v>0</v>
      </c>
      <c r="FI53" s="27"/>
      <c r="FJ53" s="25">
        <f t="shared" si="72"/>
        <v>0</v>
      </c>
      <c r="FK53" s="25">
        <f t="shared" si="138"/>
        <v>0</v>
      </c>
    </row>
    <row r="54" spans="1:167" ht="12.75" hidden="1" customHeight="1" x14ac:dyDescent="0.15">
      <c r="A54" s="29"/>
      <c r="B54" s="29"/>
      <c r="C54" s="48"/>
      <c r="D54" s="30"/>
      <c r="E54" s="20"/>
      <c r="F54" s="56">
        <f t="shared" si="75"/>
        <v>0</v>
      </c>
      <c r="G54" s="56">
        <f>LARGE((Q54,W54,AC54,AI54,AO54,AU54,BA54,BG54,BM54,BS54,BY54,CE54,CK54,CQ54,CW54,DC54,DI54,DO54,DU54,EA54,EG54,EM54,ES54,EY54,FE54,FK54),2)</f>
        <v>0</v>
      </c>
      <c r="H54" s="56">
        <f>LARGE((Q54,W54,AC54,AI54,AO54,AU54,BA54,BG54,BM54,BS54,BY54,CE54,CK54,CQ54,CW54,DC54,DI54,DO54,DU54,EA54,EG54,EM54,ES54,EY54,FE54,FK54),3)</f>
        <v>0</v>
      </c>
      <c r="I54" s="56">
        <f t="shared" si="76"/>
        <v>0</v>
      </c>
      <c r="J54" s="65">
        <f t="shared" si="77"/>
        <v>34</v>
      </c>
      <c r="K54" s="20"/>
      <c r="L54" s="88"/>
      <c r="M54" s="87"/>
      <c r="N54" s="25">
        <f t="shared" si="3"/>
        <v>0</v>
      </c>
      <c r="O54" s="27"/>
      <c r="P54" s="25">
        <f t="shared" si="4"/>
        <v>0</v>
      </c>
      <c r="Q54" s="25">
        <f t="shared" si="5"/>
        <v>0</v>
      </c>
      <c r="R54" s="3"/>
      <c r="S54" s="27"/>
      <c r="T54" s="25">
        <f>_xlfn.XLOOKUP(S54,'[1]DM table'!$U$4:$U$103,'[1]DM table'!$V$4:$V$103,0)</f>
        <v>0</v>
      </c>
      <c r="U54" s="27"/>
      <c r="V54" s="25">
        <f t="shared" si="6"/>
        <v>0</v>
      </c>
      <c r="W54" s="25">
        <f t="shared" si="7"/>
        <v>0</v>
      </c>
      <c r="X54" s="3"/>
      <c r="Y54" s="27"/>
      <c r="Z54" s="25">
        <f>+_xlfn.XLOOKUP(Y54,'[1]DM table'!$M$4:$M$103,'[1]DM table'!$N$4:$N$103,0)</f>
        <v>0</v>
      </c>
      <c r="AA54" s="27"/>
      <c r="AB54" s="25">
        <f t="shared" si="78"/>
        <v>0</v>
      </c>
      <c r="AC54" s="25">
        <f t="shared" si="79"/>
        <v>0</v>
      </c>
      <c r="AD54" s="3"/>
      <c r="AE54" s="27"/>
      <c r="AF54" s="25">
        <f t="shared" si="80"/>
        <v>0</v>
      </c>
      <c r="AG54" s="27"/>
      <c r="AH54" s="25">
        <f t="shared" si="81"/>
        <v>0</v>
      </c>
      <c r="AI54" s="25">
        <f t="shared" si="82"/>
        <v>0</v>
      </c>
      <c r="AJ54" s="3"/>
      <c r="AK54" s="27"/>
      <c r="AL54" s="25">
        <f t="shared" si="83"/>
        <v>0</v>
      </c>
      <c r="AM54" s="27"/>
      <c r="AN54" s="25">
        <f t="shared" si="84"/>
        <v>0</v>
      </c>
      <c r="AO54" s="25">
        <f t="shared" si="85"/>
        <v>0</v>
      </c>
      <c r="AP54" s="3"/>
      <c r="AQ54" s="27"/>
      <c r="AR54" s="25">
        <f t="shared" si="86"/>
        <v>0</v>
      </c>
      <c r="AS54" s="27"/>
      <c r="AT54" s="25">
        <f t="shared" si="87"/>
        <v>0</v>
      </c>
      <c r="AU54" s="25">
        <f t="shared" si="88"/>
        <v>0</v>
      </c>
      <c r="AV54" s="3"/>
      <c r="AW54" s="27"/>
      <c r="AX54" s="25">
        <f>_xlfn.XLOOKUP(AW54,'[1]DM table'!$A$4:$A$103,'[1]DM table'!$B$4:$B$103,0)</f>
        <v>0</v>
      </c>
      <c r="AY54" s="27"/>
      <c r="AZ54" s="25">
        <f t="shared" si="89"/>
        <v>0</v>
      </c>
      <c r="BA54" s="25">
        <f t="shared" si="90"/>
        <v>0</v>
      </c>
      <c r="BB54" s="3"/>
      <c r="BC54" s="27"/>
      <c r="BD54" s="25">
        <f t="shared" si="91"/>
        <v>0</v>
      </c>
      <c r="BE54" s="27"/>
      <c r="BF54" s="25">
        <f t="shared" si="92"/>
        <v>0</v>
      </c>
      <c r="BG54" s="25">
        <f t="shared" si="93"/>
        <v>0</v>
      </c>
      <c r="BH54" s="3"/>
      <c r="BI54" s="27"/>
      <c r="BJ54" s="25">
        <f>_xlfn.XLOOKUP(BI54,'[1]DM table'!$AC$4:$AC$103,'[1]DM table'!$AD$4:$AD$103,0)</f>
        <v>0</v>
      </c>
      <c r="BK54" s="27"/>
      <c r="BL54" s="25">
        <f t="shared" si="94"/>
        <v>0</v>
      </c>
      <c r="BM54" s="25">
        <f t="shared" si="95"/>
        <v>0</v>
      </c>
      <c r="BN54" s="3"/>
      <c r="BO54" s="27"/>
      <c r="BP54" s="25">
        <f t="shared" si="96"/>
        <v>0</v>
      </c>
      <c r="BQ54" s="27"/>
      <c r="BR54" s="25">
        <f t="shared" si="97"/>
        <v>0</v>
      </c>
      <c r="BS54" s="25">
        <f t="shared" si="98"/>
        <v>0</v>
      </c>
      <c r="BT54" s="3"/>
      <c r="BU54" s="27"/>
      <c r="BV54" s="25">
        <f>_xlfn.XLOOKUP(BU54,'[1]DM table'!$U$4:$U$103,'[1]DM table'!$V$4:$V$103,0)</f>
        <v>0</v>
      </c>
      <c r="BW54" s="27"/>
      <c r="BX54" s="25">
        <f t="shared" si="99"/>
        <v>0</v>
      </c>
      <c r="BY54" s="25">
        <f t="shared" si="100"/>
        <v>0</v>
      </c>
      <c r="BZ54" s="3"/>
      <c r="CA54" s="27"/>
      <c r="CB54" s="25">
        <f t="shared" si="101"/>
        <v>0</v>
      </c>
      <c r="CC54" s="27"/>
      <c r="CD54" s="25">
        <f t="shared" si="102"/>
        <v>0</v>
      </c>
      <c r="CE54" s="25">
        <f t="shared" si="103"/>
        <v>0</v>
      </c>
      <c r="CF54" s="3"/>
      <c r="CG54" s="27"/>
      <c r="CH54" s="25">
        <f t="shared" si="104"/>
        <v>0</v>
      </c>
      <c r="CI54" s="27"/>
      <c r="CJ54" s="25">
        <f t="shared" si="105"/>
        <v>0</v>
      </c>
      <c r="CK54" s="25">
        <f t="shared" si="106"/>
        <v>0</v>
      </c>
      <c r="CL54" s="3"/>
      <c r="CM54" s="27"/>
      <c r="CN54" s="25">
        <f>_xlfn.XLOOKUP(CM54,'[1]DM table'!$A$4:$A$103,'[1]DM table'!$B$4:$B$103,0)</f>
        <v>0</v>
      </c>
      <c r="CO54" s="27"/>
      <c r="CP54" s="25">
        <f t="shared" si="107"/>
        <v>0</v>
      </c>
      <c r="CQ54" s="25">
        <f t="shared" si="108"/>
        <v>0</v>
      </c>
      <c r="CR54" s="3"/>
      <c r="CS54" s="27"/>
      <c r="CT54" s="25">
        <f t="shared" si="109"/>
        <v>0</v>
      </c>
      <c r="CU54" s="27"/>
      <c r="CV54" s="25">
        <f t="shared" si="110"/>
        <v>0</v>
      </c>
      <c r="CW54" s="25">
        <f t="shared" si="111"/>
        <v>0</v>
      </c>
      <c r="CX54" s="3"/>
      <c r="CY54" s="27"/>
      <c r="CZ54" s="25">
        <f t="shared" si="112"/>
        <v>0</v>
      </c>
      <c r="DA54" s="27"/>
      <c r="DB54" s="25">
        <f t="shared" si="113"/>
        <v>0</v>
      </c>
      <c r="DC54" s="25">
        <f t="shared" si="114"/>
        <v>0</v>
      </c>
      <c r="DD54" s="3"/>
      <c r="DE54" s="27"/>
      <c r="DF54" s="25">
        <f t="shared" si="115"/>
        <v>0</v>
      </c>
      <c r="DG54" s="27"/>
      <c r="DH54" s="25">
        <f t="shared" si="116"/>
        <v>0</v>
      </c>
      <c r="DI54" s="25">
        <f t="shared" si="117"/>
        <v>0</v>
      </c>
      <c r="DJ54" s="3"/>
      <c r="DK54" s="27"/>
      <c r="DL54" s="25">
        <f>_xlfn.XLOOKUP(DK54,'[1]DM table'!$A$4:$A$103,'[1]DM table'!$B$4:$B$103,0)</f>
        <v>0</v>
      </c>
      <c r="DM54" s="27"/>
      <c r="DN54" s="25">
        <f t="shared" si="118"/>
        <v>0</v>
      </c>
      <c r="DO54" s="25">
        <f t="shared" si="119"/>
        <v>0</v>
      </c>
      <c r="DP54" s="3"/>
      <c r="DQ54" s="27"/>
      <c r="DR54" s="25">
        <f t="shared" si="120"/>
        <v>0</v>
      </c>
      <c r="DS54" s="27"/>
      <c r="DT54" s="25">
        <f t="shared" si="121"/>
        <v>0</v>
      </c>
      <c r="DU54" s="25">
        <f t="shared" si="122"/>
        <v>0</v>
      </c>
      <c r="DV54" s="3"/>
      <c r="DW54" s="27"/>
      <c r="DX54" s="25">
        <f t="shared" si="123"/>
        <v>0</v>
      </c>
      <c r="DY54" s="27"/>
      <c r="DZ54" s="25">
        <f t="shared" si="124"/>
        <v>0</v>
      </c>
      <c r="EA54" s="25">
        <f t="shared" si="125"/>
        <v>0</v>
      </c>
      <c r="EB54" s="3"/>
      <c r="EC54" s="27"/>
      <c r="ED54" s="25">
        <f>_xlfn.XLOOKUP(EC54,'[1]DM table'!$A$4:$A$103,'[1]DM table'!$B$4:$B$103,0)</f>
        <v>0</v>
      </c>
      <c r="EE54" s="27"/>
      <c r="EF54" s="25">
        <f t="shared" si="126"/>
        <v>0</v>
      </c>
      <c r="EG54" s="25">
        <f t="shared" si="127"/>
        <v>0</v>
      </c>
      <c r="EH54" s="3"/>
      <c r="EI54" s="27"/>
      <c r="EJ54" s="25">
        <f t="shared" si="128"/>
        <v>0</v>
      </c>
      <c r="EK54" s="27"/>
      <c r="EL54" s="25">
        <f t="shared" si="129"/>
        <v>0</v>
      </c>
      <c r="EM54" s="25">
        <f t="shared" si="130"/>
        <v>0</v>
      </c>
      <c r="EN54" s="3"/>
      <c r="EO54" s="27"/>
      <c r="EP54" s="25">
        <f>_xlfn.XLOOKUP(EO54,'[1]DM table'!$E$4:$E$103,'[1]DM table'!$F$4:$F$103,0)</f>
        <v>0</v>
      </c>
      <c r="EQ54" s="27"/>
      <c r="ER54" s="25">
        <f t="shared" si="131"/>
        <v>0</v>
      </c>
      <c r="ES54" s="25">
        <f t="shared" si="132"/>
        <v>0</v>
      </c>
      <c r="ET54" s="3"/>
      <c r="EU54" s="27"/>
      <c r="EV54" s="25">
        <f t="shared" si="133"/>
        <v>0</v>
      </c>
      <c r="EW54" s="27"/>
      <c r="EX54" s="25">
        <f t="shared" si="134"/>
        <v>0</v>
      </c>
      <c r="EY54" s="25">
        <f t="shared" si="135"/>
        <v>0</v>
      </c>
      <c r="EZ54" s="3"/>
      <c r="FA54" s="27"/>
      <c r="FB54" s="25">
        <f t="shared" si="68"/>
        <v>0</v>
      </c>
      <c r="FC54" s="27"/>
      <c r="FD54" s="25">
        <f t="shared" si="69"/>
        <v>0</v>
      </c>
      <c r="FE54" s="25">
        <f t="shared" si="136"/>
        <v>0</v>
      </c>
      <c r="FF54" s="3"/>
      <c r="FG54" s="27"/>
      <c r="FH54" s="25">
        <f t="shared" si="137"/>
        <v>0</v>
      </c>
      <c r="FI54" s="27"/>
      <c r="FJ54" s="25">
        <f t="shared" si="72"/>
        <v>0</v>
      </c>
      <c r="FK54" s="25">
        <f t="shared" si="138"/>
        <v>0</v>
      </c>
    </row>
    <row r="55" spans="1:167" ht="12.75" hidden="1" customHeight="1" x14ac:dyDescent="0.15">
      <c r="A55" s="29"/>
      <c r="B55" s="29"/>
      <c r="C55" s="48"/>
      <c r="D55" s="30"/>
      <c r="E55" s="20"/>
      <c r="F55" s="56">
        <f t="shared" ref="F55:F85" si="139">MAX(Q55,W55,AC55,AI55,AO55,AU55,BA55,BG55,BM55,BS55,BY55,CE55,CK55,CQ55,CW55,DC55,DI55,DO55,DU55,EA55,EG55,EM55,ES55,EY55,FE55,FK55)</f>
        <v>0</v>
      </c>
      <c r="G55" s="56">
        <f>LARGE((Q55,W55,AC55,AI55,AO55,AU55,BA55,BG55,BM55,BS55,BY55,CE55,CK55,CQ55,CW55,DC55,DI55,DO55,DU55,EA55,EG55,EM55,ES55,EY55,FE55,FK55),2)</f>
        <v>0</v>
      </c>
      <c r="H55" s="56">
        <f>LARGE((Q55,W55,AC55,AI55,AO55,AU55,BA55,BG55,BM55,BS55,BY55,CE55,CK55,CQ55,CW55,DC55,DI55,DO55,DU55,EA55,EG55,EM55,ES55,EY55,FE55,FK55),3)</f>
        <v>0</v>
      </c>
      <c r="I55" s="56">
        <f t="shared" si="76"/>
        <v>0</v>
      </c>
      <c r="J55" s="65">
        <f t="shared" si="77"/>
        <v>34</v>
      </c>
      <c r="K55" s="20"/>
      <c r="L55" s="88"/>
      <c r="M55" s="87"/>
      <c r="N55" s="25">
        <f t="shared" si="3"/>
        <v>0</v>
      </c>
      <c r="O55" s="27"/>
      <c r="P55" s="25">
        <f t="shared" si="4"/>
        <v>0</v>
      </c>
      <c r="Q55" s="25">
        <f t="shared" si="5"/>
        <v>0</v>
      </c>
      <c r="R55" s="3"/>
      <c r="S55" s="27"/>
      <c r="T55" s="25">
        <f>_xlfn.XLOOKUP(S55,'[1]DM table'!$U$4:$U$103,'[1]DM table'!$V$4:$V$103,0)</f>
        <v>0</v>
      </c>
      <c r="U55" s="27"/>
      <c r="V55" s="25">
        <f t="shared" si="6"/>
        <v>0</v>
      </c>
      <c r="W55" s="25">
        <f t="shared" si="7"/>
        <v>0</v>
      </c>
      <c r="X55" s="3"/>
      <c r="Y55" s="27"/>
      <c r="Z55" s="25">
        <f>+_xlfn.XLOOKUP(Y55,'[1]DM table'!$M$4:$M$103,'[1]DM table'!$N$4:$N$103,0)</f>
        <v>0</v>
      </c>
      <c r="AA55" s="27"/>
      <c r="AB55" s="25">
        <f t="shared" si="78"/>
        <v>0</v>
      </c>
      <c r="AC55" s="25">
        <f t="shared" si="79"/>
        <v>0</v>
      </c>
      <c r="AD55" s="3"/>
      <c r="AE55" s="27"/>
      <c r="AF55" s="25">
        <f t="shared" si="80"/>
        <v>0</v>
      </c>
      <c r="AG55" s="27"/>
      <c r="AH55" s="25">
        <f t="shared" si="81"/>
        <v>0</v>
      </c>
      <c r="AI55" s="25">
        <f t="shared" si="82"/>
        <v>0</v>
      </c>
      <c r="AJ55" s="3"/>
      <c r="AK55" s="27"/>
      <c r="AL55" s="25">
        <f t="shared" si="83"/>
        <v>0</v>
      </c>
      <c r="AM55" s="27"/>
      <c r="AN55" s="25">
        <f t="shared" si="84"/>
        <v>0</v>
      </c>
      <c r="AO55" s="25">
        <f t="shared" si="85"/>
        <v>0</v>
      </c>
      <c r="AP55" s="3"/>
      <c r="AQ55" s="27"/>
      <c r="AR55" s="25">
        <f t="shared" si="86"/>
        <v>0</v>
      </c>
      <c r="AS55" s="27"/>
      <c r="AT55" s="25">
        <f t="shared" si="87"/>
        <v>0</v>
      </c>
      <c r="AU55" s="25">
        <f t="shared" si="88"/>
        <v>0</v>
      </c>
      <c r="AV55" s="3"/>
      <c r="AW55" s="27"/>
      <c r="AX55" s="25">
        <f>_xlfn.XLOOKUP(AW55,'[1]DM table'!$A$4:$A$103,'[1]DM table'!$B$4:$B$103,0)</f>
        <v>0</v>
      </c>
      <c r="AY55" s="27"/>
      <c r="AZ55" s="25">
        <f t="shared" si="89"/>
        <v>0</v>
      </c>
      <c r="BA55" s="25">
        <f t="shared" si="90"/>
        <v>0</v>
      </c>
      <c r="BB55" s="3"/>
      <c r="BC55" s="27"/>
      <c r="BD55" s="25">
        <f t="shared" si="91"/>
        <v>0</v>
      </c>
      <c r="BE55" s="27"/>
      <c r="BF55" s="25">
        <f t="shared" si="92"/>
        <v>0</v>
      </c>
      <c r="BG55" s="25">
        <f t="shared" si="93"/>
        <v>0</v>
      </c>
      <c r="BH55" s="3"/>
      <c r="BI55" s="27"/>
      <c r="BJ55" s="25">
        <f>_xlfn.XLOOKUP(BI55,'[1]DM table'!$AC$4:$AC$103,'[1]DM table'!$AD$4:$AD$103,0)</f>
        <v>0</v>
      </c>
      <c r="BK55" s="27"/>
      <c r="BL55" s="25">
        <f t="shared" si="94"/>
        <v>0</v>
      </c>
      <c r="BM55" s="25">
        <f t="shared" si="95"/>
        <v>0</v>
      </c>
      <c r="BN55" s="3"/>
      <c r="BO55" s="27"/>
      <c r="BP55" s="25">
        <f t="shared" si="96"/>
        <v>0</v>
      </c>
      <c r="BQ55" s="27"/>
      <c r="BR55" s="25">
        <f t="shared" si="97"/>
        <v>0</v>
      </c>
      <c r="BS55" s="25">
        <f t="shared" si="98"/>
        <v>0</v>
      </c>
      <c r="BT55" s="3"/>
      <c r="BU55" s="27"/>
      <c r="BV55" s="25">
        <f>_xlfn.XLOOKUP(BU55,'[1]DM table'!$U$4:$U$103,'[1]DM table'!$V$4:$V$103,0)</f>
        <v>0</v>
      </c>
      <c r="BW55" s="27"/>
      <c r="BX55" s="25">
        <f t="shared" si="99"/>
        <v>0</v>
      </c>
      <c r="BY55" s="25">
        <f t="shared" si="100"/>
        <v>0</v>
      </c>
      <c r="BZ55" s="3"/>
      <c r="CA55" s="27"/>
      <c r="CB55" s="25">
        <f t="shared" si="101"/>
        <v>0</v>
      </c>
      <c r="CC55" s="27"/>
      <c r="CD55" s="25">
        <f t="shared" si="102"/>
        <v>0</v>
      </c>
      <c r="CE55" s="25">
        <f t="shared" si="103"/>
        <v>0</v>
      </c>
      <c r="CF55" s="3"/>
      <c r="CG55" s="27"/>
      <c r="CH55" s="25">
        <f t="shared" si="104"/>
        <v>0</v>
      </c>
      <c r="CI55" s="27"/>
      <c r="CJ55" s="25">
        <f t="shared" si="105"/>
        <v>0</v>
      </c>
      <c r="CK55" s="25">
        <f t="shared" si="106"/>
        <v>0</v>
      </c>
      <c r="CL55" s="3"/>
      <c r="CM55" s="27"/>
      <c r="CN55" s="25">
        <f>_xlfn.XLOOKUP(CM55,'[1]DM table'!$A$4:$A$103,'[1]DM table'!$B$4:$B$103,0)</f>
        <v>0</v>
      </c>
      <c r="CO55" s="27"/>
      <c r="CP55" s="25">
        <f t="shared" si="107"/>
        <v>0</v>
      </c>
      <c r="CQ55" s="25">
        <f t="shared" si="108"/>
        <v>0</v>
      </c>
      <c r="CR55" s="3"/>
      <c r="CS55" s="27"/>
      <c r="CT55" s="25">
        <f t="shared" si="109"/>
        <v>0</v>
      </c>
      <c r="CU55" s="27"/>
      <c r="CV55" s="25">
        <f t="shared" si="110"/>
        <v>0</v>
      </c>
      <c r="CW55" s="25">
        <f t="shared" si="111"/>
        <v>0</v>
      </c>
      <c r="CX55" s="3"/>
      <c r="CY55" s="27"/>
      <c r="CZ55" s="25">
        <f t="shared" si="112"/>
        <v>0</v>
      </c>
      <c r="DA55" s="27"/>
      <c r="DB55" s="25">
        <f t="shared" si="113"/>
        <v>0</v>
      </c>
      <c r="DC55" s="25">
        <f t="shared" si="114"/>
        <v>0</v>
      </c>
      <c r="DD55" s="3"/>
      <c r="DE55" s="27"/>
      <c r="DF55" s="25">
        <f t="shared" si="115"/>
        <v>0</v>
      </c>
      <c r="DG55" s="27"/>
      <c r="DH55" s="25">
        <f t="shared" si="116"/>
        <v>0</v>
      </c>
      <c r="DI55" s="25">
        <f t="shared" si="117"/>
        <v>0</v>
      </c>
      <c r="DJ55" s="3"/>
      <c r="DK55" s="27"/>
      <c r="DL55" s="25">
        <f>_xlfn.XLOOKUP(DK55,'[1]DM table'!$A$4:$A$103,'[1]DM table'!$B$4:$B$103,0)</f>
        <v>0</v>
      </c>
      <c r="DM55" s="27"/>
      <c r="DN55" s="25">
        <f t="shared" si="118"/>
        <v>0</v>
      </c>
      <c r="DO55" s="25">
        <f t="shared" si="119"/>
        <v>0</v>
      </c>
      <c r="DP55" s="3"/>
      <c r="DQ55" s="27"/>
      <c r="DR55" s="25">
        <f t="shared" si="120"/>
        <v>0</v>
      </c>
      <c r="DS55" s="27"/>
      <c r="DT55" s="25">
        <f t="shared" si="121"/>
        <v>0</v>
      </c>
      <c r="DU55" s="25">
        <f t="shared" si="122"/>
        <v>0</v>
      </c>
      <c r="DV55" s="3"/>
      <c r="DW55" s="27"/>
      <c r="DX55" s="25">
        <f t="shared" si="123"/>
        <v>0</v>
      </c>
      <c r="DY55" s="27"/>
      <c r="DZ55" s="25">
        <f t="shared" si="124"/>
        <v>0</v>
      </c>
      <c r="EA55" s="25">
        <f t="shared" si="125"/>
        <v>0</v>
      </c>
      <c r="EB55" s="3"/>
      <c r="EC55" s="27"/>
      <c r="ED55" s="25">
        <f>_xlfn.XLOOKUP(EC55,'[1]DM table'!$A$4:$A$103,'[1]DM table'!$B$4:$B$103,0)</f>
        <v>0</v>
      </c>
      <c r="EE55" s="27"/>
      <c r="EF55" s="25">
        <f t="shared" si="126"/>
        <v>0</v>
      </c>
      <c r="EG55" s="25">
        <f t="shared" si="127"/>
        <v>0</v>
      </c>
      <c r="EH55" s="3"/>
      <c r="EI55" s="27"/>
      <c r="EJ55" s="25">
        <f t="shared" si="128"/>
        <v>0</v>
      </c>
      <c r="EK55" s="27"/>
      <c r="EL55" s="25">
        <f t="shared" si="129"/>
        <v>0</v>
      </c>
      <c r="EM55" s="25">
        <f t="shared" si="130"/>
        <v>0</v>
      </c>
      <c r="EN55" s="3"/>
      <c r="EO55" s="27"/>
      <c r="EP55" s="25">
        <f>_xlfn.XLOOKUP(EO55,'[1]DM table'!$E$4:$E$103,'[1]DM table'!$F$4:$F$103,0)</f>
        <v>0</v>
      </c>
      <c r="EQ55" s="27"/>
      <c r="ER55" s="25">
        <f t="shared" si="131"/>
        <v>0</v>
      </c>
      <c r="ES55" s="25">
        <f t="shared" si="132"/>
        <v>0</v>
      </c>
      <c r="ET55" s="3"/>
      <c r="EU55" s="27"/>
      <c r="EV55" s="25">
        <f t="shared" si="133"/>
        <v>0</v>
      </c>
      <c r="EW55" s="27"/>
      <c r="EX55" s="25">
        <f t="shared" si="134"/>
        <v>0</v>
      </c>
      <c r="EY55" s="25">
        <f t="shared" si="135"/>
        <v>0</v>
      </c>
      <c r="EZ55" s="3"/>
      <c r="FA55" s="27"/>
      <c r="FB55" s="25">
        <f t="shared" si="68"/>
        <v>0</v>
      </c>
      <c r="FC55" s="27"/>
      <c r="FD55" s="25">
        <f t="shared" si="69"/>
        <v>0</v>
      </c>
      <c r="FE55" s="25">
        <f t="shared" si="136"/>
        <v>0</v>
      </c>
      <c r="FF55" s="3"/>
      <c r="FG55" s="27"/>
      <c r="FH55" s="25">
        <f t="shared" si="137"/>
        <v>0</v>
      </c>
      <c r="FI55" s="27"/>
      <c r="FJ55" s="25">
        <f t="shared" si="72"/>
        <v>0</v>
      </c>
      <c r="FK55" s="25">
        <f t="shared" si="138"/>
        <v>0</v>
      </c>
    </row>
    <row r="56" spans="1:167" ht="12.75" customHeight="1" x14ac:dyDescent="0.15">
      <c r="A56" s="29" t="s">
        <v>186</v>
      </c>
      <c r="B56" s="29" t="s">
        <v>184</v>
      </c>
      <c r="C56" s="48" t="s">
        <v>185</v>
      </c>
      <c r="D56" s="30" t="s">
        <v>131</v>
      </c>
      <c r="E56" s="20"/>
      <c r="F56" s="56">
        <f t="shared" si="139"/>
        <v>412.09414032075239</v>
      </c>
      <c r="G56" s="56">
        <f>LARGE((Q56,W56,AC56,AI56,AO56,AU56,BA56,BG56,BM56,BS56,BY56,CE56,CK56,CQ56,CW56,DC56,DI56,DO56,DU56,EA56,EG56,EM56,ES56,EY56,FE56,FK56),2)</f>
        <v>370.10464355788099</v>
      </c>
      <c r="H56" s="56">
        <f>LARGE((Q56,W56,AC56,AI56,AO56,AU56,BA56,BG56,BM56,BS56,BY56,CE56,CK56,CQ56,CW56,DC56,DI56,DO56,DU56,EA56,EG56,EM56,ES56,EY56,FE56,FK56),3)</f>
        <v>293.79495376184497</v>
      </c>
      <c r="I56" s="56">
        <f t="shared" si="76"/>
        <v>1075.9937376404782</v>
      </c>
      <c r="J56" s="65">
        <f t="shared" si="77"/>
        <v>18</v>
      </c>
      <c r="K56" s="20"/>
      <c r="L56" s="88" t="s">
        <v>185</v>
      </c>
      <c r="M56" s="87"/>
      <c r="N56" s="25">
        <f t="shared" si="3"/>
        <v>0</v>
      </c>
      <c r="O56" s="27"/>
      <c r="P56" s="25">
        <f t="shared" si="4"/>
        <v>0</v>
      </c>
      <c r="Q56" s="25">
        <f t="shared" si="5"/>
        <v>0</v>
      </c>
      <c r="R56" s="3"/>
      <c r="S56" s="27"/>
      <c r="T56" s="25">
        <f>_xlfn.XLOOKUP(S56,'[1]DM table'!$U$4:$U$103,'[1]DM table'!$V$4:$V$103,0)</f>
        <v>0</v>
      </c>
      <c r="U56" s="27"/>
      <c r="V56" s="25">
        <f t="shared" si="6"/>
        <v>0</v>
      </c>
      <c r="W56" s="25">
        <f t="shared" si="7"/>
        <v>0</v>
      </c>
      <c r="X56" s="3"/>
      <c r="Y56" s="27"/>
      <c r="Z56" s="25">
        <f>+_xlfn.XLOOKUP(Y56,'[1]DM table'!$M$4:$M$103,'[1]DM table'!$N$4:$N$103,0)</f>
        <v>0</v>
      </c>
      <c r="AA56" s="27"/>
      <c r="AB56" s="25">
        <f t="shared" si="78"/>
        <v>0</v>
      </c>
      <c r="AC56" s="25">
        <f t="shared" si="79"/>
        <v>0</v>
      </c>
      <c r="AD56" s="3"/>
      <c r="AE56" s="27"/>
      <c r="AF56" s="25">
        <f t="shared" si="80"/>
        <v>0</v>
      </c>
      <c r="AG56" s="27"/>
      <c r="AH56" s="25">
        <f t="shared" si="81"/>
        <v>0</v>
      </c>
      <c r="AI56" s="25">
        <f t="shared" si="82"/>
        <v>0</v>
      </c>
      <c r="AJ56" s="3"/>
      <c r="AK56" s="27"/>
      <c r="AL56" s="25">
        <f t="shared" si="83"/>
        <v>0</v>
      </c>
      <c r="AM56" s="27"/>
      <c r="AN56" s="25">
        <f t="shared" si="84"/>
        <v>0</v>
      </c>
      <c r="AO56" s="25">
        <f t="shared" si="85"/>
        <v>0</v>
      </c>
      <c r="AP56" s="3"/>
      <c r="AQ56" s="27"/>
      <c r="AR56" s="25">
        <f t="shared" si="86"/>
        <v>0</v>
      </c>
      <c r="AS56" s="27"/>
      <c r="AT56" s="25">
        <f t="shared" si="87"/>
        <v>0</v>
      </c>
      <c r="AU56" s="25">
        <f t="shared" si="88"/>
        <v>0</v>
      </c>
      <c r="AV56" s="3"/>
      <c r="AW56" s="27"/>
      <c r="AX56" s="25">
        <f>_xlfn.XLOOKUP(AW56,'[1]DM table'!$A$4:$A$103,'[1]DM table'!$B$4:$B$103,0)</f>
        <v>0</v>
      </c>
      <c r="AY56" s="27"/>
      <c r="AZ56" s="25">
        <f t="shared" si="89"/>
        <v>0</v>
      </c>
      <c r="BA56" s="25">
        <f t="shared" si="90"/>
        <v>0</v>
      </c>
      <c r="BB56" s="3"/>
      <c r="BC56" s="27">
        <v>43.53</v>
      </c>
      <c r="BD56" s="25">
        <f t="shared" si="91"/>
        <v>370.10464355788099</v>
      </c>
      <c r="BE56" s="27"/>
      <c r="BF56" s="25">
        <f t="shared" si="92"/>
        <v>0</v>
      </c>
      <c r="BG56" s="25">
        <f t="shared" si="93"/>
        <v>370.10464355788099</v>
      </c>
      <c r="BH56" s="3"/>
      <c r="BI56" s="27">
        <v>19</v>
      </c>
      <c r="BJ56" s="25">
        <f>_xlfn.XLOOKUP(BI56,'[1]DM table'!$AC$4:$AC$103,'[1]DM table'!$AD$4:$AD$103,0)</f>
        <v>412.09414032075239</v>
      </c>
      <c r="BK56" s="27"/>
      <c r="BL56" s="25">
        <f t="shared" si="94"/>
        <v>0</v>
      </c>
      <c r="BM56" s="25">
        <f t="shared" si="95"/>
        <v>412.09414032075239</v>
      </c>
      <c r="BN56" s="3"/>
      <c r="BO56" s="27"/>
      <c r="BP56" s="25">
        <f t="shared" si="96"/>
        <v>0</v>
      </c>
      <c r="BQ56" s="27"/>
      <c r="BR56" s="25">
        <f t="shared" si="97"/>
        <v>0</v>
      </c>
      <c r="BS56" s="25">
        <f t="shared" si="98"/>
        <v>0</v>
      </c>
      <c r="BT56" s="3"/>
      <c r="BU56" s="27"/>
      <c r="BV56" s="25">
        <f>_xlfn.XLOOKUP(BU56,'[1]DM table'!$U$4:$U$103,'[1]DM table'!$V$4:$V$103,0)</f>
        <v>0</v>
      </c>
      <c r="BW56" s="27"/>
      <c r="BX56" s="25">
        <f t="shared" si="99"/>
        <v>0</v>
      </c>
      <c r="BY56" s="25">
        <f t="shared" si="100"/>
        <v>0</v>
      </c>
      <c r="BZ56" s="3"/>
      <c r="CA56" s="27"/>
      <c r="CB56" s="25">
        <f t="shared" si="101"/>
        <v>0</v>
      </c>
      <c r="CC56" s="27"/>
      <c r="CD56" s="25">
        <f t="shared" si="102"/>
        <v>0</v>
      </c>
      <c r="CE56" s="25">
        <f t="shared" si="103"/>
        <v>0</v>
      </c>
      <c r="CF56" s="3"/>
      <c r="CG56" s="27"/>
      <c r="CH56" s="25">
        <f t="shared" si="104"/>
        <v>0</v>
      </c>
      <c r="CI56" s="27"/>
      <c r="CJ56" s="25">
        <f t="shared" si="105"/>
        <v>0</v>
      </c>
      <c r="CK56" s="25">
        <f t="shared" si="106"/>
        <v>0</v>
      </c>
      <c r="CL56" s="3"/>
      <c r="CM56" s="27"/>
      <c r="CN56" s="25">
        <f>_xlfn.XLOOKUP(CM56,'[1]DM table'!$A$4:$A$103,'[1]DM table'!$B$4:$B$103,0)</f>
        <v>0</v>
      </c>
      <c r="CO56" s="27"/>
      <c r="CP56" s="25">
        <f t="shared" si="107"/>
        <v>0</v>
      </c>
      <c r="CQ56" s="25">
        <f t="shared" si="108"/>
        <v>0</v>
      </c>
      <c r="CR56" s="3"/>
      <c r="CS56" s="27"/>
      <c r="CT56" s="25">
        <f t="shared" si="109"/>
        <v>0</v>
      </c>
      <c r="CU56" s="27"/>
      <c r="CV56" s="25">
        <f t="shared" si="110"/>
        <v>0</v>
      </c>
      <c r="CW56" s="25">
        <f t="shared" si="111"/>
        <v>0</v>
      </c>
      <c r="CX56" s="3"/>
      <c r="CY56" s="27"/>
      <c r="CZ56" s="25">
        <f t="shared" si="112"/>
        <v>0</v>
      </c>
      <c r="DA56" s="27"/>
      <c r="DB56" s="25">
        <f t="shared" si="113"/>
        <v>0</v>
      </c>
      <c r="DC56" s="25">
        <f t="shared" si="114"/>
        <v>0</v>
      </c>
      <c r="DD56" s="3"/>
      <c r="DE56" s="27"/>
      <c r="DF56" s="25">
        <f t="shared" si="115"/>
        <v>0</v>
      </c>
      <c r="DG56" s="27"/>
      <c r="DH56" s="25">
        <f t="shared" si="116"/>
        <v>0</v>
      </c>
      <c r="DI56" s="25">
        <f t="shared" si="117"/>
        <v>0</v>
      </c>
      <c r="DJ56" s="3"/>
      <c r="DK56" s="27"/>
      <c r="DL56" s="25">
        <f>_xlfn.XLOOKUP(DK56,'[1]DM table'!$A$4:$A$103,'[1]DM table'!$B$4:$B$103,0)</f>
        <v>0</v>
      </c>
      <c r="DM56" s="27"/>
      <c r="DN56" s="25">
        <f t="shared" si="118"/>
        <v>0</v>
      </c>
      <c r="DO56" s="25">
        <f t="shared" si="119"/>
        <v>0</v>
      </c>
      <c r="DP56" s="3"/>
      <c r="DQ56" s="27">
        <v>39.590000000000003</v>
      </c>
      <c r="DR56" s="25">
        <f t="shared" si="120"/>
        <v>293.79495376184497</v>
      </c>
      <c r="DS56" s="27"/>
      <c r="DT56" s="25">
        <f t="shared" si="121"/>
        <v>0</v>
      </c>
      <c r="DU56" s="25">
        <f t="shared" si="122"/>
        <v>293.79495376184497</v>
      </c>
      <c r="DV56" s="3"/>
      <c r="DW56" s="27"/>
      <c r="DX56" s="25">
        <f t="shared" si="123"/>
        <v>0</v>
      </c>
      <c r="DY56" s="27"/>
      <c r="DZ56" s="25">
        <f t="shared" si="124"/>
        <v>0</v>
      </c>
      <c r="EA56" s="25">
        <f t="shared" si="125"/>
        <v>0</v>
      </c>
      <c r="EB56" s="3"/>
      <c r="EC56" s="27"/>
      <c r="ED56" s="25">
        <f>_xlfn.XLOOKUP(EC56,'[1]DM table'!$A$4:$A$103,'[1]DM table'!$B$4:$B$103,0)</f>
        <v>0</v>
      </c>
      <c r="EE56" s="27"/>
      <c r="EF56" s="25">
        <f t="shared" si="126"/>
        <v>0</v>
      </c>
      <c r="EG56" s="25">
        <f t="shared" si="127"/>
        <v>0</v>
      </c>
      <c r="EH56" s="3"/>
      <c r="EI56" s="27"/>
      <c r="EJ56" s="25">
        <f t="shared" si="128"/>
        <v>0</v>
      </c>
      <c r="EK56" s="27"/>
      <c r="EL56" s="25">
        <f t="shared" si="129"/>
        <v>0</v>
      </c>
      <c r="EM56" s="25">
        <f t="shared" si="130"/>
        <v>0</v>
      </c>
      <c r="EN56" s="3"/>
      <c r="EO56" s="27"/>
      <c r="EP56" s="25">
        <f>_xlfn.XLOOKUP(EO56,'[1]DM table'!$E$4:$E$103,'[1]DM table'!$F$4:$F$103,0)</f>
        <v>0</v>
      </c>
      <c r="EQ56" s="27"/>
      <c r="ER56" s="25">
        <f t="shared" si="131"/>
        <v>0</v>
      </c>
      <c r="ES56" s="25">
        <f t="shared" si="132"/>
        <v>0</v>
      </c>
      <c r="ET56" s="3"/>
      <c r="EU56" s="27"/>
      <c r="EV56" s="25">
        <f t="shared" si="133"/>
        <v>0</v>
      </c>
      <c r="EW56" s="27"/>
      <c r="EX56" s="25">
        <f t="shared" si="134"/>
        <v>0</v>
      </c>
      <c r="EY56" s="25">
        <f t="shared" si="135"/>
        <v>0</v>
      </c>
      <c r="EZ56" s="3"/>
      <c r="FA56" s="27"/>
      <c r="FB56" s="25">
        <f t="shared" si="68"/>
        <v>0</v>
      </c>
      <c r="FC56" s="27"/>
      <c r="FD56" s="25">
        <f t="shared" si="69"/>
        <v>0</v>
      </c>
      <c r="FE56" s="25">
        <f t="shared" si="136"/>
        <v>0</v>
      </c>
      <c r="FF56" s="3"/>
      <c r="FG56" s="27"/>
      <c r="FH56" s="25">
        <f t="shared" si="137"/>
        <v>0</v>
      </c>
      <c r="FI56" s="27"/>
      <c r="FJ56" s="25">
        <f t="shared" si="72"/>
        <v>0</v>
      </c>
      <c r="FK56" s="25">
        <f t="shared" si="138"/>
        <v>0</v>
      </c>
    </row>
    <row r="57" spans="1:167" ht="12.75" customHeight="1" x14ac:dyDescent="0.15">
      <c r="A57" s="29" t="s">
        <v>186</v>
      </c>
      <c r="B57" s="29" t="s">
        <v>187</v>
      </c>
      <c r="C57" s="48" t="s">
        <v>188</v>
      </c>
      <c r="D57" s="30" t="s">
        <v>131</v>
      </c>
      <c r="E57" s="20"/>
      <c r="F57" s="56">
        <f t="shared" si="139"/>
        <v>401.79178681273356</v>
      </c>
      <c r="G57" s="56">
        <f>LARGE((Q57,W57,AC57,AI57,AO57,AU57,BA57,BG57,BM57,BS57,BY57,CE57,CK57,CQ57,CW57,DC57,DI57,DO57,DU57,EA57,EG57,EM57,ES57,EY57,FE57,FK57),2)</f>
        <v>401.3930673642904</v>
      </c>
      <c r="H57" s="56">
        <f>LARGE((Q57,W57,AC57,AI57,AO57,AU57,BA57,BG57,BM57,BS57,BY57,CE57,CK57,CQ57,CW57,DC57,DI57,DO57,DU57,EA57,EG57,EM57,ES57,EY57,FE57,FK57),3)</f>
        <v>0</v>
      </c>
      <c r="I57" s="56">
        <f t="shared" si="76"/>
        <v>803.18485417702391</v>
      </c>
      <c r="J57" s="65">
        <f t="shared" si="77"/>
        <v>25</v>
      </c>
      <c r="K57" s="20"/>
      <c r="L57" s="88" t="s">
        <v>188</v>
      </c>
      <c r="M57" s="87"/>
      <c r="N57" s="25">
        <f t="shared" si="3"/>
        <v>0</v>
      </c>
      <c r="O57" s="27"/>
      <c r="P57" s="25">
        <f t="shared" si="4"/>
        <v>0</v>
      </c>
      <c r="Q57" s="25">
        <f t="shared" si="5"/>
        <v>0</v>
      </c>
      <c r="R57" s="3"/>
      <c r="S57" s="27"/>
      <c r="T57" s="25">
        <f>_xlfn.XLOOKUP(S57,'[1]DM table'!$U$4:$U$103,'[1]DM table'!$V$4:$V$103,0)</f>
        <v>0</v>
      </c>
      <c r="U57" s="27"/>
      <c r="V57" s="25">
        <f t="shared" si="6"/>
        <v>0</v>
      </c>
      <c r="W57" s="25">
        <f t="shared" si="7"/>
        <v>0</v>
      </c>
      <c r="X57" s="3"/>
      <c r="Y57" s="27"/>
      <c r="Z57" s="25">
        <f>+_xlfn.XLOOKUP(Y57,'[1]DM table'!$M$4:$M$103,'[1]DM table'!$N$4:$N$103,0)</f>
        <v>0</v>
      </c>
      <c r="AA57" s="27"/>
      <c r="AB57" s="25">
        <f t="shared" si="78"/>
        <v>0</v>
      </c>
      <c r="AC57" s="25">
        <f t="shared" si="79"/>
        <v>0</v>
      </c>
      <c r="AD57" s="3"/>
      <c r="AE57" s="27"/>
      <c r="AF57" s="25">
        <f t="shared" si="80"/>
        <v>0</v>
      </c>
      <c r="AG57" s="27"/>
      <c r="AH57" s="25">
        <f t="shared" si="81"/>
        <v>0</v>
      </c>
      <c r="AI57" s="25">
        <f t="shared" si="82"/>
        <v>0</v>
      </c>
      <c r="AJ57" s="3"/>
      <c r="AK57" s="27"/>
      <c r="AL57" s="25">
        <f t="shared" si="83"/>
        <v>0</v>
      </c>
      <c r="AM57" s="27"/>
      <c r="AN57" s="25">
        <f t="shared" si="84"/>
        <v>0</v>
      </c>
      <c r="AO57" s="25">
        <f t="shared" si="85"/>
        <v>0</v>
      </c>
      <c r="AP57" s="3"/>
      <c r="AQ57" s="27"/>
      <c r="AR57" s="25">
        <f t="shared" si="86"/>
        <v>0</v>
      </c>
      <c r="AS57" s="27"/>
      <c r="AT57" s="25">
        <f t="shared" si="87"/>
        <v>0</v>
      </c>
      <c r="AU57" s="25">
        <f t="shared" si="88"/>
        <v>0</v>
      </c>
      <c r="AV57" s="3"/>
      <c r="AW57" s="27"/>
      <c r="AX57" s="25">
        <f>_xlfn.XLOOKUP(AW57,'[1]DM table'!$A$4:$A$103,'[1]DM table'!$B$4:$B$103,0)</f>
        <v>0</v>
      </c>
      <c r="AY57" s="27"/>
      <c r="AZ57" s="25">
        <f t="shared" si="89"/>
        <v>0</v>
      </c>
      <c r="BA57" s="25">
        <f t="shared" si="90"/>
        <v>0</v>
      </c>
      <c r="BB57" s="3"/>
      <c r="BC57" s="27">
        <v>47.21</v>
      </c>
      <c r="BD57" s="25">
        <f t="shared" si="91"/>
        <v>401.3930673642904</v>
      </c>
      <c r="BE57" s="27"/>
      <c r="BF57" s="25">
        <f t="shared" si="92"/>
        <v>0</v>
      </c>
      <c r="BG57" s="25">
        <f t="shared" si="93"/>
        <v>401.3930673642904</v>
      </c>
      <c r="BH57" s="3"/>
      <c r="BI57" s="27">
        <v>20</v>
      </c>
      <c r="BJ57" s="25">
        <f>_xlfn.XLOOKUP(BI57,'[1]DM table'!$AC$4:$AC$103,'[1]DM table'!$AD$4:$AD$103,0)</f>
        <v>401.79178681273356</v>
      </c>
      <c r="BK57" s="27"/>
      <c r="BL57" s="25">
        <f t="shared" si="94"/>
        <v>0</v>
      </c>
      <c r="BM57" s="25">
        <f t="shared" si="95"/>
        <v>401.79178681273356</v>
      </c>
      <c r="BN57" s="3"/>
      <c r="BO57" s="27"/>
      <c r="BP57" s="25">
        <f t="shared" si="96"/>
        <v>0</v>
      </c>
      <c r="BQ57" s="27"/>
      <c r="BR57" s="25">
        <f t="shared" si="97"/>
        <v>0</v>
      </c>
      <c r="BS57" s="25">
        <f t="shared" si="98"/>
        <v>0</v>
      </c>
      <c r="BT57" s="3"/>
      <c r="BU57" s="27"/>
      <c r="BV57" s="25">
        <f>_xlfn.XLOOKUP(BU57,'[1]DM table'!$U$4:$U$103,'[1]DM table'!$V$4:$V$103,0)</f>
        <v>0</v>
      </c>
      <c r="BW57" s="27"/>
      <c r="BX57" s="25">
        <f t="shared" si="99"/>
        <v>0</v>
      </c>
      <c r="BY57" s="25">
        <f t="shared" si="100"/>
        <v>0</v>
      </c>
      <c r="BZ57" s="3"/>
      <c r="CA57" s="27"/>
      <c r="CB57" s="25">
        <f t="shared" si="101"/>
        <v>0</v>
      </c>
      <c r="CC57" s="27"/>
      <c r="CD57" s="25">
        <f t="shared" si="102"/>
        <v>0</v>
      </c>
      <c r="CE57" s="25">
        <f t="shared" si="103"/>
        <v>0</v>
      </c>
      <c r="CF57" s="3"/>
      <c r="CG57" s="27"/>
      <c r="CH57" s="25">
        <f t="shared" si="104"/>
        <v>0</v>
      </c>
      <c r="CI57" s="27"/>
      <c r="CJ57" s="25">
        <f t="shared" si="105"/>
        <v>0</v>
      </c>
      <c r="CK57" s="25">
        <f t="shared" si="106"/>
        <v>0</v>
      </c>
      <c r="CL57" s="3"/>
      <c r="CM57" s="27"/>
      <c r="CN57" s="25">
        <f>_xlfn.XLOOKUP(CM57,'[1]DM table'!$A$4:$A$103,'[1]DM table'!$B$4:$B$103,0)</f>
        <v>0</v>
      </c>
      <c r="CO57" s="27"/>
      <c r="CP57" s="25">
        <f t="shared" si="107"/>
        <v>0</v>
      </c>
      <c r="CQ57" s="25">
        <f t="shared" si="108"/>
        <v>0</v>
      </c>
      <c r="CR57" s="3"/>
      <c r="CS57" s="27"/>
      <c r="CT57" s="25">
        <f t="shared" si="109"/>
        <v>0</v>
      </c>
      <c r="CU57" s="27"/>
      <c r="CV57" s="25">
        <f t="shared" si="110"/>
        <v>0</v>
      </c>
      <c r="CW57" s="25">
        <f t="shared" si="111"/>
        <v>0</v>
      </c>
      <c r="CX57" s="3"/>
      <c r="CY57" s="27"/>
      <c r="CZ57" s="25">
        <f t="shared" si="112"/>
        <v>0</v>
      </c>
      <c r="DA57" s="27"/>
      <c r="DB57" s="25">
        <f t="shared" si="113"/>
        <v>0</v>
      </c>
      <c r="DC57" s="25">
        <f t="shared" si="114"/>
        <v>0</v>
      </c>
      <c r="DD57" s="3"/>
      <c r="DE57" s="27"/>
      <c r="DF57" s="25">
        <f t="shared" si="115"/>
        <v>0</v>
      </c>
      <c r="DG57" s="27"/>
      <c r="DH57" s="25">
        <f t="shared" si="116"/>
        <v>0</v>
      </c>
      <c r="DI57" s="25">
        <f t="shared" si="117"/>
        <v>0</v>
      </c>
      <c r="DJ57" s="3"/>
      <c r="DK57" s="27"/>
      <c r="DL57" s="25">
        <f>_xlfn.XLOOKUP(DK57,'[1]DM table'!$A$4:$A$103,'[1]DM table'!$B$4:$B$103,0)</f>
        <v>0</v>
      </c>
      <c r="DM57" s="27"/>
      <c r="DN57" s="25">
        <f t="shared" si="118"/>
        <v>0</v>
      </c>
      <c r="DO57" s="25">
        <f t="shared" si="119"/>
        <v>0</v>
      </c>
      <c r="DP57" s="3"/>
      <c r="DQ57" s="27"/>
      <c r="DR57" s="25">
        <f t="shared" si="120"/>
        <v>0</v>
      </c>
      <c r="DS57" s="27"/>
      <c r="DT57" s="25">
        <f t="shared" si="121"/>
        <v>0</v>
      </c>
      <c r="DU57" s="25">
        <f t="shared" si="122"/>
        <v>0</v>
      </c>
      <c r="DV57" s="3"/>
      <c r="DW57" s="27"/>
      <c r="DX57" s="25">
        <f t="shared" si="123"/>
        <v>0</v>
      </c>
      <c r="DY57" s="27"/>
      <c r="DZ57" s="25">
        <f t="shared" si="124"/>
        <v>0</v>
      </c>
      <c r="EA57" s="25">
        <f t="shared" si="125"/>
        <v>0</v>
      </c>
      <c r="EB57" s="3"/>
      <c r="EC57" s="27"/>
      <c r="ED57" s="25">
        <f>_xlfn.XLOOKUP(EC57,'[1]DM table'!$A$4:$A$103,'[1]DM table'!$B$4:$B$103,0)</f>
        <v>0</v>
      </c>
      <c r="EE57" s="27"/>
      <c r="EF57" s="25">
        <f t="shared" si="126"/>
        <v>0</v>
      </c>
      <c r="EG57" s="25">
        <f t="shared" si="127"/>
        <v>0</v>
      </c>
      <c r="EH57" s="3"/>
      <c r="EI57" s="27"/>
      <c r="EJ57" s="25">
        <f t="shared" si="128"/>
        <v>0</v>
      </c>
      <c r="EK57" s="27"/>
      <c r="EL57" s="25">
        <f t="shared" si="129"/>
        <v>0</v>
      </c>
      <c r="EM57" s="25">
        <f t="shared" si="130"/>
        <v>0</v>
      </c>
      <c r="EN57" s="3"/>
      <c r="EO57" s="27"/>
      <c r="EP57" s="25">
        <f>_xlfn.XLOOKUP(EO57,'[1]DM table'!$E$4:$E$103,'[1]DM table'!$F$4:$F$103,0)</f>
        <v>0</v>
      </c>
      <c r="EQ57" s="27"/>
      <c r="ER57" s="25">
        <f t="shared" si="131"/>
        <v>0</v>
      </c>
      <c r="ES57" s="25">
        <f t="shared" si="132"/>
        <v>0</v>
      </c>
      <c r="ET57" s="3"/>
      <c r="EU57" s="27"/>
      <c r="EV57" s="25">
        <f t="shared" si="133"/>
        <v>0</v>
      </c>
      <c r="EW57" s="27"/>
      <c r="EX57" s="25">
        <f t="shared" si="134"/>
        <v>0</v>
      </c>
      <c r="EY57" s="25">
        <f t="shared" si="135"/>
        <v>0</v>
      </c>
      <c r="EZ57" s="3"/>
      <c r="FA57" s="27"/>
      <c r="FB57" s="25">
        <f t="shared" si="68"/>
        <v>0</v>
      </c>
      <c r="FC57" s="27"/>
      <c r="FD57" s="25">
        <f t="shared" si="69"/>
        <v>0</v>
      </c>
      <c r="FE57" s="25">
        <f t="shared" si="136"/>
        <v>0</v>
      </c>
      <c r="FF57" s="3"/>
      <c r="FG57" s="27"/>
      <c r="FH57" s="25">
        <f t="shared" si="137"/>
        <v>0</v>
      </c>
      <c r="FI57" s="27"/>
      <c r="FJ57" s="25">
        <f t="shared" si="72"/>
        <v>0</v>
      </c>
      <c r="FK57" s="25">
        <f t="shared" si="138"/>
        <v>0</v>
      </c>
    </row>
    <row r="58" spans="1:167" ht="12.75" customHeight="1" x14ac:dyDescent="0.15">
      <c r="A58" s="29" t="s">
        <v>191</v>
      </c>
      <c r="B58" s="29" t="s">
        <v>189</v>
      </c>
      <c r="C58" s="48" t="s">
        <v>190</v>
      </c>
      <c r="D58" s="30" t="s">
        <v>114</v>
      </c>
      <c r="E58" s="20"/>
      <c r="F58" s="56">
        <f t="shared" si="139"/>
        <v>0</v>
      </c>
      <c r="G58" s="56">
        <f>LARGE((Q58,W58,AC58,AI58,AO58,AU58,BA58,BG58,BM58,BS58,BY58,CE58,CK58,CQ58,CW58,DC58,DI58,DO58,DU58,EA58,EG58,EM58,ES58,EY58,FE58,FK58),2)</f>
        <v>0</v>
      </c>
      <c r="H58" s="56">
        <f>LARGE((Q58,W58,AC58,AI58,AO58,AU58,BA58,BG58,BM58,BS58,BY58,CE58,CK58,CQ58,CW58,DC58,DI58,DO58,DU58,EA58,EG58,EM58,ES58,EY58,FE58,FK58),3)</f>
        <v>0</v>
      </c>
      <c r="I58" s="56">
        <f t="shared" si="76"/>
        <v>0</v>
      </c>
      <c r="J58" s="65">
        <f t="shared" si="77"/>
        <v>34</v>
      </c>
      <c r="K58" s="20"/>
      <c r="L58" s="110" t="s">
        <v>190</v>
      </c>
      <c r="M58" s="111"/>
      <c r="N58" s="25">
        <f t="shared" si="3"/>
        <v>0</v>
      </c>
      <c r="O58" s="27"/>
      <c r="P58" s="25">
        <f t="shared" si="4"/>
        <v>0</v>
      </c>
      <c r="Q58" s="25">
        <f t="shared" si="5"/>
        <v>0</v>
      </c>
      <c r="R58" s="3"/>
      <c r="S58" s="27"/>
      <c r="T58" s="25">
        <f>_xlfn.XLOOKUP(S58,'[1]DM table'!$U$4:$U$103,'[1]DM table'!$V$4:$V$103,0)</f>
        <v>0</v>
      </c>
      <c r="U58" s="27"/>
      <c r="V58" s="25">
        <f t="shared" si="6"/>
        <v>0</v>
      </c>
      <c r="W58" s="25">
        <f t="shared" si="7"/>
        <v>0</v>
      </c>
      <c r="X58" s="3"/>
      <c r="Y58" s="27"/>
      <c r="Z58" s="25">
        <f>+_xlfn.XLOOKUP(Y58,'[1]DM table'!$M$4:$M$103,'[1]DM table'!$N$4:$N$103,0)</f>
        <v>0</v>
      </c>
      <c r="AA58" s="27"/>
      <c r="AB58" s="25">
        <f t="shared" si="78"/>
        <v>0</v>
      </c>
      <c r="AC58" s="25">
        <f t="shared" si="79"/>
        <v>0</v>
      </c>
      <c r="AD58" s="3"/>
      <c r="AE58" s="27"/>
      <c r="AF58" s="25">
        <f t="shared" si="80"/>
        <v>0</v>
      </c>
      <c r="AG58" s="27"/>
      <c r="AH58" s="25">
        <f t="shared" si="81"/>
        <v>0</v>
      </c>
      <c r="AI58" s="25">
        <f t="shared" si="82"/>
        <v>0</v>
      </c>
      <c r="AJ58" s="3"/>
      <c r="AK58" s="27"/>
      <c r="AL58" s="25">
        <f t="shared" si="83"/>
        <v>0</v>
      </c>
      <c r="AM58" s="27"/>
      <c r="AN58" s="25">
        <f t="shared" si="84"/>
        <v>0</v>
      </c>
      <c r="AO58" s="25">
        <f t="shared" si="85"/>
        <v>0</v>
      </c>
      <c r="AP58" s="3"/>
      <c r="AQ58" s="27"/>
      <c r="AR58" s="25">
        <f t="shared" si="86"/>
        <v>0</v>
      </c>
      <c r="AS58" s="27"/>
      <c r="AT58" s="25">
        <f t="shared" si="87"/>
        <v>0</v>
      </c>
      <c r="AU58" s="25">
        <f t="shared" si="88"/>
        <v>0</v>
      </c>
      <c r="AV58" s="3"/>
      <c r="AW58" s="27"/>
      <c r="AX58" s="25">
        <f>_xlfn.XLOOKUP(AW58,'[1]DM table'!$A$4:$A$103,'[1]DM table'!$B$4:$B$103,0)</f>
        <v>0</v>
      </c>
      <c r="AY58" s="27"/>
      <c r="AZ58" s="25">
        <f t="shared" si="89"/>
        <v>0</v>
      </c>
      <c r="BA58" s="25">
        <f t="shared" si="90"/>
        <v>0</v>
      </c>
      <c r="BB58" s="3"/>
      <c r="BC58" s="27"/>
      <c r="BD58" s="25">
        <f t="shared" si="91"/>
        <v>0</v>
      </c>
      <c r="BE58" s="27"/>
      <c r="BF58" s="25">
        <f t="shared" si="92"/>
        <v>0</v>
      </c>
      <c r="BG58" s="25">
        <f t="shared" si="93"/>
        <v>0</v>
      </c>
      <c r="BH58" s="3"/>
      <c r="BI58" s="27"/>
      <c r="BJ58" s="25">
        <f>_xlfn.XLOOKUP(BI58,'[1]DM table'!$AC$4:$AC$103,'[1]DM table'!$AD$4:$AD$103,0)</f>
        <v>0</v>
      </c>
      <c r="BK58" s="27"/>
      <c r="BL58" s="25">
        <f t="shared" si="94"/>
        <v>0</v>
      </c>
      <c r="BM58" s="25">
        <f t="shared" si="95"/>
        <v>0</v>
      </c>
      <c r="BN58" s="3"/>
      <c r="BO58" s="27"/>
      <c r="BP58" s="25">
        <f t="shared" si="96"/>
        <v>0</v>
      </c>
      <c r="BQ58" s="27"/>
      <c r="BR58" s="25">
        <f t="shared" si="97"/>
        <v>0</v>
      </c>
      <c r="BS58" s="25">
        <f t="shared" si="98"/>
        <v>0</v>
      </c>
      <c r="BT58" s="3"/>
      <c r="BU58" s="27"/>
      <c r="BV58" s="25">
        <f>_xlfn.XLOOKUP(BU58,'[1]DM table'!$U$4:$U$103,'[1]DM table'!$V$4:$V$103,0)</f>
        <v>0</v>
      </c>
      <c r="BW58" s="27"/>
      <c r="BX58" s="25">
        <f t="shared" si="99"/>
        <v>0</v>
      </c>
      <c r="BY58" s="25">
        <f t="shared" si="100"/>
        <v>0</v>
      </c>
      <c r="BZ58" s="3"/>
      <c r="CA58" s="27"/>
      <c r="CB58" s="25">
        <f t="shared" si="101"/>
        <v>0</v>
      </c>
      <c r="CC58" s="27"/>
      <c r="CD58" s="25">
        <f t="shared" si="102"/>
        <v>0</v>
      </c>
      <c r="CE58" s="25">
        <f t="shared" si="103"/>
        <v>0</v>
      </c>
      <c r="CF58" s="3"/>
      <c r="CG58" s="27"/>
      <c r="CH58" s="25">
        <f t="shared" si="104"/>
        <v>0</v>
      </c>
      <c r="CI58" s="27"/>
      <c r="CJ58" s="25">
        <f t="shared" si="105"/>
        <v>0</v>
      </c>
      <c r="CK58" s="25">
        <f t="shared" si="106"/>
        <v>0</v>
      </c>
      <c r="CL58" s="3"/>
      <c r="CM58" s="27"/>
      <c r="CN58" s="25">
        <f>_xlfn.XLOOKUP(CM58,'[1]DM table'!$A$4:$A$103,'[1]DM table'!$B$4:$B$103,0)</f>
        <v>0</v>
      </c>
      <c r="CO58" s="27"/>
      <c r="CP58" s="25">
        <f t="shared" si="107"/>
        <v>0</v>
      </c>
      <c r="CQ58" s="25">
        <f t="shared" si="108"/>
        <v>0</v>
      </c>
      <c r="CR58" s="3"/>
      <c r="CS58" s="27"/>
      <c r="CT58" s="25">
        <f t="shared" si="109"/>
        <v>0</v>
      </c>
      <c r="CU58" s="27"/>
      <c r="CV58" s="25">
        <f t="shared" si="110"/>
        <v>0</v>
      </c>
      <c r="CW58" s="25">
        <f t="shared" si="111"/>
        <v>0</v>
      </c>
      <c r="CX58" s="3"/>
      <c r="CY58" s="27"/>
      <c r="CZ58" s="25">
        <f t="shared" si="112"/>
        <v>0</v>
      </c>
      <c r="DA58" s="27"/>
      <c r="DB58" s="25">
        <f t="shared" si="113"/>
        <v>0</v>
      </c>
      <c r="DC58" s="25">
        <f t="shared" si="114"/>
        <v>0</v>
      </c>
      <c r="DD58" s="3"/>
      <c r="DE58" s="27"/>
      <c r="DF58" s="25">
        <f t="shared" si="115"/>
        <v>0</v>
      </c>
      <c r="DG58" s="27"/>
      <c r="DH58" s="25">
        <f t="shared" si="116"/>
        <v>0</v>
      </c>
      <c r="DI58" s="25">
        <f t="shared" si="117"/>
        <v>0</v>
      </c>
      <c r="DJ58" s="3"/>
      <c r="DK58" s="27"/>
      <c r="DL58" s="25">
        <f>_xlfn.XLOOKUP(DK58,'[1]DM table'!$A$4:$A$103,'[1]DM table'!$B$4:$B$103,0)</f>
        <v>0</v>
      </c>
      <c r="DM58" s="27"/>
      <c r="DN58" s="25">
        <f t="shared" si="118"/>
        <v>0</v>
      </c>
      <c r="DO58" s="25">
        <f t="shared" si="119"/>
        <v>0</v>
      </c>
      <c r="DP58" s="3"/>
      <c r="DQ58" s="27"/>
      <c r="DR58" s="25">
        <f t="shared" si="120"/>
        <v>0</v>
      </c>
      <c r="DS58" s="27"/>
      <c r="DT58" s="25">
        <f t="shared" si="121"/>
        <v>0</v>
      </c>
      <c r="DU58" s="25">
        <f t="shared" si="122"/>
        <v>0</v>
      </c>
      <c r="DV58" s="3"/>
      <c r="DW58" s="27"/>
      <c r="DX58" s="25">
        <f t="shared" si="123"/>
        <v>0</v>
      </c>
      <c r="DY58" s="27"/>
      <c r="DZ58" s="25">
        <f t="shared" si="124"/>
        <v>0</v>
      </c>
      <c r="EA58" s="25">
        <f t="shared" si="125"/>
        <v>0</v>
      </c>
      <c r="EB58" s="3"/>
      <c r="EC58" s="27"/>
      <c r="ED58" s="25">
        <f>_xlfn.XLOOKUP(EC58,'[1]DM table'!$A$4:$A$103,'[1]DM table'!$B$4:$B$103,0)</f>
        <v>0</v>
      </c>
      <c r="EE58" s="27"/>
      <c r="EF58" s="25">
        <f t="shared" si="126"/>
        <v>0</v>
      </c>
      <c r="EG58" s="25">
        <f t="shared" si="127"/>
        <v>0</v>
      </c>
      <c r="EH58" s="3"/>
      <c r="EI58" s="27"/>
      <c r="EJ58" s="25">
        <f t="shared" si="128"/>
        <v>0</v>
      </c>
      <c r="EK58" s="27"/>
      <c r="EL58" s="25">
        <f t="shared" si="129"/>
        <v>0</v>
      </c>
      <c r="EM58" s="25">
        <f t="shared" si="130"/>
        <v>0</v>
      </c>
      <c r="EN58" s="3"/>
      <c r="EO58" s="27"/>
      <c r="EP58" s="25">
        <f>_xlfn.XLOOKUP(EO58,'[1]DM table'!$E$4:$E$103,'[1]DM table'!$F$4:$F$103,0)</f>
        <v>0</v>
      </c>
      <c r="EQ58" s="27"/>
      <c r="ER58" s="25">
        <f t="shared" si="131"/>
        <v>0</v>
      </c>
      <c r="ES58" s="25">
        <f t="shared" si="132"/>
        <v>0</v>
      </c>
      <c r="ET58" s="3"/>
      <c r="EU58" s="27"/>
      <c r="EV58" s="25">
        <f t="shared" si="133"/>
        <v>0</v>
      </c>
      <c r="EW58" s="27"/>
      <c r="EX58" s="25">
        <f t="shared" si="134"/>
        <v>0</v>
      </c>
      <c r="EY58" s="25">
        <f t="shared" si="135"/>
        <v>0</v>
      </c>
      <c r="EZ58" s="3"/>
      <c r="FA58" s="27"/>
      <c r="FB58" s="25">
        <f t="shared" si="68"/>
        <v>0</v>
      </c>
      <c r="FC58" s="27"/>
      <c r="FD58" s="25">
        <f t="shared" si="69"/>
        <v>0</v>
      </c>
      <c r="FE58" s="25">
        <f t="shared" si="136"/>
        <v>0</v>
      </c>
      <c r="FF58" s="3"/>
      <c r="FG58" s="27"/>
      <c r="FH58" s="25">
        <f t="shared" si="137"/>
        <v>0</v>
      </c>
      <c r="FI58" s="27"/>
      <c r="FJ58" s="25">
        <f t="shared" si="72"/>
        <v>0</v>
      </c>
      <c r="FK58" s="25">
        <f t="shared" si="138"/>
        <v>0</v>
      </c>
    </row>
    <row r="59" spans="1:167" ht="12.75" customHeight="1" x14ac:dyDescent="0.15">
      <c r="A59" s="29" t="s">
        <v>193</v>
      </c>
      <c r="B59" s="29" t="s">
        <v>192</v>
      </c>
      <c r="C59" s="48" t="s">
        <v>194</v>
      </c>
      <c r="D59" s="30" t="s">
        <v>95</v>
      </c>
      <c r="E59" s="20"/>
      <c r="F59" s="56">
        <f t="shared" si="139"/>
        <v>422.66065673923322</v>
      </c>
      <c r="G59" s="56">
        <f>LARGE((Q59,W59,AC59,AI59,AO59,AU59,BA59,BG59,BM59,BS59,BY59,CE59,CK59,CQ59,CW59,DC59,DI59,DO59,DU59,EA59,EG59,EM59,ES59,EY59,FE59,FK59),2)</f>
        <v>395.0163505559189</v>
      </c>
      <c r="H59" s="56">
        <f>LARGE((Q59,W59,AC59,AI59,AO59,AU59,BA59,BG59,BM59,BS59,BY59,CE59,CK59,CQ59,CW59,DC59,DI59,DO59,DU59,EA59,EG59,EM59,ES59,EY59,FE59,FK59),3)</f>
        <v>0</v>
      </c>
      <c r="I59" s="56">
        <f t="shared" si="76"/>
        <v>817.67700729515218</v>
      </c>
      <c r="J59" s="65">
        <f t="shared" si="77"/>
        <v>24</v>
      </c>
      <c r="K59" s="20"/>
      <c r="L59" s="110" t="s">
        <v>194</v>
      </c>
      <c r="M59" s="111"/>
      <c r="N59" s="25">
        <f t="shared" si="3"/>
        <v>0</v>
      </c>
      <c r="O59" s="27"/>
      <c r="P59" s="25">
        <f t="shared" si="4"/>
        <v>0</v>
      </c>
      <c r="Q59" s="25">
        <f t="shared" si="5"/>
        <v>0</v>
      </c>
      <c r="R59" s="3"/>
      <c r="S59" s="27"/>
      <c r="T59" s="25">
        <f>_xlfn.XLOOKUP(S59,'[1]DM table'!$U$4:$U$103,'[1]DM table'!$V$4:$V$103,0)</f>
        <v>0</v>
      </c>
      <c r="U59" s="27"/>
      <c r="V59" s="25">
        <f t="shared" si="6"/>
        <v>0</v>
      </c>
      <c r="W59" s="25">
        <f t="shared" si="7"/>
        <v>0</v>
      </c>
      <c r="X59" s="3"/>
      <c r="Y59" s="27"/>
      <c r="Z59" s="25">
        <f>+_xlfn.XLOOKUP(Y59,'[1]DM table'!$M$4:$M$103,'[1]DM table'!$N$4:$N$103,0)</f>
        <v>0</v>
      </c>
      <c r="AA59" s="27"/>
      <c r="AB59" s="25">
        <f t="shared" si="78"/>
        <v>0</v>
      </c>
      <c r="AC59" s="25">
        <f t="shared" si="79"/>
        <v>0</v>
      </c>
      <c r="AD59" s="3"/>
      <c r="AE59" s="27"/>
      <c r="AF59" s="25">
        <f t="shared" si="80"/>
        <v>0</v>
      </c>
      <c r="AG59" s="27"/>
      <c r="AH59" s="25">
        <f t="shared" si="81"/>
        <v>0</v>
      </c>
      <c r="AI59" s="25">
        <f t="shared" si="82"/>
        <v>0</v>
      </c>
      <c r="AJ59" s="3"/>
      <c r="AK59" s="27"/>
      <c r="AL59" s="25">
        <f t="shared" si="83"/>
        <v>0</v>
      </c>
      <c r="AM59" s="27"/>
      <c r="AN59" s="25">
        <f t="shared" si="84"/>
        <v>0</v>
      </c>
      <c r="AO59" s="25">
        <f t="shared" si="85"/>
        <v>0</v>
      </c>
      <c r="AP59" s="3"/>
      <c r="AQ59" s="27"/>
      <c r="AR59" s="25">
        <f t="shared" si="86"/>
        <v>0</v>
      </c>
      <c r="AS59" s="27"/>
      <c r="AT59" s="25">
        <f t="shared" si="87"/>
        <v>0</v>
      </c>
      <c r="AU59" s="25">
        <f t="shared" si="88"/>
        <v>0</v>
      </c>
      <c r="AV59" s="3"/>
      <c r="AW59" s="27"/>
      <c r="AX59" s="25">
        <f>_xlfn.XLOOKUP(AW59,'[1]DM table'!$A$4:$A$103,'[1]DM table'!$B$4:$B$103,0)</f>
        <v>0</v>
      </c>
      <c r="AY59" s="27"/>
      <c r="AZ59" s="25">
        <f t="shared" si="89"/>
        <v>0</v>
      </c>
      <c r="BA59" s="25">
        <f t="shared" si="90"/>
        <v>0</v>
      </c>
      <c r="BB59" s="3"/>
      <c r="BC59" s="27">
        <v>46.46</v>
      </c>
      <c r="BD59" s="25">
        <f t="shared" si="91"/>
        <v>395.0163505559189</v>
      </c>
      <c r="BE59" s="27"/>
      <c r="BF59" s="25">
        <f t="shared" si="92"/>
        <v>0</v>
      </c>
      <c r="BG59" s="25">
        <f t="shared" si="93"/>
        <v>395.0163505559189</v>
      </c>
      <c r="BH59" s="3"/>
      <c r="BI59" s="27">
        <v>18</v>
      </c>
      <c r="BJ59" s="25">
        <f>_xlfn.XLOOKUP(BI59,'[1]DM table'!$AC$4:$AC$103,'[1]DM table'!$AD$4:$AD$103,0)</f>
        <v>422.66065673923322</v>
      </c>
      <c r="BK59" s="27"/>
      <c r="BL59" s="25">
        <f t="shared" si="94"/>
        <v>0</v>
      </c>
      <c r="BM59" s="25">
        <f t="shared" si="95"/>
        <v>422.66065673923322</v>
      </c>
      <c r="BN59" s="3"/>
      <c r="BO59" s="27"/>
      <c r="BP59" s="25">
        <f t="shared" si="96"/>
        <v>0</v>
      </c>
      <c r="BQ59" s="27"/>
      <c r="BR59" s="25">
        <f t="shared" si="97"/>
        <v>0</v>
      </c>
      <c r="BS59" s="25">
        <f t="shared" si="98"/>
        <v>0</v>
      </c>
      <c r="BT59" s="3"/>
      <c r="BU59" s="27"/>
      <c r="BV59" s="25">
        <f>_xlfn.XLOOKUP(BU59,'[1]DM table'!$U$4:$U$103,'[1]DM table'!$V$4:$V$103,0)</f>
        <v>0</v>
      </c>
      <c r="BW59" s="27"/>
      <c r="BX59" s="25">
        <f t="shared" si="99"/>
        <v>0</v>
      </c>
      <c r="BY59" s="25">
        <f t="shared" si="100"/>
        <v>0</v>
      </c>
      <c r="BZ59" s="3"/>
      <c r="CA59" s="27"/>
      <c r="CB59" s="25">
        <f t="shared" si="101"/>
        <v>0</v>
      </c>
      <c r="CC59" s="27"/>
      <c r="CD59" s="25">
        <f t="shared" si="102"/>
        <v>0</v>
      </c>
      <c r="CE59" s="25">
        <f t="shared" si="103"/>
        <v>0</v>
      </c>
      <c r="CF59" s="3"/>
      <c r="CG59" s="27"/>
      <c r="CH59" s="25">
        <f t="shared" si="104"/>
        <v>0</v>
      </c>
      <c r="CI59" s="27"/>
      <c r="CJ59" s="25">
        <f t="shared" si="105"/>
        <v>0</v>
      </c>
      <c r="CK59" s="25">
        <f t="shared" si="106"/>
        <v>0</v>
      </c>
      <c r="CL59" s="3"/>
      <c r="CM59" s="27"/>
      <c r="CN59" s="25">
        <f>_xlfn.XLOOKUP(CM59,'[1]DM table'!$A$4:$A$103,'[1]DM table'!$B$4:$B$103,0)</f>
        <v>0</v>
      </c>
      <c r="CO59" s="27"/>
      <c r="CP59" s="25">
        <f t="shared" si="107"/>
        <v>0</v>
      </c>
      <c r="CQ59" s="25">
        <f t="shared" si="108"/>
        <v>0</v>
      </c>
      <c r="CR59" s="3"/>
      <c r="CS59" s="27"/>
      <c r="CT59" s="25">
        <f t="shared" si="109"/>
        <v>0</v>
      </c>
      <c r="CU59" s="27"/>
      <c r="CV59" s="25">
        <f t="shared" si="110"/>
        <v>0</v>
      </c>
      <c r="CW59" s="25">
        <f t="shared" si="111"/>
        <v>0</v>
      </c>
      <c r="CX59" s="3"/>
      <c r="CY59" s="27"/>
      <c r="CZ59" s="25">
        <f t="shared" si="112"/>
        <v>0</v>
      </c>
      <c r="DA59" s="27"/>
      <c r="DB59" s="25">
        <f t="shared" si="113"/>
        <v>0</v>
      </c>
      <c r="DC59" s="25">
        <f t="shared" si="114"/>
        <v>0</v>
      </c>
      <c r="DD59" s="3"/>
      <c r="DE59" s="27"/>
      <c r="DF59" s="25">
        <f t="shared" si="115"/>
        <v>0</v>
      </c>
      <c r="DG59" s="27"/>
      <c r="DH59" s="25">
        <f t="shared" si="116"/>
        <v>0</v>
      </c>
      <c r="DI59" s="25">
        <f t="shared" si="117"/>
        <v>0</v>
      </c>
      <c r="DJ59" s="3"/>
      <c r="DK59" s="27"/>
      <c r="DL59" s="25">
        <f>_xlfn.XLOOKUP(DK59,'[1]DM table'!$A$4:$A$103,'[1]DM table'!$B$4:$B$103,0)</f>
        <v>0</v>
      </c>
      <c r="DM59" s="27"/>
      <c r="DN59" s="25">
        <f t="shared" si="118"/>
        <v>0</v>
      </c>
      <c r="DO59" s="25">
        <f t="shared" si="119"/>
        <v>0</v>
      </c>
      <c r="DP59" s="3"/>
      <c r="DQ59" s="27"/>
      <c r="DR59" s="25">
        <f t="shared" si="120"/>
        <v>0</v>
      </c>
      <c r="DS59" s="27"/>
      <c r="DT59" s="25">
        <f t="shared" si="121"/>
        <v>0</v>
      </c>
      <c r="DU59" s="25">
        <f t="shared" si="122"/>
        <v>0</v>
      </c>
      <c r="DV59" s="3"/>
      <c r="DW59" s="27"/>
      <c r="DX59" s="25">
        <f t="shared" si="123"/>
        <v>0</v>
      </c>
      <c r="DY59" s="27"/>
      <c r="DZ59" s="25">
        <f t="shared" si="124"/>
        <v>0</v>
      </c>
      <c r="EA59" s="25">
        <f t="shared" si="125"/>
        <v>0</v>
      </c>
      <c r="EB59" s="3"/>
      <c r="EC59" s="27"/>
      <c r="ED59" s="25">
        <f>_xlfn.XLOOKUP(EC59,'[1]DM table'!$A$4:$A$103,'[1]DM table'!$B$4:$B$103,0)</f>
        <v>0</v>
      </c>
      <c r="EE59" s="27"/>
      <c r="EF59" s="25">
        <f t="shared" si="126"/>
        <v>0</v>
      </c>
      <c r="EG59" s="25">
        <f t="shared" si="127"/>
        <v>0</v>
      </c>
      <c r="EH59" s="3"/>
      <c r="EI59" s="27"/>
      <c r="EJ59" s="25">
        <f t="shared" si="128"/>
        <v>0</v>
      </c>
      <c r="EK59" s="27"/>
      <c r="EL59" s="25">
        <f t="shared" si="129"/>
        <v>0</v>
      </c>
      <c r="EM59" s="25">
        <f t="shared" si="130"/>
        <v>0</v>
      </c>
      <c r="EN59" s="3"/>
      <c r="EO59" s="27"/>
      <c r="EP59" s="25">
        <f>_xlfn.XLOOKUP(EO59,'[1]DM table'!$E$4:$E$103,'[1]DM table'!$F$4:$F$103,0)</f>
        <v>0</v>
      </c>
      <c r="EQ59" s="27"/>
      <c r="ER59" s="25">
        <f t="shared" si="131"/>
        <v>0</v>
      </c>
      <c r="ES59" s="25">
        <f t="shared" si="132"/>
        <v>0</v>
      </c>
      <c r="ET59" s="3"/>
      <c r="EU59" s="27"/>
      <c r="EV59" s="25">
        <f t="shared" si="133"/>
        <v>0</v>
      </c>
      <c r="EW59" s="27"/>
      <c r="EX59" s="25">
        <f t="shared" si="134"/>
        <v>0</v>
      </c>
      <c r="EY59" s="25">
        <f t="shared" si="135"/>
        <v>0</v>
      </c>
      <c r="EZ59" s="3"/>
      <c r="FA59" s="27"/>
      <c r="FB59" s="25">
        <f t="shared" si="68"/>
        <v>0</v>
      </c>
      <c r="FC59" s="27"/>
      <c r="FD59" s="25">
        <f t="shared" si="69"/>
        <v>0</v>
      </c>
      <c r="FE59" s="25">
        <f t="shared" si="136"/>
        <v>0</v>
      </c>
      <c r="FF59" s="3"/>
      <c r="FG59" s="27"/>
      <c r="FH59" s="25">
        <f t="shared" si="137"/>
        <v>0</v>
      </c>
      <c r="FI59" s="27"/>
      <c r="FJ59" s="25">
        <f t="shared" si="72"/>
        <v>0</v>
      </c>
      <c r="FK59" s="25">
        <f t="shared" si="138"/>
        <v>0</v>
      </c>
    </row>
    <row r="60" spans="1:167" ht="12.75" customHeight="1" x14ac:dyDescent="0.15">
      <c r="A60" s="29" t="s">
        <v>330</v>
      </c>
      <c r="B60" s="29" t="s">
        <v>184</v>
      </c>
      <c r="C60" s="48" t="s">
        <v>331</v>
      </c>
      <c r="D60" s="30" t="s">
        <v>323</v>
      </c>
      <c r="E60" s="20"/>
      <c r="F60" s="56">
        <f t="shared" si="139"/>
        <v>382.26291693917591</v>
      </c>
      <c r="G60" s="56">
        <f>LARGE((Q60,W60,AC60,AI60,AO60,AU60,BA60,BG60,BM60,BS60,BY60,CE60,CK60,CQ60,CW60,DC60,DI60,DO60,DU60,EA60,EG60,EM60,ES60,EY60,FE60,FK60),2)</f>
        <v>336.5374229715917</v>
      </c>
      <c r="H60" s="56">
        <f>LARGE((Q60,W60,AC60,AI60,AO60,AU60,BA60,BG60,BM60,BS60,BY60,CE60,CK60,CQ60,CW60,DC60,DI60,DO60,DU60,EA60,EG60,EM60,ES60,EY60,FE60,FK60),3)</f>
        <v>319.32298207557943</v>
      </c>
      <c r="I60" s="56">
        <f t="shared" si="76"/>
        <v>1038.123321986347</v>
      </c>
      <c r="J60" s="65">
        <f t="shared" si="77"/>
        <v>19</v>
      </c>
      <c r="K60" s="20"/>
      <c r="L60" s="110" t="s">
        <v>331</v>
      </c>
      <c r="M60" s="111"/>
      <c r="N60" s="25">
        <f t="shared" si="3"/>
        <v>0</v>
      </c>
      <c r="O60" s="27"/>
      <c r="P60" s="25">
        <f t="shared" si="4"/>
        <v>0</v>
      </c>
      <c r="Q60" s="25">
        <f t="shared" si="5"/>
        <v>0</v>
      </c>
      <c r="R60" s="3"/>
      <c r="S60" s="27"/>
      <c r="T60" s="25">
        <f>_xlfn.XLOOKUP(S60,'[1]DM table'!$U$4:$U$103,'[1]DM table'!$V$4:$V$103,0)</f>
        <v>0</v>
      </c>
      <c r="U60" s="27"/>
      <c r="V60" s="25">
        <f t="shared" si="6"/>
        <v>0</v>
      </c>
      <c r="W60" s="25">
        <f t="shared" si="7"/>
        <v>0</v>
      </c>
      <c r="X60" s="3"/>
      <c r="Y60" s="27"/>
      <c r="Z60" s="25">
        <f>+_xlfn.XLOOKUP(Y60,'[1]DM table'!$M$4:$M$103,'[1]DM table'!$N$4:$N$103,0)</f>
        <v>0</v>
      </c>
      <c r="AA60" s="27"/>
      <c r="AB60" s="25">
        <f t="shared" si="78"/>
        <v>0</v>
      </c>
      <c r="AC60" s="25">
        <f t="shared" si="79"/>
        <v>0</v>
      </c>
      <c r="AD60" s="3"/>
      <c r="AE60" s="27"/>
      <c r="AF60" s="25">
        <f t="shared" si="80"/>
        <v>0</v>
      </c>
      <c r="AG60" s="27"/>
      <c r="AH60" s="25">
        <f t="shared" si="81"/>
        <v>0</v>
      </c>
      <c r="AI60" s="25">
        <f t="shared" si="82"/>
        <v>0</v>
      </c>
      <c r="AJ60" s="3"/>
      <c r="AK60" s="27"/>
      <c r="AL60" s="25">
        <f t="shared" si="83"/>
        <v>0</v>
      </c>
      <c r="AM60" s="27"/>
      <c r="AN60" s="25">
        <f t="shared" si="84"/>
        <v>0</v>
      </c>
      <c r="AO60" s="25">
        <f t="shared" si="85"/>
        <v>0</v>
      </c>
      <c r="AP60" s="3"/>
      <c r="AQ60" s="27"/>
      <c r="AR60" s="25">
        <f t="shared" si="86"/>
        <v>0</v>
      </c>
      <c r="AS60" s="27"/>
      <c r="AT60" s="25">
        <f t="shared" si="87"/>
        <v>0</v>
      </c>
      <c r="AU60" s="25">
        <f t="shared" si="88"/>
        <v>0</v>
      </c>
      <c r="AV60" s="3"/>
      <c r="AW60" s="27"/>
      <c r="AX60" s="25">
        <f>_xlfn.XLOOKUP(AW60,'[1]DM table'!$A$4:$A$103,'[1]DM table'!$B$4:$B$103,0)</f>
        <v>0</v>
      </c>
      <c r="AY60" s="27"/>
      <c r="AZ60" s="25">
        <f t="shared" si="89"/>
        <v>0</v>
      </c>
      <c r="BA60" s="25">
        <f t="shared" si="90"/>
        <v>0</v>
      </c>
      <c r="BB60" s="3"/>
      <c r="BC60" s="27">
        <v>44.96</v>
      </c>
      <c r="BD60" s="25">
        <f t="shared" si="91"/>
        <v>382.26291693917591</v>
      </c>
      <c r="BE60" s="27"/>
      <c r="BF60" s="25">
        <f t="shared" si="92"/>
        <v>0</v>
      </c>
      <c r="BG60" s="25">
        <f t="shared" si="93"/>
        <v>382.26291693917591</v>
      </c>
      <c r="BH60" s="3"/>
      <c r="BI60" s="27">
        <v>27</v>
      </c>
      <c r="BJ60" s="25">
        <f>_xlfn.XLOOKUP(BI60,'[1]DM table'!$AC$4:$AC$103,'[1]DM table'!$AD$4:$AD$103,0)</f>
        <v>336.5374229715917</v>
      </c>
      <c r="BK60" s="27"/>
      <c r="BL60" s="25">
        <f t="shared" si="94"/>
        <v>0</v>
      </c>
      <c r="BM60" s="25">
        <f t="shared" si="95"/>
        <v>336.5374229715917</v>
      </c>
      <c r="BN60" s="3"/>
      <c r="BO60" s="27"/>
      <c r="BP60" s="25">
        <f t="shared" si="96"/>
        <v>0</v>
      </c>
      <c r="BQ60" s="27"/>
      <c r="BR60" s="25">
        <f t="shared" si="97"/>
        <v>0</v>
      </c>
      <c r="BS60" s="25">
        <f t="shared" si="98"/>
        <v>0</v>
      </c>
      <c r="BT60" s="3"/>
      <c r="BU60" s="27"/>
      <c r="BV60" s="25">
        <f>_xlfn.XLOOKUP(BU60,'[1]DM table'!$U$4:$U$103,'[1]DM table'!$V$4:$V$103,0)</f>
        <v>0</v>
      </c>
      <c r="BW60" s="27"/>
      <c r="BX60" s="25">
        <f t="shared" si="99"/>
        <v>0</v>
      </c>
      <c r="BY60" s="25">
        <f t="shared" si="100"/>
        <v>0</v>
      </c>
      <c r="BZ60" s="3"/>
      <c r="CA60" s="27"/>
      <c r="CB60" s="25">
        <f t="shared" si="101"/>
        <v>0</v>
      </c>
      <c r="CC60" s="27"/>
      <c r="CD60" s="25">
        <f t="shared" si="102"/>
        <v>0</v>
      </c>
      <c r="CE60" s="25">
        <f t="shared" si="103"/>
        <v>0</v>
      </c>
      <c r="CF60" s="3"/>
      <c r="CG60" s="27"/>
      <c r="CH60" s="25">
        <f t="shared" si="104"/>
        <v>0</v>
      </c>
      <c r="CI60" s="27"/>
      <c r="CJ60" s="25">
        <f t="shared" si="105"/>
        <v>0</v>
      </c>
      <c r="CK60" s="25">
        <f t="shared" si="106"/>
        <v>0</v>
      </c>
      <c r="CL60" s="3"/>
      <c r="CM60" s="27"/>
      <c r="CN60" s="25">
        <f>_xlfn.XLOOKUP(CM60,'[1]DM table'!$A$4:$A$103,'[1]DM table'!$B$4:$B$103,0)</f>
        <v>0</v>
      </c>
      <c r="CO60" s="27"/>
      <c r="CP60" s="25">
        <f t="shared" si="107"/>
        <v>0</v>
      </c>
      <c r="CQ60" s="25">
        <f t="shared" si="108"/>
        <v>0</v>
      </c>
      <c r="CR60" s="3"/>
      <c r="CS60" s="27"/>
      <c r="CT60" s="25">
        <f t="shared" si="109"/>
        <v>0</v>
      </c>
      <c r="CU60" s="27"/>
      <c r="CV60" s="25">
        <f t="shared" si="110"/>
        <v>0</v>
      </c>
      <c r="CW60" s="25">
        <f t="shared" si="111"/>
        <v>0</v>
      </c>
      <c r="CX60" s="3"/>
      <c r="CY60" s="27"/>
      <c r="CZ60" s="25">
        <f t="shared" si="112"/>
        <v>0</v>
      </c>
      <c r="DA60" s="27"/>
      <c r="DB60" s="25">
        <f t="shared" si="113"/>
        <v>0</v>
      </c>
      <c r="DC60" s="25">
        <f t="shared" si="114"/>
        <v>0</v>
      </c>
      <c r="DD60" s="3"/>
      <c r="DE60" s="27"/>
      <c r="DF60" s="25">
        <f t="shared" si="115"/>
        <v>0</v>
      </c>
      <c r="DG60" s="27"/>
      <c r="DH60" s="25">
        <f t="shared" si="116"/>
        <v>0</v>
      </c>
      <c r="DI60" s="25">
        <f t="shared" si="117"/>
        <v>0</v>
      </c>
      <c r="DJ60" s="3"/>
      <c r="DK60" s="27"/>
      <c r="DL60" s="25">
        <f>_xlfn.XLOOKUP(DK60,'[1]DM table'!$A$4:$A$103,'[1]DM table'!$B$4:$B$103,0)</f>
        <v>0</v>
      </c>
      <c r="DM60" s="27"/>
      <c r="DN60" s="25">
        <f t="shared" si="118"/>
        <v>0</v>
      </c>
      <c r="DO60" s="25">
        <f t="shared" si="119"/>
        <v>0</v>
      </c>
      <c r="DP60" s="3"/>
      <c r="DQ60" s="27">
        <v>43.03</v>
      </c>
      <c r="DR60" s="25">
        <f t="shared" si="120"/>
        <v>319.32298207557943</v>
      </c>
      <c r="DS60" s="27"/>
      <c r="DT60" s="25">
        <f t="shared" si="121"/>
        <v>0</v>
      </c>
      <c r="DU60" s="25">
        <f t="shared" si="122"/>
        <v>319.32298207557943</v>
      </c>
      <c r="DV60" s="3"/>
      <c r="DW60" s="27"/>
      <c r="DX60" s="25">
        <f t="shared" si="123"/>
        <v>0</v>
      </c>
      <c r="DY60" s="27"/>
      <c r="DZ60" s="25">
        <f t="shared" si="124"/>
        <v>0</v>
      </c>
      <c r="EA60" s="25">
        <f t="shared" si="125"/>
        <v>0</v>
      </c>
      <c r="EB60" s="3"/>
      <c r="EC60" s="27"/>
      <c r="ED60" s="25">
        <f>_xlfn.XLOOKUP(EC60,'[1]DM table'!$A$4:$A$103,'[1]DM table'!$B$4:$B$103,0)</f>
        <v>0</v>
      </c>
      <c r="EE60" s="27"/>
      <c r="EF60" s="25">
        <f t="shared" si="126"/>
        <v>0</v>
      </c>
      <c r="EG60" s="25">
        <f t="shared" si="127"/>
        <v>0</v>
      </c>
      <c r="EH60" s="3"/>
      <c r="EI60" s="27"/>
      <c r="EJ60" s="25">
        <f t="shared" si="128"/>
        <v>0</v>
      </c>
      <c r="EK60" s="27"/>
      <c r="EL60" s="25">
        <f t="shared" si="129"/>
        <v>0</v>
      </c>
      <c r="EM60" s="25">
        <f t="shared" si="130"/>
        <v>0</v>
      </c>
      <c r="EN60" s="3"/>
      <c r="EO60" s="27"/>
      <c r="EP60" s="25">
        <f>_xlfn.XLOOKUP(EO60,'[1]DM table'!$E$4:$E$103,'[1]DM table'!$F$4:$F$103,0)</f>
        <v>0</v>
      </c>
      <c r="EQ60" s="27"/>
      <c r="ER60" s="25">
        <f t="shared" si="131"/>
        <v>0</v>
      </c>
      <c r="ES60" s="25">
        <f t="shared" si="132"/>
        <v>0</v>
      </c>
      <c r="ET60" s="3"/>
      <c r="EU60" s="27"/>
      <c r="EV60" s="25">
        <f t="shared" si="133"/>
        <v>0</v>
      </c>
      <c r="EW60" s="27"/>
      <c r="EX60" s="25">
        <f t="shared" si="134"/>
        <v>0</v>
      </c>
      <c r="EY60" s="25">
        <f t="shared" si="135"/>
        <v>0</v>
      </c>
      <c r="EZ60" s="3"/>
      <c r="FA60" s="27"/>
      <c r="FB60" s="25">
        <f t="shared" si="68"/>
        <v>0</v>
      </c>
      <c r="FC60" s="27"/>
      <c r="FD60" s="25">
        <f t="shared" si="69"/>
        <v>0</v>
      </c>
      <c r="FE60" s="25">
        <f t="shared" si="136"/>
        <v>0</v>
      </c>
      <c r="FF60" s="3"/>
      <c r="FG60" s="27"/>
      <c r="FH60" s="25">
        <f t="shared" si="137"/>
        <v>0</v>
      </c>
      <c r="FI60" s="27"/>
      <c r="FJ60" s="25">
        <f t="shared" si="72"/>
        <v>0</v>
      </c>
      <c r="FK60" s="25">
        <f t="shared" si="138"/>
        <v>0</v>
      </c>
    </row>
    <row r="61" spans="1:167" ht="12.75" hidden="1" customHeight="1" x14ac:dyDescent="0.15">
      <c r="A61" s="29"/>
      <c r="B61" s="29"/>
      <c r="C61" s="48"/>
      <c r="D61" s="30"/>
      <c r="E61" s="20"/>
      <c r="F61" s="56">
        <f t="shared" si="139"/>
        <v>0</v>
      </c>
      <c r="G61" s="56">
        <f>LARGE((Q61,W61,AC61,AI61,AO61,AU61,BA61,BG61,BM61,BS61,BY61,CE61,CK61,CQ61,CW61,DC61,DI61,DO61,DU61,EA61,EG61,EM61,ES61,EY61,FE61,FK61),2)</f>
        <v>0</v>
      </c>
      <c r="H61" s="56">
        <f>LARGE((Q61,W61,AC61,AI61,AO61,AU61,BA61,BG61,BM61,BS61,BY61,CE61,CK61,CQ61,CW61,DC61,DI61,DO61,DU61,EA61,EG61,EM61,ES61,EY61,FE61,FK61),3)</f>
        <v>0</v>
      </c>
      <c r="I61" s="56">
        <f t="shared" si="76"/>
        <v>0</v>
      </c>
      <c r="J61" s="65">
        <f t="shared" si="77"/>
        <v>34</v>
      </c>
      <c r="K61" s="20"/>
      <c r="L61" s="110"/>
      <c r="M61" s="111"/>
      <c r="N61" s="25">
        <f t="shared" si="3"/>
        <v>0</v>
      </c>
      <c r="O61" s="27"/>
      <c r="P61" s="25">
        <f t="shared" si="4"/>
        <v>0</v>
      </c>
      <c r="Q61" s="25">
        <f t="shared" si="5"/>
        <v>0</v>
      </c>
      <c r="R61" s="3"/>
      <c r="S61" s="27"/>
      <c r="T61" s="25">
        <f>_xlfn.XLOOKUP(S61,'[1]DM table'!$U$4:$U$103,'[1]DM table'!$V$4:$V$103,0)</f>
        <v>0</v>
      </c>
      <c r="U61" s="27"/>
      <c r="V61" s="25">
        <f t="shared" si="6"/>
        <v>0</v>
      </c>
      <c r="W61" s="25">
        <f t="shared" si="7"/>
        <v>0</v>
      </c>
      <c r="X61" s="3"/>
      <c r="Y61" s="27"/>
      <c r="Z61" s="25">
        <f>+_xlfn.XLOOKUP(Y61,'[1]DM table'!$M$4:$M$103,'[1]DM table'!$N$4:$N$103,0)</f>
        <v>0</v>
      </c>
      <c r="AA61" s="27"/>
      <c r="AB61" s="25">
        <f t="shared" si="78"/>
        <v>0</v>
      </c>
      <c r="AC61" s="25">
        <f t="shared" si="79"/>
        <v>0</v>
      </c>
      <c r="AD61" s="3"/>
      <c r="AE61" s="27"/>
      <c r="AF61" s="25">
        <f t="shared" si="80"/>
        <v>0</v>
      </c>
      <c r="AG61" s="27"/>
      <c r="AH61" s="25">
        <f t="shared" si="81"/>
        <v>0</v>
      </c>
      <c r="AI61" s="25">
        <f t="shared" si="82"/>
        <v>0</v>
      </c>
      <c r="AJ61" s="3"/>
      <c r="AK61" s="27"/>
      <c r="AL61" s="25">
        <f t="shared" si="83"/>
        <v>0</v>
      </c>
      <c r="AM61" s="27"/>
      <c r="AN61" s="25">
        <f t="shared" si="84"/>
        <v>0</v>
      </c>
      <c r="AO61" s="25">
        <f t="shared" si="85"/>
        <v>0</v>
      </c>
      <c r="AP61" s="3"/>
      <c r="AQ61" s="27"/>
      <c r="AR61" s="25">
        <f t="shared" si="86"/>
        <v>0</v>
      </c>
      <c r="AS61" s="27"/>
      <c r="AT61" s="25">
        <f t="shared" si="87"/>
        <v>0</v>
      </c>
      <c r="AU61" s="25">
        <f t="shared" si="88"/>
        <v>0</v>
      </c>
      <c r="AV61" s="3"/>
      <c r="AW61" s="27"/>
      <c r="AX61" s="25">
        <f>_xlfn.XLOOKUP(AW61,'[1]DM table'!$A$4:$A$103,'[1]DM table'!$B$4:$B$103,0)</f>
        <v>0</v>
      </c>
      <c r="AY61" s="27"/>
      <c r="AZ61" s="25">
        <f t="shared" si="89"/>
        <v>0</v>
      </c>
      <c r="BA61" s="25">
        <f t="shared" si="90"/>
        <v>0</v>
      </c>
      <c r="BB61" s="3"/>
      <c r="BC61" s="27"/>
      <c r="BD61" s="25">
        <f t="shared" si="91"/>
        <v>0</v>
      </c>
      <c r="BE61" s="27"/>
      <c r="BF61" s="25">
        <f t="shared" si="92"/>
        <v>0</v>
      </c>
      <c r="BG61" s="25">
        <f t="shared" si="93"/>
        <v>0</v>
      </c>
      <c r="BH61" s="3"/>
      <c r="BI61" s="27"/>
      <c r="BJ61" s="25">
        <f>_xlfn.XLOOKUP(BI61,'[1]DM table'!$AC$4:$AC$103,'[1]DM table'!$AD$4:$AD$103,0)</f>
        <v>0</v>
      </c>
      <c r="BK61" s="27"/>
      <c r="BL61" s="25">
        <f t="shared" si="94"/>
        <v>0</v>
      </c>
      <c r="BM61" s="25">
        <f t="shared" si="95"/>
        <v>0</v>
      </c>
      <c r="BN61" s="3"/>
      <c r="BO61" s="27"/>
      <c r="BP61" s="25">
        <f t="shared" si="96"/>
        <v>0</v>
      </c>
      <c r="BQ61" s="27"/>
      <c r="BR61" s="25">
        <f t="shared" si="97"/>
        <v>0</v>
      </c>
      <c r="BS61" s="25">
        <f t="shared" si="98"/>
        <v>0</v>
      </c>
      <c r="BT61" s="3"/>
      <c r="BU61" s="27"/>
      <c r="BV61" s="25">
        <f>_xlfn.XLOOKUP(BU61,'[1]DM table'!$U$4:$U$103,'[1]DM table'!$V$4:$V$103,0)</f>
        <v>0</v>
      </c>
      <c r="BW61" s="27"/>
      <c r="BX61" s="25">
        <f t="shared" si="99"/>
        <v>0</v>
      </c>
      <c r="BY61" s="25">
        <f t="shared" si="100"/>
        <v>0</v>
      </c>
      <c r="BZ61" s="3"/>
      <c r="CA61" s="27"/>
      <c r="CB61" s="25">
        <f t="shared" si="101"/>
        <v>0</v>
      </c>
      <c r="CC61" s="27"/>
      <c r="CD61" s="25">
        <f t="shared" si="102"/>
        <v>0</v>
      </c>
      <c r="CE61" s="25">
        <f t="shared" si="103"/>
        <v>0</v>
      </c>
      <c r="CF61" s="3"/>
      <c r="CG61" s="27"/>
      <c r="CH61" s="25">
        <f t="shared" si="104"/>
        <v>0</v>
      </c>
      <c r="CI61" s="27"/>
      <c r="CJ61" s="25">
        <f t="shared" si="105"/>
        <v>0</v>
      </c>
      <c r="CK61" s="25">
        <f t="shared" si="106"/>
        <v>0</v>
      </c>
      <c r="CL61" s="3"/>
      <c r="CM61" s="27"/>
      <c r="CN61" s="25">
        <f>_xlfn.XLOOKUP(CM61,'[1]DM table'!$A$4:$A$103,'[1]DM table'!$B$4:$B$103,0)</f>
        <v>0</v>
      </c>
      <c r="CO61" s="27"/>
      <c r="CP61" s="25">
        <f t="shared" si="107"/>
        <v>0</v>
      </c>
      <c r="CQ61" s="25">
        <f t="shared" si="108"/>
        <v>0</v>
      </c>
      <c r="CR61" s="3"/>
      <c r="CS61" s="27"/>
      <c r="CT61" s="25">
        <f t="shared" si="109"/>
        <v>0</v>
      </c>
      <c r="CU61" s="27"/>
      <c r="CV61" s="25">
        <f t="shared" si="110"/>
        <v>0</v>
      </c>
      <c r="CW61" s="25">
        <f t="shared" si="111"/>
        <v>0</v>
      </c>
      <c r="CX61" s="3"/>
      <c r="CY61" s="27"/>
      <c r="CZ61" s="25">
        <f t="shared" si="112"/>
        <v>0</v>
      </c>
      <c r="DA61" s="27"/>
      <c r="DB61" s="25">
        <f t="shared" si="113"/>
        <v>0</v>
      </c>
      <c r="DC61" s="25">
        <f t="shared" si="114"/>
        <v>0</v>
      </c>
      <c r="DD61" s="3"/>
      <c r="DE61" s="27"/>
      <c r="DF61" s="25">
        <f t="shared" si="115"/>
        <v>0</v>
      </c>
      <c r="DG61" s="27"/>
      <c r="DH61" s="25">
        <f t="shared" si="116"/>
        <v>0</v>
      </c>
      <c r="DI61" s="25">
        <f t="shared" si="117"/>
        <v>0</v>
      </c>
      <c r="DJ61" s="3"/>
      <c r="DK61" s="27"/>
      <c r="DL61" s="25">
        <f>_xlfn.XLOOKUP(DK61,'[1]DM table'!$A$4:$A$103,'[1]DM table'!$B$4:$B$103,0)</f>
        <v>0</v>
      </c>
      <c r="DM61" s="27"/>
      <c r="DN61" s="25">
        <f t="shared" si="118"/>
        <v>0</v>
      </c>
      <c r="DO61" s="25">
        <f t="shared" si="119"/>
        <v>0</v>
      </c>
      <c r="DP61" s="3"/>
      <c r="DQ61" s="27"/>
      <c r="DR61" s="25">
        <f t="shared" si="120"/>
        <v>0</v>
      </c>
      <c r="DS61" s="27"/>
      <c r="DT61" s="25">
        <f t="shared" si="121"/>
        <v>0</v>
      </c>
      <c r="DU61" s="25">
        <f t="shared" si="122"/>
        <v>0</v>
      </c>
      <c r="DV61" s="3"/>
      <c r="DW61" s="27"/>
      <c r="DX61" s="25">
        <f t="shared" si="123"/>
        <v>0</v>
      </c>
      <c r="DY61" s="27"/>
      <c r="DZ61" s="25">
        <f t="shared" si="124"/>
        <v>0</v>
      </c>
      <c r="EA61" s="25">
        <f t="shared" si="125"/>
        <v>0</v>
      </c>
      <c r="EB61" s="3"/>
      <c r="EC61" s="27"/>
      <c r="ED61" s="25">
        <f>_xlfn.XLOOKUP(EC61,'[1]DM table'!$A$4:$A$103,'[1]DM table'!$B$4:$B$103,0)</f>
        <v>0</v>
      </c>
      <c r="EE61" s="27"/>
      <c r="EF61" s="25">
        <f t="shared" si="126"/>
        <v>0</v>
      </c>
      <c r="EG61" s="25">
        <f t="shared" si="127"/>
        <v>0</v>
      </c>
      <c r="EH61" s="3"/>
      <c r="EI61" s="27"/>
      <c r="EJ61" s="25">
        <f t="shared" si="128"/>
        <v>0</v>
      </c>
      <c r="EK61" s="27"/>
      <c r="EL61" s="25">
        <f t="shared" si="129"/>
        <v>0</v>
      </c>
      <c r="EM61" s="25">
        <f t="shared" si="130"/>
        <v>0</v>
      </c>
      <c r="EN61" s="3"/>
      <c r="EO61" s="27"/>
      <c r="EP61" s="25">
        <f>_xlfn.XLOOKUP(EO61,'[1]DM table'!$E$4:$E$103,'[1]DM table'!$F$4:$F$103,0)</f>
        <v>0</v>
      </c>
      <c r="EQ61" s="27"/>
      <c r="ER61" s="25">
        <f t="shared" si="131"/>
        <v>0</v>
      </c>
      <c r="ES61" s="25">
        <f t="shared" si="132"/>
        <v>0</v>
      </c>
      <c r="ET61" s="3"/>
      <c r="EU61" s="27"/>
      <c r="EV61" s="25">
        <f t="shared" si="133"/>
        <v>0</v>
      </c>
      <c r="EW61" s="27"/>
      <c r="EX61" s="25">
        <f t="shared" si="134"/>
        <v>0</v>
      </c>
      <c r="EY61" s="25">
        <f t="shared" si="135"/>
        <v>0</v>
      </c>
      <c r="EZ61" s="3"/>
      <c r="FA61" s="27"/>
      <c r="FB61" s="25">
        <f t="shared" si="68"/>
        <v>0</v>
      </c>
      <c r="FC61" s="27"/>
      <c r="FD61" s="25">
        <f t="shared" si="69"/>
        <v>0</v>
      </c>
      <c r="FE61" s="25">
        <f t="shared" si="136"/>
        <v>0</v>
      </c>
      <c r="FF61" s="3"/>
      <c r="FG61" s="27"/>
      <c r="FH61" s="25">
        <f t="shared" si="137"/>
        <v>0</v>
      </c>
      <c r="FI61" s="27"/>
      <c r="FJ61" s="25">
        <f t="shared" si="72"/>
        <v>0</v>
      </c>
      <c r="FK61" s="25">
        <f t="shared" si="138"/>
        <v>0</v>
      </c>
    </row>
    <row r="62" spans="1:167" ht="12.75" customHeight="1" x14ac:dyDescent="0.15">
      <c r="A62" s="29" t="s">
        <v>196</v>
      </c>
      <c r="B62" s="29" t="s">
        <v>195</v>
      </c>
      <c r="C62" s="48" t="s">
        <v>197</v>
      </c>
      <c r="D62" s="30" t="s">
        <v>131</v>
      </c>
      <c r="E62" s="20"/>
      <c r="F62" s="56">
        <f t="shared" si="139"/>
        <v>0</v>
      </c>
      <c r="G62" s="56">
        <f>LARGE((Q62,W62,AC62,AI62,AO62,AU62,BA62,BG62,BM62,BS62,BY62,CE62,CK62,CQ62,CW62,DC62,DI62,DO62,DU62,EA62,EG62,EM62,ES62,EY62,FE62,FK62),2)</f>
        <v>0</v>
      </c>
      <c r="H62" s="56">
        <f>LARGE((Q62,W62,AC62,AI62,AO62,AU62,BA62,BG62,BM62,BS62,BY62,CE62,CK62,CQ62,CW62,DC62,DI62,DO62,DU62,EA62,EG62,EM62,ES62,EY62,FE62,FK62),3)</f>
        <v>0</v>
      </c>
      <c r="I62" s="56">
        <f t="shared" si="76"/>
        <v>0</v>
      </c>
      <c r="J62" s="65">
        <f t="shared" si="77"/>
        <v>34</v>
      </c>
      <c r="K62" s="20"/>
      <c r="L62" s="110" t="s">
        <v>197</v>
      </c>
      <c r="M62" s="111"/>
      <c r="N62" s="25">
        <f t="shared" si="3"/>
        <v>0</v>
      </c>
      <c r="O62" s="27"/>
      <c r="P62" s="25">
        <f t="shared" si="4"/>
        <v>0</v>
      </c>
      <c r="Q62" s="25">
        <f t="shared" si="5"/>
        <v>0</v>
      </c>
      <c r="R62" s="3"/>
      <c r="S62" s="27"/>
      <c r="T62" s="25">
        <f>_xlfn.XLOOKUP(S62,'[1]DM table'!$U$4:$U$103,'[1]DM table'!$V$4:$V$103,0)</f>
        <v>0</v>
      </c>
      <c r="U62" s="27"/>
      <c r="V62" s="25">
        <f t="shared" si="6"/>
        <v>0</v>
      </c>
      <c r="W62" s="25">
        <f t="shared" si="7"/>
        <v>0</v>
      </c>
      <c r="X62" s="3"/>
      <c r="Y62" s="27"/>
      <c r="Z62" s="25">
        <f>+_xlfn.XLOOKUP(Y62,'[1]DM table'!$M$4:$M$103,'[1]DM table'!$N$4:$N$103,0)</f>
        <v>0</v>
      </c>
      <c r="AA62" s="27"/>
      <c r="AB62" s="25">
        <f t="shared" si="78"/>
        <v>0</v>
      </c>
      <c r="AC62" s="25">
        <f t="shared" si="79"/>
        <v>0</v>
      </c>
      <c r="AD62" s="3"/>
      <c r="AE62" s="27"/>
      <c r="AF62" s="25">
        <f t="shared" si="80"/>
        <v>0</v>
      </c>
      <c r="AG62" s="27"/>
      <c r="AH62" s="25">
        <f t="shared" si="81"/>
        <v>0</v>
      </c>
      <c r="AI62" s="25">
        <f t="shared" si="82"/>
        <v>0</v>
      </c>
      <c r="AJ62" s="3"/>
      <c r="AK62" s="27"/>
      <c r="AL62" s="25">
        <f t="shared" si="83"/>
        <v>0</v>
      </c>
      <c r="AM62" s="27"/>
      <c r="AN62" s="25">
        <f t="shared" si="84"/>
        <v>0</v>
      </c>
      <c r="AO62" s="25">
        <f t="shared" si="85"/>
        <v>0</v>
      </c>
      <c r="AP62" s="3"/>
      <c r="AQ62" s="27"/>
      <c r="AR62" s="25">
        <f t="shared" si="86"/>
        <v>0</v>
      </c>
      <c r="AS62" s="27"/>
      <c r="AT62" s="25">
        <f t="shared" si="87"/>
        <v>0</v>
      </c>
      <c r="AU62" s="25">
        <f t="shared" si="88"/>
        <v>0</v>
      </c>
      <c r="AV62" s="3"/>
      <c r="AW62" s="27"/>
      <c r="AX62" s="25">
        <f>_xlfn.XLOOKUP(AW62,'[1]DM table'!$A$4:$A$103,'[1]DM table'!$B$4:$B$103,0)</f>
        <v>0</v>
      </c>
      <c r="AY62" s="27"/>
      <c r="AZ62" s="25">
        <f t="shared" si="89"/>
        <v>0</v>
      </c>
      <c r="BA62" s="25">
        <f t="shared" si="90"/>
        <v>0</v>
      </c>
      <c r="BB62" s="3"/>
      <c r="BC62" s="27"/>
      <c r="BD62" s="25">
        <f t="shared" si="91"/>
        <v>0</v>
      </c>
      <c r="BE62" s="27"/>
      <c r="BF62" s="25">
        <f t="shared" si="92"/>
        <v>0</v>
      </c>
      <c r="BG62" s="25">
        <f t="shared" si="93"/>
        <v>0</v>
      </c>
      <c r="BH62" s="3"/>
      <c r="BI62" s="27"/>
      <c r="BJ62" s="25">
        <f>_xlfn.XLOOKUP(BI62,'[1]DM table'!$AC$4:$AC$103,'[1]DM table'!$AD$4:$AD$103,0)</f>
        <v>0</v>
      </c>
      <c r="BK62" s="27"/>
      <c r="BL62" s="25">
        <f t="shared" si="94"/>
        <v>0</v>
      </c>
      <c r="BM62" s="25">
        <f t="shared" si="95"/>
        <v>0</v>
      </c>
      <c r="BN62" s="3"/>
      <c r="BO62" s="27"/>
      <c r="BP62" s="25">
        <f t="shared" si="96"/>
        <v>0</v>
      </c>
      <c r="BQ62" s="27"/>
      <c r="BR62" s="25">
        <f t="shared" si="97"/>
        <v>0</v>
      </c>
      <c r="BS62" s="25">
        <f t="shared" si="98"/>
        <v>0</v>
      </c>
      <c r="BT62" s="3"/>
      <c r="BU62" s="27"/>
      <c r="BV62" s="25">
        <f>_xlfn.XLOOKUP(BU62,'[1]DM table'!$U$4:$U$103,'[1]DM table'!$V$4:$V$103,0)</f>
        <v>0</v>
      </c>
      <c r="BW62" s="27"/>
      <c r="BX62" s="25">
        <f t="shared" si="99"/>
        <v>0</v>
      </c>
      <c r="BY62" s="25">
        <f t="shared" si="100"/>
        <v>0</v>
      </c>
      <c r="BZ62" s="3"/>
      <c r="CA62" s="27"/>
      <c r="CB62" s="25">
        <f t="shared" si="101"/>
        <v>0</v>
      </c>
      <c r="CC62" s="27"/>
      <c r="CD62" s="25">
        <f t="shared" si="102"/>
        <v>0</v>
      </c>
      <c r="CE62" s="25">
        <f t="shared" si="103"/>
        <v>0</v>
      </c>
      <c r="CF62" s="3"/>
      <c r="CG62" s="27"/>
      <c r="CH62" s="25">
        <f t="shared" si="104"/>
        <v>0</v>
      </c>
      <c r="CI62" s="27"/>
      <c r="CJ62" s="25">
        <f t="shared" si="105"/>
        <v>0</v>
      </c>
      <c r="CK62" s="25">
        <f t="shared" si="106"/>
        <v>0</v>
      </c>
      <c r="CL62" s="3"/>
      <c r="CM62" s="27"/>
      <c r="CN62" s="25">
        <f>_xlfn.XLOOKUP(CM62,'[1]DM table'!$A$4:$A$103,'[1]DM table'!$B$4:$B$103,0)</f>
        <v>0</v>
      </c>
      <c r="CO62" s="27"/>
      <c r="CP62" s="25">
        <f t="shared" si="107"/>
        <v>0</v>
      </c>
      <c r="CQ62" s="25">
        <f t="shared" si="108"/>
        <v>0</v>
      </c>
      <c r="CR62" s="3"/>
      <c r="CS62" s="27"/>
      <c r="CT62" s="25">
        <f t="shared" si="109"/>
        <v>0</v>
      </c>
      <c r="CU62" s="27"/>
      <c r="CV62" s="25">
        <f t="shared" si="110"/>
        <v>0</v>
      </c>
      <c r="CW62" s="25">
        <f t="shared" si="111"/>
        <v>0</v>
      </c>
      <c r="CX62" s="3"/>
      <c r="CY62" s="27"/>
      <c r="CZ62" s="25">
        <f t="shared" si="112"/>
        <v>0</v>
      </c>
      <c r="DA62" s="27"/>
      <c r="DB62" s="25">
        <f t="shared" si="113"/>
        <v>0</v>
      </c>
      <c r="DC62" s="25">
        <f t="shared" si="114"/>
        <v>0</v>
      </c>
      <c r="DD62" s="3"/>
      <c r="DE62" s="27"/>
      <c r="DF62" s="25">
        <f t="shared" si="115"/>
        <v>0</v>
      </c>
      <c r="DG62" s="27"/>
      <c r="DH62" s="25">
        <f t="shared" si="116"/>
        <v>0</v>
      </c>
      <c r="DI62" s="25">
        <f t="shared" si="117"/>
        <v>0</v>
      </c>
      <c r="DJ62" s="3"/>
      <c r="DK62" s="27"/>
      <c r="DL62" s="25">
        <f>_xlfn.XLOOKUP(DK62,'[1]DM table'!$A$4:$A$103,'[1]DM table'!$B$4:$B$103,0)</f>
        <v>0</v>
      </c>
      <c r="DM62" s="27"/>
      <c r="DN62" s="25">
        <f t="shared" si="118"/>
        <v>0</v>
      </c>
      <c r="DO62" s="25">
        <f t="shared" si="119"/>
        <v>0</v>
      </c>
      <c r="DP62" s="3"/>
      <c r="DQ62" s="27"/>
      <c r="DR62" s="25">
        <f t="shared" si="120"/>
        <v>0</v>
      </c>
      <c r="DS62" s="27"/>
      <c r="DT62" s="25">
        <f t="shared" si="121"/>
        <v>0</v>
      </c>
      <c r="DU62" s="25">
        <f t="shared" si="122"/>
        <v>0</v>
      </c>
      <c r="DV62" s="3"/>
      <c r="DW62" s="27"/>
      <c r="DX62" s="25">
        <f t="shared" si="123"/>
        <v>0</v>
      </c>
      <c r="DY62" s="27"/>
      <c r="DZ62" s="25">
        <f t="shared" si="124"/>
        <v>0</v>
      </c>
      <c r="EA62" s="25">
        <f t="shared" si="125"/>
        <v>0</v>
      </c>
      <c r="EB62" s="3"/>
      <c r="EC62" s="27"/>
      <c r="ED62" s="25">
        <f>_xlfn.XLOOKUP(EC62,'[1]DM table'!$A$4:$A$103,'[1]DM table'!$B$4:$B$103,0)</f>
        <v>0</v>
      </c>
      <c r="EE62" s="27"/>
      <c r="EF62" s="25">
        <f t="shared" si="126"/>
        <v>0</v>
      </c>
      <c r="EG62" s="25">
        <f t="shared" si="127"/>
        <v>0</v>
      </c>
      <c r="EH62" s="3"/>
      <c r="EI62" s="27"/>
      <c r="EJ62" s="25">
        <f t="shared" si="128"/>
        <v>0</v>
      </c>
      <c r="EK62" s="27"/>
      <c r="EL62" s="25">
        <f t="shared" si="129"/>
        <v>0</v>
      </c>
      <c r="EM62" s="25">
        <f t="shared" si="130"/>
        <v>0</v>
      </c>
      <c r="EN62" s="3"/>
      <c r="EO62" s="27"/>
      <c r="EP62" s="25">
        <f>_xlfn.XLOOKUP(EO62,'[1]DM table'!$E$4:$E$103,'[1]DM table'!$F$4:$F$103,0)</f>
        <v>0</v>
      </c>
      <c r="EQ62" s="27"/>
      <c r="ER62" s="25">
        <f t="shared" si="131"/>
        <v>0</v>
      </c>
      <c r="ES62" s="25">
        <f t="shared" si="132"/>
        <v>0</v>
      </c>
      <c r="ET62" s="3"/>
      <c r="EU62" s="27"/>
      <c r="EV62" s="25">
        <f t="shared" si="133"/>
        <v>0</v>
      </c>
      <c r="EW62" s="27"/>
      <c r="EX62" s="25">
        <f t="shared" si="134"/>
        <v>0</v>
      </c>
      <c r="EY62" s="25">
        <f t="shared" si="135"/>
        <v>0</v>
      </c>
      <c r="EZ62" s="3"/>
      <c r="FA62" s="27"/>
      <c r="FB62" s="25">
        <f t="shared" si="68"/>
        <v>0</v>
      </c>
      <c r="FC62" s="27"/>
      <c r="FD62" s="25">
        <f t="shared" si="69"/>
        <v>0</v>
      </c>
      <c r="FE62" s="25">
        <f t="shared" si="136"/>
        <v>0</v>
      </c>
      <c r="FF62" s="3"/>
      <c r="FG62" s="27"/>
      <c r="FH62" s="25">
        <f t="shared" si="137"/>
        <v>0</v>
      </c>
      <c r="FI62" s="27"/>
      <c r="FJ62" s="25">
        <f t="shared" si="72"/>
        <v>0</v>
      </c>
      <c r="FK62" s="25">
        <f t="shared" si="138"/>
        <v>0</v>
      </c>
    </row>
    <row r="63" spans="1:167" ht="12.75" customHeight="1" x14ac:dyDescent="0.15">
      <c r="A63" s="29" t="s">
        <v>199</v>
      </c>
      <c r="B63" s="29" t="s">
        <v>198</v>
      </c>
      <c r="C63" s="48" t="s">
        <v>200</v>
      </c>
      <c r="D63" s="30" t="s">
        <v>114</v>
      </c>
      <c r="E63" s="20"/>
      <c r="F63" s="56">
        <f t="shared" si="139"/>
        <v>0</v>
      </c>
      <c r="G63" s="56">
        <f>LARGE((Q63,W63,AC63,AI63,AO63,AU63,BA63,BG63,BM63,BS63,BY63,CE63,CK63,CQ63,CW63,DC63,DI63,DO63,DU63,EA63,EG63,EM63,ES63,EY63,FE63,FK63),2)</f>
        <v>0</v>
      </c>
      <c r="H63" s="56">
        <f>LARGE((Q63,W63,AC63,AI63,AO63,AU63,BA63,BG63,BM63,BS63,BY63,CE63,CK63,CQ63,CW63,DC63,DI63,DO63,DU63,EA63,EG63,EM63,ES63,EY63,FE63,FK63),3)</f>
        <v>0</v>
      </c>
      <c r="I63" s="56">
        <f t="shared" si="76"/>
        <v>0</v>
      </c>
      <c r="J63" s="65">
        <f t="shared" ref="J63:J105" si="140">RANK($I63,$I$12:$I$105,0)</f>
        <v>34</v>
      </c>
      <c r="K63" s="20"/>
      <c r="L63" s="88" t="s">
        <v>200</v>
      </c>
      <c r="M63" s="87"/>
      <c r="N63" s="25">
        <f t="shared" si="3"/>
        <v>0</v>
      </c>
      <c r="O63" s="27"/>
      <c r="P63" s="25">
        <f t="shared" si="4"/>
        <v>0</v>
      </c>
      <c r="Q63" s="25">
        <f t="shared" si="5"/>
        <v>0</v>
      </c>
      <c r="R63" s="3"/>
      <c r="S63" s="27"/>
      <c r="T63" s="25">
        <f>_xlfn.XLOOKUP(S63,'[1]DM table'!$U$4:$U$103,'[1]DM table'!$V$4:$V$103,0)</f>
        <v>0</v>
      </c>
      <c r="U63" s="27"/>
      <c r="V63" s="25">
        <f t="shared" si="6"/>
        <v>0</v>
      </c>
      <c r="W63" s="25">
        <f t="shared" si="7"/>
        <v>0</v>
      </c>
      <c r="X63" s="3"/>
      <c r="Y63" s="27"/>
      <c r="Z63" s="25">
        <f>+_xlfn.XLOOKUP(Y63,'[1]DM table'!$M$4:$M$103,'[1]DM table'!$N$4:$N$103,0)</f>
        <v>0</v>
      </c>
      <c r="AA63" s="27"/>
      <c r="AB63" s="25">
        <f t="shared" si="78"/>
        <v>0</v>
      </c>
      <c r="AC63" s="25">
        <f t="shared" si="79"/>
        <v>0</v>
      </c>
      <c r="AD63" s="3"/>
      <c r="AE63" s="27"/>
      <c r="AF63" s="25">
        <f t="shared" si="80"/>
        <v>0</v>
      </c>
      <c r="AG63" s="27"/>
      <c r="AH63" s="25">
        <f t="shared" si="81"/>
        <v>0</v>
      </c>
      <c r="AI63" s="25">
        <f t="shared" si="82"/>
        <v>0</v>
      </c>
      <c r="AJ63" s="3"/>
      <c r="AK63" s="27"/>
      <c r="AL63" s="25">
        <f t="shared" si="83"/>
        <v>0</v>
      </c>
      <c r="AM63" s="27"/>
      <c r="AN63" s="25">
        <f t="shared" si="84"/>
        <v>0</v>
      </c>
      <c r="AO63" s="25">
        <f t="shared" si="85"/>
        <v>0</v>
      </c>
      <c r="AP63" s="3"/>
      <c r="AQ63" s="27"/>
      <c r="AR63" s="25">
        <f t="shared" si="86"/>
        <v>0</v>
      </c>
      <c r="AS63" s="27"/>
      <c r="AT63" s="25">
        <f t="shared" si="87"/>
        <v>0</v>
      </c>
      <c r="AU63" s="25">
        <f t="shared" si="88"/>
        <v>0</v>
      </c>
      <c r="AV63" s="3"/>
      <c r="AW63" s="27"/>
      <c r="AX63" s="25">
        <f>_xlfn.XLOOKUP(AW63,'[1]DM table'!$A$4:$A$103,'[1]DM table'!$B$4:$B$103,0)</f>
        <v>0</v>
      </c>
      <c r="AY63" s="27"/>
      <c r="AZ63" s="25">
        <f t="shared" si="89"/>
        <v>0</v>
      </c>
      <c r="BA63" s="25">
        <f t="shared" si="90"/>
        <v>0</v>
      </c>
      <c r="BB63" s="3"/>
      <c r="BC63" s="27"/>
      <c r="BD63" s="25">
        <f t="shared" si="91"/>
        <v>0</v>
      </c>
      <c r="BE63" s="27"/>
      <c r="BF63" s="25">
        <f t="shared" si="92"/>
        <v>0</v>
      </c>
      <c r="BG63" s="25">
        <f t="shared" si="93"/>
        <v>0</v>
      </c>
      <c r="BH63" s="3"/>
      <c r="BI63" s="27"/>
      <c r="BJ63" s="25">
        <f>_xlfn.XLOOKUP(BI63,'[1]DM table'!$AC$4:$AC$103,'[1]DM table'!$AD$4:$AD$103,0)</f>
        <v>0</v>
      </c>
      <c r="BK63" s="27"/>
      <c r="BL63" s="25">
        <f t="shared" si="94"/>
        <v>0</v>
      </c>
      <c r="BM63" s="25">
        <f t="shared" si="95"/>
        <v>0</v>
      </c>
      <c r="BN63" s="3"/>
      <c r="BO63" s="27"/>
      <c r="BP63" s="25">
        <f t="shared" si="96"/>
        <v>0</v>
      </c>
      <c r="BQ63" s="27"/>
      <c r="BR63" s="25">
        <f t="shared" si="97"/>
        <v>0</v>
      </c>
      <c r="BS63" s="25">
        <f t="shared" si="98"/>
        <v>0</v>
      </c>
      <c r="BT63" s="3"/>
      <c r="BU63" s="27"/>
      <c r="BV63" s="25">
        <f>_xlfn.XLOOKUP(BU63,'[1]DM table'!$U$4:$U$103,'[1]DM table'!$V$4:$V$103,0)</f>
        <v>0</v>
      </c>
      <c r="BW63" s="27"/>
      <c r="BX63" s="25">
        <f t="shared" si="99"/>
        <v>0</v>
      </c>
      <c r="BY63" s="25">
        <f t="shared" si="100"/>
        <v>0</v>
      </c>
      <c r="BZ63" s="3"/>
      <c r="CA63" s="27"/>
      <c r="CB63" s="25">
        <f t="shared" si="101"/>
        <v>0</v>
      </c>
      <c r="CC63" s="27"/>
      <c r="CD63" s="25">
        <f t="shared" si="102"/>
        <v>0</v>
      </c>
      <c r="CE63" s="25">
        <f t="shared" si="103"/>
        <v>0</v>
      </c>
      <c r="CF63" s="3"/>
      <c r="CG63" s="27"/>
      <c r="CH63" s="25">
        <f t="shared" si="104"/>
        <v>0</v>
      </c>
      <c r="CI63" s="27"/>
      <c r="CJ63" s="25">
        <f t="shared" si="105"/>
        <v>0</v>
      </c>
      <c r="CK63" s="25">
        <f t="shared" si="106"/>
        <v>0</v>
      </c>
      <c r="CL63" s="3"/>
      <c r="CM63" s="27"/>
      <c r="CN63" s="25">
        <f>_xlfn.XLOOKUP(CM63,'[1]DM table'!$A$4:$A$103,'[1]DM table'!$B$4:$B$103,0)</f>
        <v>0</v>
      </c>
      <c r="CO63" s="27"/>
      <c r="CP63" s="25">
        <f t="shared" si="107"/>
        <v>0</v>
      </c>
      <c r="CQ63" s="25">
        <f t="shared" si="108"/>
        <v>0</v>
      </c>
      <c r="CR63" s="3"/>
      <c r="CS63" s="27"/>
      <c r="CT63" s="25">
        <f t="shared" si="109"/>
        <v>0</v>
      </c>
      <c r="CU63" s="27"/>
      <c r="CV63" s="25">
        <f t="shared" si="110"/>
        <v>0</v>
      </c>
      <c r="CW63" s="25">
        <f t="shared" si="111"/>
        <v>0</v>
      </c>
      <c r="CX63" s="3"/>
      <c r="CY63" s="27"/>
      <c r="CZ63" s="25">
        <f t="shared" si="112"/>
        <v>0</v>
      </c>
      <c r="DA63" s="27"/>
      <c r="DB63" s="25">
        <f t="shared" si="113"/>
        <v>0</v>
      </c>
      <c r="DC63" s="25">
        <f t="shared" si="114"/>
        <v>0</v>
      </c>
      <c r="DD63" s="3"/>
      <c r="DE63" s="27"/>
      <c r="DF63" s="25">
        <f t="shared" si="115"/>
        <v>0</v>
      </c>
      <c r="DG63" s="27"/>
      <c r="DH63" s="25">
        <f t="shared" si="116"/>
        <v>0</v>
      </c>
      <c r="DI63" s="25">
        <f t="shared" si="117"/>
        <v>0</v>
      </c>
      <c r="DJ63" s="3"/>
      <c r="DK63" s="27"/>
      <c r="DL63" s="25">
        <f>_xlfn.XLOOKUP(DK63,'[1]DM table'!$A$4:$A$103,'[1]DM table'!$B$4:$B$103,0)</f>
        <v>0</v>
      </c>
      <c r="DM63" s="27"/>
      <c r="DN63" s="25">
        <f t="shared" si="118"/>
        <v>0</v>
      </c>
      <c r="DO63" s="25">
        <f t="shared" si="119"/>
        <v>0</v>
      </c>
      <c r="DP63" s="3"/>
      <c r="DQ63" s="27"/>
      <c r="DR63" s="25">
        <f t="shared" si="120"/>
        <v>0</v>
      </c>
      <c r="DS63" s="27"/>
      <c r="DT63" s="25">
        <f t="shared" si="121"/>
        <v>0</v>
      </c>
      <c r="DU63" s="25">
   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"/>
        <v>0</v>
      </c>
      <c r="EA63" s="25">
        <f t="shared" si="125"/>
        <v>0</v>
      </c>
      <c r="EB63" s="3"/>
      <c r="EC63" s="27"/>
      <c r="ED63" s="25">
        <f>_xlfn.XLOOKUP(EC63,'[1]DM table'!$A$4:$A$103,'[1]DM table'!$B$4:$B$103,0)</f>
        <v>0</v>
      </c>
      <c r="EE63" s="27"/>
      <c r="EF63" s="25">
        <f t="shared" si="126"/>
        <v>0</v>
      </c>
      <c r="EG63" s="25">
        <f t="shared" si="127"/>
        <v>0</v>
      </c>
      <c r="EH63" s="3"/>
      <c r="EI63" s="27"/>
      <c r="EJ63" s="25">
        <f t="shared" si="128"/>
        <v>0</v>
      </c>
      <c r="EK63" s="27"/>
      <c r="EL63" s="25">
        <f t="shared" si="129"/>
        <v>0</v>
      </c>
      <c r="EM63" s="25">
        <f t="shared" si="130"/>
        <v>0</v>
      </c>
      <c r="EN63" s="3"/>
      <c r="EO63" s="27"/>
      <c r="EP63" s="25">
        <f>_xlfn.XLOOKUP(EO63,'[1]DM table'!$E$4:$E$103,'[1]DM table'!$F$4:$F$103,0)</f>
        <v>0</v>
      </c>
      <c r="EQ63" s="27"/>
      <c r="ER63" s="25">
        <f t="shared" si="131"/>
        <v>0</v>
      </c>
      <c r="ES63" s="25">
        <f t="shared" si="132"/>
        <v>0</v>
      </c>
      <c r="ET63" s="3"/>
      <c r="EU63" s="27"/>
      <c r="EV63" s="25">
        <f t="shared" si="133"/>
        <v>0</v>
      </c>
      <c r="EW63" s="27"/>
      <c r="EX63" s="25">
        <f t="shared" si="134"/>
        <v>0</v>
      </c>
      <c r="EY63" s="25">
        <f t="shared" si="135"/>
        <v>0</v>
      </c>
      <c r="EZ63" s="3"/>
      <c r="FA63" s="27"/>
      <c r="FB63" s="25">
        <f t="shared" si="68"/>
        <v>0</v>
      </c>
      <c r="FC63" s="27"/>
      <c r="FD63" s="25">
        <f t="shared" si="69"/>
        <v>0</v>
      </c>
      <c r="FE63" s="25">
        <f t="shared" si="136"/>
        <v>0</v>
      </c>
      <c r="FF63" s="3"/>
      <c r="FG63" s="27"/>
      <c r="FH63" s="25">
        <f t="shared" si="137"/>
        <v>0</v>
      </c>
      <c r="FI63" s="27"/>
      <c r="FJ63" s="25">
        <f t="shared" si="72"/>
        <v>0</v>
      </c>
      <c r="FK63" s="25">
        <f t="shared" si="138"/>
        <v>0</v>
      </c>
    </row>
    <row r="64" spans="1:167" ht="12.75" customHeight="1" x14ac:dyDescent="0.15">
      <c r="A64" s="29" t="s">
        <v>332</v>
      </c>
      <c r="B64" s="29" t="s">
        <v>333</v>
      </c>
      <c r="C64" s="48" t="s">
        <v>334</v>
      </c>
      <c r="D64" s="30" t="s">
        <v>323</v>
      </c>
      <c r="E64" s="20"/>
      <c r="F64" s="56">
        <f t="shared" si="139"/>
        <v>372.40448440538347</v>
      </c>
      <c r="G64" s="56">
        <f>LARGE((Q64,W64,AC64,AI64,AO64,AU64,BA64,BG64,BM64,BS64,BY64,CE64,CK64,CQ64,CW64,DC64,DI64,DO64,DU64,EA64,EG64,EM64,ES64,EY64,FE64,FK64),2)</f>
        <v>191.04643557880968</v>
      </c>
      <c r="H64" s="56">
        <f>LARGE((Q64,W64,AC64,AI64,AO64,AU64,BA64,BG64,BM64,BS64,BY64,CE64,CK64,CQ64,CW64,DC64,DI64,DO64,DU64,EA64,EG64,EM64,ES64,EY64,FE64,FK64),3)</f>
        <v>33.468432469459984</v>
      </c>
      <c r="I64" s="56">
        <f t="shared" si="76"/>
        <v>596.91935245365323</v>
      </c>
      <c r="J64" s="65">
        <f t="shared" si="140"/>
        <v>29</v>
      </c>
      <c r="K64" s="20"/>
      <c r="L64" s="88" t="s">
        <v>334</v>
      </c>
      <c r="M64" s="87"/>
      <c r="N64" s="25">
        <f t="shared" si="3"/>
        <v>0</v>
      </c>
      <c r="O64" s="27"/>
      <c r="P64" s="25">
        <f t="shared" si="4"/>
        <v>0</v>
      </c>
      <c r="Q64" s="25">
        <f t="shared" si="5"/>
        <v>0</v>
      </c>
      <c r="R64" s="3"/>
      <c r="S64" s="27"/>
      <c r="T64" s="25">
        <f>_xlfn.XLOOKUP(S64,'[1]DM table'!$U$4:$U$103,'[1]DM table'!$V$4:$V$103,0)</f>
        <v>0</v>
      </c>
      <c r="U64" s="27"/>
      <c r="V64" s="25">
        <f t="shared" si="6"/>
        <v>0</v>
      </c>
      <c r="W64" s="25">
        <f t="shared" si="7"/>
        <v>0</v>
      </c>
      <c r="X64" s="3"/>
      <c r="Y64" s="27"/>
      <c r="Z64" s="25">
        <f>+_xlfn.XLOOKUP(Y64,'[1]DM table'!$M$4:$M$103,'[1]DM table'!$N$4:$N$103,0)</f>
        <v>0</v>
      </c>
      <c r="AA64" s="27"/>
      <c r="AB64" s="25">
        <f t="shared" si="78"/>
        <v>0</v>
      </c>
      <c r="AC64" s="25">
        <f t="shared" si="79"/>
        <v>0</v>
      </c>
      <c r="AD64" s="3"/>
      <c r="AE64" s="27"/>
      <c r="AF64" s="25">
        <f t="shared" si="80"/>
        <v>0</v>
      </c>
      <c r="AG64" s="27"/>
      <c r="AH64" s="25">
        <f t="shared" si="81"/>
        <v>0</v>
      </c>
      <c r="AI64" s="25">
        <f t="shared" si="82"/>
        <v>0</v>
      </c>
      <c r="AJ64" s="3"/>
      <c r="AK64" s="27"/>
      <c r="AL64" s="25">
        <f t="shared" si="83"/>
        <v>0</v>
      </c>
      <c r="AM64" s="27"/>
      <c r="AN64" s="25">
        <f t="shared" si="84"/>
        <v>0</v>
      </c>
      <c r="AO64" s="25">
        <f t="shared" si="85"/>
        <v>0</v>
      </c>
      <c r="AP64" s="3"/>
      <c r="AQ64" s="27"/>
      <c r="AR64" s="25">
        <f t="shared" si="86"/>
        <v>0</v>
      </c>
      <c r="AS64" s="27"/>
      <c r="AT64" s="25">
        <f t="shared" si="87"/>
        <v>0</v>
      </c>
      <c r="AU64" s="25">
        <f t="shared" si="88"/>
        <v>0</v>
      </c>
      <c r="AV64" s="3"/>
      <c r="AW64" s="27"/>
      <c r="AX64" s="25">
        <f>_xlfn.XLOOKUP(AW64,'[1]DM table'!$A$4:$A$103,'[1]DM table'!$B$4:$B$103,0)</f>
        <v>0</v>
      </c>
      <c r="AY64" s="27"/>
      <c r="AZ64" s="25">
        <f t="shared" si="89"/>
        <v>0</v>
      </c>
      <c r="BA64" s="25">
        <f t="shared" si="90"/>
        <v>0</v>
      </c>
      <c r="BB64" s="3"/>
      <c r="BC64" s="27">
        <v>22.47</v>
      </c>
      <c r="BD64" s="25">
        <f t="shared" si="91"/>
        <v>191.04643557880968</v>
      </c>
      <c r="BE64" s="27"/>
      <c r="BF64" s="25">
        <f t="shared" si="92"/>
        <v>0</v>
      </c>
      <c r="BG64" s="25">
        <f t="shared" si="93"/>
        <v>191.04643557880968</v>
      </c>
      <c r="BH64" s="3"/>
      <c r="BI64" s="27">
        <v>23</v>
      </c>
      <c r="BJ64" s="25">
        <f>_xlfn.XLOOKUP(BI64,'[1]DM table'!$AC$4:$AC$103,'[1]DM table'!$AD$4:$AD$103,0)</f>
        <v>372.40448440538347</v>
      </c>
      <c r="BK64" s="27"/>
      <c r="BL64" s="25">
        <f t="shared" si="94"/>
        <v>0</v>
      </c>
      <c r="BM64" s="25">
        <f t="shared" si="95"/>
        <v>372.40448440538347</v>
      </c>
      <c r="BN64" s="3"/>
      <c r="BO64" s="27"/>
      <c r="BP64" s="25">
        <f t="shared" si="96"/>
        <v>0</v>
      </c>
      <c r="BQ64" s="27"/>
      <c r="BR64" s="25">
        <f t="shared" si="97"/>
        <v>0</v>
      </c>
      <c r="BS64" s="25">
        <f t="shared" si="98"/>
        <v>0</v>
      </c>
      <c r="BT64" s="3"/>
      <c r="BU64" s="27"/>
      <c r="BV64" s="25">
        <f>_xlfn.XLOOKUP(BU64,'[1]DM table'!$U$4:$U$103,'[1]DM table'!$V$4:$V$103,0)</f>
        <v>0</v>
      </c>
      <c r="BW64" s="27"/>
      <c r="BX64" s="25">
        <f t="shared" si="99"/>
        <v>0</v>
      </c>
      <c r="BY64" s="25">
        <f t="shared" si="100"/>
        <v>0</v>
      </c>
      <c r="BZ64" s="3"/>
      <c r="CA64" s="27"/>
      <c r="CB64" s="25">
        <f t="shared" si="101"/>
        <v>0</v>
      </c>
      <c r="CC64" s="27"/>
      <c r="CD64" s="25">
        <f t="shared" si="102"/>
        <v>0</v>
      </c>
      <c r="CE64" s="25">
        <f t="shared" si="103"/>
        <v>0</v>
      </c>
      <c r="CF64" s="3"/>
      <c r="CG64" s="27"/>
      <c r="CH64" s="25">
        <f t="shared" si="104"/>
        <v>0</v>
      </c>
      <c r="CI64" s="27"/>
      <c r="CJ64" s="25">
        <f t="shared" si="105"/>
        <v>0</v>
      </c>
      <c r="CK64" s="25">
        <f t="shared" si="106"/>
        <v>0</v>
      </c>
      <c r="CL64" s="3"/>
      <c r="CM64" s="27"/>
      <c r="CN64" s="25">
        <f>_xlfn.XLOOKUP(CM64,'[1]DM table'!$A$4:$A$103,'[1]DM table'!$B$4:$B$103,0)</f>
        <v>0</v>
      </c>
      <c r="CO64" s="27"/>
      <c r="CP64" s="25">
        <f t="shared" si="107"/>
        <v>0</v>
      </c>
      <c r="CQ64" s="25">
        <f t="shared" si="108"/>
        <v>0</v>
      </c>
      <c r="CR64" s="3"/>
      <c r="CS64" s="27"/>
      <c r="CT64" s="25">
        <f t="shared" si="109"/>
        <v>0</v>
      </c>
      <c r="CU64" s="27"/>
      <c r="CV64" s="25">
        <f t="shared" si="110"/>
        <v>0</v>
      </c>
      <c r="CW64" s="25">
        <f t="shared" si="111"/>
        <v>0</v>
      </c>
      <c r="CX64" s="3"/>
      <c r="CY64" s="27"/>
      <c r="CZ64" s="25">
        <f t="shared" si="112"/>
        <v>0</v>
      </c>
      <c r="DA64" s="27"/>
      <c r="DB64" s="25">
        <f t="shared" si="113"/>
        <v>0</v>
      </c>
      <c r="DC64" s="25">
        <f t="shared" si="114"/>
        <v>0</v>
      </c>
      <c r="DD64" s="3"/>
      <c r="DE64" s="27"/>
      <c r="DF64" s="25">
        <f t="shared" si="115"/>
        <v>0</v>
      </c>
      <c r="DG64" s="27"/>
      <c r="DH64" s="25">
        <f t="shared" si="116"/>
        <v>0</v>
      </c>
      <c r="DI64" s="25">
        <f t="shared" si="117"/>
        <v>0</v>
      </c>
      <c r="DJ64" s="3"/>
      <c r="DK64" s="27"/>
      <c r="DL64" s="25">
        <f>_xlfn.XLOOKUP(DK64,'[1]DM table'!$A$4:$A$103,'[1]DM table'!$B$4:$B$103,0)</f>
        <v>0</v>
      </c>
      <c r="DM64" s="27"/>
      <c r="DN64" s="25">
        <f t="shared" si="118"/>
        <v>0</v>
      </c>
      <c r="DO64" s="25">
        <f t="shared" si="119"/>
        <v>0</v>
      </c>
      <c r="DP64" s="3"/>
      <c r="DQ64" s="27">
        <v>4.51</v>
      </c>
      <c r="DR64" s="25">
        <f t="shared" si="120"/>
        <v>33.468432469459984</v>
      </c>
      <c r="DS64" s="27"/>
      <c r="DT64" s="25">
        <f t="shared" si="121"/>
        <v>0</v>
      </c>
      <c r="DU64" s="25">
        <f t="shared" si="122"/>
        <v>33.468432469459984</v>
      </c>
      <c r="DV64" s="3"/>
      <c r="DW64" s="27"/>
      <c r="DX64" s="25">
        <f t="shared" si="123"/>
        <v>0</v>
      </c>
      <c r="DY64" s="27"/>
      <c r="DZ64" s="25">
        <f t="shared" si="124"/>
        <v>0</v>
      </c>
      <c r="EA64" s="25">
        <f t="shared" si="125"/>
        <v>0</v>
      </c>
      <c r="EB64" s="3"/>
      <c r="EC64" s="27"/>
      <c r="ED64" s="25">
        <f>_xlfn.XLOOKUP(EC64,'[1]DM table'!$A$4:$A$103,'[1]DM table'!$B$4:$B$103,0)</f>
        <v>0</v>
      </c>
      <c r="EE64" s="27"/>
      <c r="EF64" s="25">
        <f t="shared" si="126"/>
        <v>0</v>
      </c>
      <c r="EG64" s="25">
        <f t="shared" si="127"/>
        <v>0</v>
      </c>
      <c r="EH64" s="3"/>
      <c r="EI64" s="27"/>
      <c r="EJ64" s="25">
        <f t="shared" si="128"/>
        <v>0</v>
      </c>
      <c r="EK64" s="27"/>
      <c r="EL64" s="25">
        <f t="shared" si="129"/>
        <v>0</v>
      </c>
      <c r="EM64" s="25">
        <f t="shared" si="130"/>
        <v>0</v>
      </c>
      <c r="EN64" s="3"/>
      <c r="EO64" s="27"/>
      <c r="EP64" s="25">
        <f>_xlfn.XLOOKUP(EO64,'[1]DM table'!$E$4:$E$103,'[1]DM table'!$F$4:$F$103,0)</f>
        <v>0</v>
      </c>
      <c r="EQ64" s="27"/>
      <c r="ER64" s="25">
        <f t="shared" si="131"/>
        <v>0</v>
      </c>
      <c r="ES64" s="25">
        <f t="shared" si="132"/>
        <v>0</v>
      </c>
      <c r="ET64" s="3"/>
      <c r="EU64" s="27"/>
      <c r="EV64" s="25">
        <f t="shared" si="133"/>
        <v>0</v>
      </c>
      <c r="EW64" s="27"/>
      <c r="EX64" s="25">
        <f t="shared" si="134"/>
        <v>0</v>
      </c>
      <c r="EY64" s="25">
        <f t="shared" si="135"/>
        <v>0</v>
      </c>
      <c r="EZ64" s="3"/>
      <c r="FA64" s="27"/>
      <c r="FB64" s="25">
        <f t="shared" si="68"/>
        <v>0</v>
      </c>
      <c r="FC64" s="27"/>
      <c r="FD64" s="25">
        <f t="shared" si="69"/>
        <v>0</v>
      </c>
      <c r="FE64" s="25">
        <f t="shared" si="136"/>
        <v>0</v>
      </c>
      <c r="FF64" s="3"/>
      <c r="FG64" s="27"/>
      <c r="FH64" s="25">
        <f t="shared" si="137"/>
        <v>0</v>
      </c>
      <c r="FI64" s="27"/>
      <c r="FJ64" s="25">
        <f t="shared" si="72"/>
        <v>0</v>
      </c>
      <c r="FK64" s="25">
        <f t="shared" si="138"/>
        <v>0</v>
      </c>
    </row>
    <row r="65" spans="1:167" ht="12.75" customHeight="1" x14ac:dyDescent="0.15">
      <c r="A65" s="29" t="s">
        <v>127</v>
      </c>
      <c r="B65" s="29" t="s">
        <v>201</v>
      </c>
      <c r="C65" s="48" t="s">
        <v>202</v>
      </c>
      <c r="D65" s="30" t="s">
        <v>358</v>
      </c>
      <c r="E65" s="20"/>
      <c r="F65" s="56">
        <f t="shared" si="139"/>
        <v>385.88880009133459</v>
      </c>
      <c r="G65" s="56">
        <f>LARGE((Q65,W65,AC65,AI65,AO65,AU65,BA65,BG65,BM65,BS65,BY65,CE65,CK65,CQ65,CW65,DC65,DI65,DO65,DU65,EA65,EG65,EM65,ES65,EY65,FE65,FK65),2)</f>
        <v>0</v>
      </c>
      <c r="H65" s="56">
        <f>LARGE((Q65,W65,AC65,AI65,AO65,AU65,BA65,BG65,BM65,BS65,BY65,CE65,CK65,CQ65,CW65,DC65,DI65,DO65,DU65,EA65,EG65,EM65,ES65,EY65,FE65,FK65),3)</f>
        <v>0</v>
      </c>
      <c r="I65" s="56">
        <f t="shared" si="76"/>
        <v>385.88880009133459</v>
      </c>
      <c r="J65" s="65">
        <f t="shared" si="140"/>
        <v>30</v>
      </c>
      <c r="K65" s="20"/>
      <c r="L65" s="88" t="s">
        <v>202</v>
      </c>
      <c r="M65" s="87"/>
      <c r="N65" s="25">
        <f t="shared" si="3"/>
        <v>0</v>
      </c>
      <c r="O65" s="27"/>
      <c r="P65" s="25">
        <f t="shared" si="4"/>
        <v>0</v>
      </c>
      <c r="Q65" s="25">
        <f t="shared" si="5"/>
        <v>0</v>
      </c>
      <c r="R65" s="3"/>
      <c r="S65" s="27"/>
      <c r="T65" s="25">
        <f>_xlfn.XLOOKUP(S65,'[1]DM table'!$U$4:$U$103,'[1]DM table'!$V$4:$V$103,0)</f>
        <v>0</v>
      </c>
      <c r="U65" s="27"/>
      <c r="V65" s="25">
        <f t="shared" si="6"/>
        <v>0</v>
      </c>
      <c r="W65" s="25">
        <f t="shared" si="7"/>
        <v>0</v>
      </c>
      <c r="X65" s="3"/>
      <c r="Y65" s="27"/>
      <c r="Z65" s="25">
        <f>+_xlfn.XLOOKUP(Y65,'[1]DM table'!$M$4:$M$103,'[1]DM table'!$N$4:$N$103,0)</f>
        <v>0</v>
      </c>
      <c r="AA65" s="27"/>
      <c r="AB65" s="25">
        <f t="shared" si="78"/>
        <v>0</v>
      </c>
      <c r="AC65" s="25">
        <f t="shared" si="79"/>
        <v>0</v>
      </c>
      <c r="AD65" s="3"/>
      <c r="AE65" s="27"/>
      <c r="AF65" s="25">
        <f t="shared" si="80"/>
        <v>0</v>
      </c>
      <c r="AG65" s="27"/>
      <c r="AH65" s="25">
        <f t="shared" si="81"/>
        <v>0</v>
      </c>
      <c r="AI65" s="25">
        <f t="shared" si="82"/>
        <v>0</v>
      </c>
      <c r="AJ65" s="3"/>
      <c r="AK65" s="27"/>
      <c r="AL65" s="25">
        <f t="shared" si="83"/>
        <v>0</v>
      </c>
      <c r="AM65" s="27"/>
      <c r="AN65" s="25">
        <f t="shared" si="84"/>
        <v>0</v>
      </c>
      <c r="AO65" s="25">
        <f t="shared" si="85"/>
        <v>0</v>
      </c>
      <c r="AP65" s="3"/>
      <c r="AQ65" s="27"/>
      <c r="AR65" s="25">
        <f t="shared" si="86"/>
        <v>0</v>
      </c>
      <c r="AS65" s="27"/>
      <c r="AT65" s="25">
        <f t="shared" si="87"/>
        <v>0</v>
      </c>
      <c r="AU65" s="25">
        <f t="shared" si="88"/>
        <v>0</v>
      </c>
      <c r="AV65" s="3"/>
      <c r="AW65" s="27"/>
      <c r="AX65" s="25">
        <f>_xlfn.XLOOKUP(AW65,'[1]DM table'!$A$4:$A$103,'[1]DM table'!$B$4:$B$103,0)</f>
        <v>0</v>
      </c>
      <c r="AY65" s="27"/>
      <c r="AZ65" s="25">
        <f t="shared" si="89"/>
        <v>0</v>
      </c>
      <c r="BA65" s="25">
        <f t="shared" si="90"/>
        <v>0</v>
      </c>
      <c r="BB65" s="3"/>
      <c r="BC65" s="27"/>
      <c r="BD65" s="25">
        <f t="shared" si="91"/>
        <v>0</v>
      </c>
      <c r="BE65" s="27"/>
      <c r="BF65" s="25">
        <f t="shared" si="92"/>
        <v>0</v>
      </c>
      <c r="BG65" s="25">
        <f t="shared" si="93"/>
        <v>0</v>
      </c>
      <c r="BH65" s="3"/>
      <c r="BI65" s="27"/>
      <c r="BJ65" s="25">
        <f>_xlfn.XLOOKUP(BI65,'[1]DM table'!$AC$4:$AC$103,'[1]DM table'!$AD$4:$AD$103,0)</f>
        <v>0</v>
      </c>
      <c r="BK65" s="27"/>
      <c r="BL65" s="25">
        <f t="shared" si="94"/>
        <v>0</v>
      </c>
      <c r="BM65" s="25">
        <f t="shared" si="95"/>
        <v>0</v>
      </c>
      <c r="BN65" s="3"/>
      <c r="BO65" s="27"/>
      <c r="BP65" s="25">
        <f t="shared" si="96"/>
        <v>0</v>
      </c>
      <c r="BQ65" s="27"/>
      <c r="BR65" s="25">
        <f t="shared" si="97"/>
        <v>0</v>
      </c>
      <c r="BS65" s="25">
        <f t="shared" si="98"/>
        <v>0</v>
      </c>
      <c r="BT65" s="3"/>
      <c r="BU65" s="27"/>
      <c r="BV65" s="25">
        <f>_xlfn.XLOOKUP(BU65,'[1]DM table'!$U$4:$U$103,'[1]DM table'!$V$4:$V$103,0)</f>
        <v>0</v>
      </c>
      <c r="BW65" s="27"/>
      <c r="BX65" s="25">
        <f t="shared" si="99"/>
        <v>0</v>
      </c>
      <c r="BY65" s="25">
        <f t="shared" si="100"/>
        <v>0</v>
      </c>
      <c r="BZ65" s="3"/>
      <c r="CA65" s="27"/>
      <c r="CB65" s="25">
        <f t="shared" si="101"/>
        <v>0</v>
      </c>
      <c r="CC65" s="27"/>
      <c r="CD65" s="25">
        <f t="shared" si="102"/>
        <v>0</v>
      </c>
      <c r="CE65" s="25">
        <f t="shared" si="103"/>
        <v>0</v>
      </c>
      <c r="CF65" s="3"/>
      <c r="CG65" s="27"/>
      <c r="CH65" s="25">
        <f t="shared" si="104"/>
        <v>0</v>
      </c>
      <c r="CI65" s="27"/>
      <c r="CJ65" s="25">
        <f t="shared" si="105"/>
        <v>0</v>
      </c>
      <c r="CK65" s="25">
        <f t="shared" si="106"/>
        <v>0</v>
      </c>
      <c r="CL65" s="3"/>
      <c r="CM65" s="27"/>
      <c r="CN65" s="25">
        <f>_xlfn.XLOOKUP(CM65,'[1]DM table'!$A$4:$A$103,'[1]DM table'!$B$4:$B$103,0)</f>
        <v>0</v>
      </c>
      <c r="CO65" s="27"/>
      <c r="CP65" s="25">
        <f t="shared" si="107"/>
        <v>0</v>
      </c>
      <c r="CQ65" s="25">
        <f t="shared" si="108"/>
        <v>0</v>
      </c>
      <c r="CR65" s="3"/>
      <c r="CS65" s="27"/>
      <c r="CT65" s="25">
        <f t="shared" si="109"/>
        <v>0</v>
      </c>
      <c r="CU65" s="27"/>
      <c r="CV65" s="25">
        <f t="shared" si="110"/>
        <v>0</v>
      </c>
      <c r="CW65" s="25">
        <f t="shared" si="111"/>
        <v>0</v>
      </c>
      <c r="CX65" s="3"/>
      <c r="CY65" s="27"/>
      <c r="CZ65" s="25">
        <f t="shared" si="112"/>
        <v>0</v>
      </c>
      <c r="DA65" s="27"/>
      <c r="DB65" s="25">
        <f t="shared" si="113"/>
        <v>0</v>
      </c>
      <c r="DC65" s="25">
        <f t="shared" si="114"/>
        <v>0</v>
      </c>
      <c r="DD65" s="3"/>
      <c r="DE65" s="27"/>
      <c r="DF65" s="25">
        <f t="shared" si="115"/>
        <v>0</v>
      </c>
      <c r="DG65" s="27"/>
      <c r="DH65" s="25">
        <f t="shared" si="116"/>
        <v>0</v>
      </c>
      <c r="DI65" s="25">
        <f t="shared" si="117"/>
        <v>0</v>
      </c>
      <c r="DJ65" s="3"/>
      <c r="DK65" s="27"/>
      <c r="DL65" s="25">
        <f>_xlfn.XLOOKUP(DK65,'[1]DM table'!$A$4:$A$103,'[1]DM table'!$B$4:$B$103,0)</f>
        <v>0</v>
      </c>
      <c r="DM65" s="27"/>
      <c r="DN65" s="25">
        <f t="shared" si="118"/>
        <v>0</v>
      </c>
      <c r="DO65" s="25">
        <f t="shared" si="119"/>
        <v>0</v>
      </c>
      <c r="DP65" s="3"/>
      <c r="DQ65" s="27">
        <v>52</v>
      </c>
      <c r="DR65" s="25">
        <f t="shared" si="120"/>
        <v>385.88880009133459</v>
      </c>
      <c r="DS65" s="27"/>
      <c r="DT65" s="25">
        <f t="shared" si="121"/>
        <v>0</v>
      </c>
      <c r="DU65" s="25">
        <f t="shared" si="122"/>
        <v>385.88880009133459</v>
      </c>
      <c r="DV65" s="3"/>
      <c r="DW65" s="27"/>
      <c r="DX65" s="25">
        <f t="shared" si="123"/>
        <v>0</v>
      </c>
      <c r="DY65" s="27"/>
      <c r="DZ65" s="25">
        <f t="shared" si="124"/>
        <v>0</v>
      </c>
      <c r="EA65" s="25">
        <f t="shared" si="125"/>
        <v>0</v>
      </c>
      <c r="EB65" s="3"/>
      <c r="EC65" s="27"/>
      <c r="ED65" s="25">
        <f>_xlfn.XLOOKUP(EC65,'[1]DM table'!$A$4:$A$103,'[1]DM table'!$B$4:$B$103,0)</f>
        <v>0</v>
      </c>
      <c r="EE65" s="27"/>
      <c r="EF65" s="25">
        <f t="shared" si="126"/>
        <v>0</v>
      </c>
      <c r="EG65" s="25">
        <f t="shared" si="127"/>
        <v>0</v>
      </c>
      <c r="EH65" s="3"/>
      <c r="EI65" s="27"/>
      <c r="EJ65" s="25">
        <f t="shared" si="128"/>
        <v>0</v>
      </c>
      <c r="EK65" s="27"/>
      <c r="EL65" s="25">
        <f t="shared" si="129"/>
        <v>0</v>
      </c>
      <c r="EM65" s="25">
        <f t="shared" si="130"/>
        <v>0</v>
      </c>
      <c r="EN65" s="3"/>
      <c r="EO65" s="27"/>
      <c r="EP65" s="25">
        <f>_xlfn.XLOOKUP(EO65,'[1]DM table'!$E$4:$E$103,'[1]DM table'!$F$4:$F$103,0)</f>
        <v>0</v>
      </c>
      <c r="EQ65" s="27"/>
      <c r="ER65" s="25">
        <f t="shared" si="131"/>
        <v>0</v>
      </c>
      <c r="ES65" s="25">
        <f t="shared" si="132"/>
        <v>0</v>
      </c>
      <c r="ET65" s="3"/>
      <c r="EU65" s="27"/>
      <c r="EV65" s="25">
        <f t="shared" si="133"/>
        <v>0</v>
      </c>
      <c r="EW65" s="27"/>
      <c r="EX65" s="25">
        <f t="shared" si="134"/>
        <v>0</v>
      </c>
      <c r="EY65" s="25">
        <f t="shared" si="135"/>
        <v>0</v>
      </c>
      <c r="EZ65" s="3"/>
      <c r="FA65" s="27"/>
      <c r="FB65" s="25">
        <f t="shared" si="68"/>
        <v>0</v>
      </c>
      <c r="FC65" s="27"/>
      <c r="FD65" s="25">
        <f t="shared" si="69"/>
        <v>0</v>
      </c>
      <c r="FE65" s="25">
        <f t="shared" si="136"/>
        <v>0</v>
      </c>
      <c r="FF65" s="3"/>
      <c r="FG65" s="27"/>
      <c r="FH65" s="25">
        <f t="shared" si="137"/>
        <v>0</v>
      </c>
      <c r="FI65" s="27"/>
      <c r="FJ65" s="25">
        <f t="shared" si="72"/>
        <v>0</v>
      </c>
      <c r="FK65" s="25">
        <f t="shared" si="138"/>
        <v>0</v>
      </c>
    </row>
    <row r="66" spans="1:167" ht="12.75" hidden="1" customHeight="1" x14ac:dyDescent="0.15">
      <c r="A66" s="29"/>
      <c r="B66" s="29"/>
      <c r="C66" s="23"/>
      <c r="D66" s="30"/>
      <c r="E66" s="20"/>
      <c r="F66" s="56">
        <f t="shared" si="139"/>
        <v>0</v>
      </c>
      <c r="G66" s="56">
        <f>LARGE((Q66,W66,AC66,AI66,AO66,AU66,BA66,BG66,BM66,BS66,BY66,CE66,CK66,CQ66,CW66,DC66,DI66,DO66,DU66,EA66,EG66,EM66,ES66,EY66,FE66,FK66),2)</f>
        <v>0</v>
      </c>
      <c r="H66" s="56">
        <f>LARGE((Q66,W66,AC66,AI66,AO66,AU66,BA66,BG66,BM66,BS66,BY66,CE66,CK66,CQ66,CW66,DC66,DI66,DO66,DU66,EA66,EG66,EM66,ES66,EY66,FE66,FK66),3)</f>
        <v>0</v>
      </c>
      <c r="I66" s="56">
        <f t="shared" si="76"/>
        <v>0</v>
      </c>
      <c r="J66" s="65">
        <f t="shared" si="140"/>
        <v>34</v>
      </c>
      <c r="K66" s="20"/>
      <c r="L66" s="88"/>
      <c r="M66" s="87"/>
      <c r="N66" s="25">
        <f t="shared" si="3"/>
        <v>0</v>
      </c>
      <c r="O66" s="27"/>
      <c r="P66" s="25">
        <f t="shared" si="4"/>
        <v>0</v>
      </c>
      <c r="Q66" s="25">
        <f t="shared" si="5"/>
        <v>0</v>
      </c>
      <c r="R66" s="3"/>
      <c r="S66" s="27"/>
      <c r="T66" s="25">
        <f>_xlfn.XLOOKUP(S66,'[1]DM table'!$U$4:$U$103,'[1]DM table'!$V$4:$V$103,0)</f>
        <v>0</v>
      </c>
      <c r="U66" s="27"/>
      <c r="V66" s="25">
        <f t="shared" si="6"/>
        <v>0</v>
      </c>
      <c r="W66" s="25">
        <f t="shared" si="7"/>
        <v>0</v>
      </c>
      <c r="X66" s="3"/>
      <c r="Y66" s="27"/>
      <c r="Z66" s="25">
        <f>+_xlfn.XLOOKUP(Y66,'[1]DM table'!$M$4:$M$103,'[1]DM table'!$N$4:$N$103,0)</f>
        <v>0</v>
      </c>
      <c r="AA66" s="27"/>
      <c r="AB66" s="25">
        <f t="shared" si="78"/>
        <v>0</v>
      </c>
      <c r="AC66" s="25">
        <f t="shared" si="79"/>
        <v>0</v>
      </c>
      <c r="AD66" s="3"/>
      <c r="AE66" s="27"/>
      <c r="AF66" s="25">
        <f t="shared" si="80"/>
        <v>0</v>
      </c>
      <c r="AG66" s="27"/>
      <c r="AH66" s="25">
        <f t="shared" si="81"/>
        <v>0</v>
      </c>
      <c r="AI66" s="25">
        <f t="shared" si="82"/>
        <v>0</v>
      </c>
      <c r="AJ66" s="3"/>
      <c r="AK66" s="27"/>
      <c r="AL66" s="25">
        <f t="shared" si="83"/>
        <v>0</v>
      </c>
      <c r="AM66" s="27"/>
      <c r="AN66" s="25">
        <f t="shared" si="84"/>
        <v>0</v>
      </c>
      <c r="AO66" s="25">
        <f t="shared" si="85"/>
        <v>0</v>
      </c>
      <c r="AP66" s="3"/>
      <c r="AQ66" s="27"/>
      <c r="AR66" s="25">
        <f t="shared" si="86"/>
        <v>0</v>
      </c>
      <c r="AS66" s="27"/>
      <c r="AT66" s="25">
        <f t="shared" si="87"/>
        <v>0</v>
      </c>
      <c r="AU66" s="25">
        <f t="shared" si="88"/>
        <v>0</v>
      </c>
      <c r="AV66" s="3"/>
      <c r="AW66" s="27"/>
      <c r="AX66" s="25">
        <f>_xlfn.XLOOKUP(AW66,'[1]DM table'!$A$4:$A$103,'[1]DM table'!$B$4:$B$103,0)</f>
        <v>0</v>
      </c>
      <c r="AY66" s="27"/>
      <c r="AZ66" s="25">
        <f t="shared" si="89"/>
        <v>0</v>
      </c>
      <c r="BA66" s="25">
        <f t="shared" si="90"/>
        <v>0</v>
      </c>
      <c r="BB66" s="3"/>
      <c r="BC66" s="27"/>
      <c r="BD66" s="25">
        <f t="shared" si="91"/>
        <v>0</v>
      </c>
      <c r="BE66" s="27"/>
      <c r="BF66" s="25">
        <f t="shared" si="92"/>
        <v>0</v>
      </c>
      <c r="BG66" s="25">
        <f t="shared" si="93"/>
        <v>0</v>
      </c>
      <c r="BH66" s="3"/>
      <c r="BI66" s="27"/>
      <c r="BJ66" s="25">
        <f>_xlfn.XLOOKUP(BI66,'[1]DM table'!$AC$4:$AC$103,'[1]DM table'!$AD$4:$AD$103,0)</f>
        <v>0</v>
      </c>
      <c r="BK66" s="27"/>
      <c r="BL66" s="25">
        <f t="shared" si="94"/>
        <v>0</v>
      </c>
      <c r="BM66" s="25">
        <f t="shared" si="95"/>
        <v>0</v>
      </c>
      <c r="BN66" s="3"/>
      <c r="BO66" s="27"/>
      <c r="BP66" s="25">
        <f t="shared" si="96"/>
        <v>0</v>
      </c>
      <c r="BQ66" s="27"/>
      <c r="BR66" s="25">
        <f t="shared" si="97"/>
        <v>0</v>
      </c>
      <c r="BS66" s="25">
        <f t="shared" si="98"/>
        <v>0</v>
      </c>
      <c r="BT66" s="3"/>
      <c r="BU66" s="27"/>
      <c r="BV66" s="25">
        <f>_xlfn.XLOOKUP(BU66,'[1]DM table'!$U$4:$U$103,'[1]DM table'!$V$4:$V$103,0)</f>
        <v>0</v>
      </c>
      <c r="BW66" s="27"/>
      <c r="BX66" s="25">
        <f t="shared" si="99"/>
        <v>0</v>
      </c>
      <c r="BY66" s="25">
        <f t="shared" si="100"/>
        <v>0</v>
      </c>
      <c r="BZ66" s="3"/>
      <c r="CA66" s="27"/>
      <c r="CB66" s="25">
        <f t="shared" si="101"/>
        <v>0</v>
      </c>
      <c r="CC66" s="27"/>
      <c r="CD66" s="25">
        <f t="shared" si="102"/>
        <v>0</v>
      </c>
      <c r="CE66" s="25">
        <f t="shared" si="103"/>
        <v>0</v>
      </c>
      <c r="CF66" s="3"/>
      <c r="CG66" s="27"/>
      <c r="CH66" s="25">
        <f t="shared" si="104"/>
        <v>0</v>
      </c>
      <c r="CI66" s="27"/>
      <c r="CJ66" s="25">
        <f t="shared" si="105"/>
        <v>0</v>
      </c>
      <c r="CK66" s="25">
        <f t="shared" si="106"/>
        <v>0</v>
      </c>
      <c r="CL66" s="3"/>
      <c r="CM66" s="27"/>
      <c r="CN66" s="25">
        <f>_xlfn.XLOOKUP(CM66,'[1]DM table'!$A$4:$A$103,'[1]DM table'!$B$4:$B$103,0)</f>
        <v>0</v>
      </c>
      <c r="CO66" s="27"/>
      <c r="CP66" s="25">
        <f t="shared" si="107"/>
        <v>0</v>
      </c>
      <c r="CQ66" s="25">
        <f t="shared" si="108"/>
        <v>0</v>
      </c>
      <c r="CR66" s="3"/>
      <c r="CS66" s="27"/>
      <c r="CT66" s="25">
        <f t="shared" si="109"/>
        <v>0</v>
      </c>
      <c r="CU66" s="27"/>
      <c r="CV66" s="25">
        <f t="shared" si="110"/>
        <v>0</v>
      </c>
      <c r="CW66" s="25">
        <f t="shared" si="111"/>
        <v>0</v>
      </c>
      <c r="CX66" s="3"/>
      <c r="CY66" s="27"/>
      <c r="CZ66" s="25">
        <f t="shared" si="112"/>
        <v>0</v>
      </c>
      <c r="DA66" s="27"/>
      <c r="DB66" s="25">
        <f t="shared" si="113"/>
        <v>0</v>
      </c>
      <c r="DC66" s="25">
        <f t="shared" si="114"/>
        <v>0</v>
      </c>
      <c r="DD66" s="3"/>
      <c r="DE66" s="27"/>
      <c r="DF66" s="25">
        <f t="shared" si="115"/>
        <v>0</v>
      </c>
      <c r="DG66" s="27"/>
      <c r="DH66" s="25">
        <f t="shared" si="116"/>
        <v>0</v>
      </c>
      <c r="DI66" s="25">
        <f t="shared" si="117"/>
        <v>0</v>
      </c>
      <c r="DJ66" s="3"/>
      <c r="DK66" s="27"/>
      <c r="DL66" s="25">
        <f>_xlfn.XLOOKUP(DK66,'[1]DM table'!$A$4:$A$103,'[1]DM table'!$B$4:$B$103,0)</f>
        <v>0</v>
      </c>
      <c r="DM66" s="27"/>
      <c r="DN66" s="25">
        <f t="shared" si="118"/>
        <v>0</v>
      </c>
      <c r="DO66" s="25">
        <f t="shared" si="119"/>
        <v>0</v>
      </c>
      <c r="DP66" s="3"/>
      <c r="DQ66" s="27"/>
      <c r="DR66" s="25">
        <f t="shared" si="120"/>
        <v>0</v>
      </c>
      <c r="DS66" s="27"/>
      <c r="DT66" s="25">
        <f t="shared" si="121"/>
        <v>0</v>
      </c>
      <c r="DU66" s="25">
        <f t="shared" si="122"/>
        <v>0</v>
      </c>
      <c r="DV66" s="3"/>
      <c r="DW66" s="27"/>
      <c r="DX66" s="25">
        <f t="shared" si="123"/>
        <v>0</v>
      </c>
      <c r="DY66" s="27"/>
      <c r="DZ66" s="25">
        <f t="shared" si="124"/>
        <v>0</v>
      </c>
      <c r="EA66" s="25">
        <f t="shared" si="125"/>
        <v>0</v>
      </c>
      <c r="EB66" s="3"/>
      <c r="EC66" s="27"/>
      <c r="ED66" s="25">
        <f>_xlfn.XLOOKUP(EC66,'[1]DM table'!$A$4:$A$103,'[1]DM table'!$B$4:$B$103,0)</f>
        <v>0</v>
      </c>
      <c r="EE66" s="27"/>
      <c r="EF66" s="25">
        <f t="shared" si="126"/>
        <v>0</v>
      </c>
      <c r="EG66" s="25">
        <f t="shared" si="127"/>
        <v>0</v>
      </c>
      <c r="EH66" s="3"/>
      <c r="EI66" s="27"/>
      <c r="EJ66" s="25">
        <f t="shared" si="128"/>
        <v>0</v>
      </c>
      <c r="EK66" s="27"/>
      <c r="EL66" s="25">
        <f t="shared" si="129"/>
        <v>0</v>
      </c>
      <c r="EM66" s="25">
        <f t="shared" si="130"/>
        <v>0</v>
      </c>
      <c r="EN66" s="3"/>
      <c r="EO66" s="27"/>
      <c r="EP66" s="25">
        <f>_xlfn.XLOOKUP(EO66,'[1]DM table'!$E$4:$E$103,'[1]DM table'!$F$4:$F$103,0)</f>
        <v>0</v>
      </c>
      <c r="EQ66" s="27"/>
      <c r="ER66" s="25">
        <f t="shared" si="131"/>
        <v>0</v>
      </c>
      <c r="ES66" s="25">
        <f t="shared" si="132"/>
        <v>0</v>
      </c>
      <c r="ET66" s="3"/>
      <c r="EU66" s="27"/>
      <c r="EV66" s="25">
        <f t="shared" si="133"/>
        <v>0</v>
      </c>
      <c r="EW66" s="27"/>
      <c r="EX66" s="25">
        <f t="shared" si="134"/>
        <v>0</v>
      </c>
      <c r="EY66" s="25">
        <f t="shared" si="135"/>
        <v>0</v>
      </c>
      <c r="EZ66" s="3"/>
      <c r="FA66" s="27"/>
      <c r="FB66" s="25">
        <f t="shared" si="68"/>
        <v>0</v>
      </c>
      <c r="FC66" s="27"/>
      <c r="FD66" s="25">
        <f t="shared" si="69"/>
        <v>0</v>
      </c>
      <c r="FE66" s="25">
        <f t="shared" si="136"/>
        <v>0</v>
      </c>
      <c r="FF66" s="3"/>
      <c r="FG66" s="27"/>
      <c r="FH66" s="25">
        <f t="shared" si="137"/>
        <v>0</v>
      </c>
      <c r="FI66" s="27"/>
      <c r="FJ66" s="25">
        <f t="shared" si="72"/>
        <v>0</v>
      </c>
      <c r="FK66" s="25">
        <f t="shared" si="138"/>
        <v>0</v>
      </c>
    </row>
    <row r="67" spans="1:167" ht="12.75" customHeight="1" x14ac:dyDescent="0.15">
      <c r="A67" s="29" t="s">
        <v>204</v>
      </c>
      <c r="B67" s="29" t="s">
        <v>203</v>
      </c>
      <c r="C67" s="23" t="str">
        <f t="shared" ref="C67:C105" si="141">IF(B67&lt;&gt;"",IFERROR(B67&amp;" "&amp;A67,""),"")</f>
        <v>Gray Latta</v>
      </c>
      <c r="D67" s="30" t="s">
        <v>98</v>
      </c>
      <c r="E67" s="20"/>
      <c r="F67" s="56">
        <f t="shared" si="139"/>
        <v>0</v>
      </c>
      <c r="G67" s="56">
        <f>LARGE((Q67,W67,AC67,AI67,AO67,AU67,BA67,BG67,BM67,BS67,BY67,CE67,CK67,CQ67,CW67,DC67,DI67,DO67,DU67,EA67,EG67,EM67,ES67,EY67,FE67,FK67),2)</f>
        <v>0</v>
      </c>
      <c r="H67" s="56">
        <f>LARGE((Q67,W67,AC67,AI67,AO67,AU67,BA67,BG67,BM67,BS67,BY67,CE67,CK67,CQ67,CW67,DC67,DI67,DO67,DU67,EA67,EG67,EM67,ES67,EY67,FE67,FK67),3)</f>
        <v>0</v>
      </c>
      <c r="I67" s="56">
        <f t="shared" si="76"/>
        <v>0</v>
      </c>
      <c r="J67" s="65">
        <f t="shared" si="140"/>
        <v>34</v>
      </c>
      <c r="K67" s="20"/>
      <c r="L67" s="88" t="s">
        <v>213</v>
      </c>
      <c r="M67" s="87"/>
      <c r="N67" s="25">
        <f t="shared" si="3"/>
        <v>0</v>
      </c>
      <c r="O67" s="27"/>
      <c r="P67" s="25">
        <f t="shared" ref="P67:P105" si="142">IF(O67&gt;0,O67/O$10*1000*O$9,0)</f>
        <v>0</v>
      </c>
      <c r="Q67" s="25">
        <f t="shared" si="5"/>
        <v>0</v>
      </c>
      <c r="R67" s="3"/>
      <c r="S67" s="27"/>
      <c r="T67" s="25">
        <f>_xlfn.XLOOKUP(S67,'[1]DM table'!$U$4:$U$103,'[1]DM table'!$V$4:$V$103,0)</f>
        <v>0</v>
      </c>
      <c r="U67" s="27"/>
      <c r="V67" s="25">
        <f t="shared" ref="V67:V105" si="143">IF(U67&gt;0,U67/U$10*1000*U$9,0)</f>
        <v>0</v>
      </c>
      <c r="W67" s="25">
        <f t="shared" ref="W67:W105" si="144">MAX(T67,V67)</f>
        <v>0</v>
      </c>
      <c r="X67" s="3"/>
      <c r="Y67" s="27"/>
      <c r="Z67" s="25">
        <f>+_xlfn.XLOOKUP(Y67,'[1]DM table'!$M$4:$M$103,'[1]DM table'!$N$4:$N$103,0)</f>
        <v>0</v>
      </c>
      <c r="AA67" s="27"/>
      <c r="AB67" s="25">
        <f t="shared" si="78"/>
        <v>0</v>
      </c>
      <c r="AC67" s="25">
        <f t="shared" si="79"/>
        <v>0</v>
      </c>
      <c r="AD67" s="3"/>
      <c r="AE67" s="27"/>
      <c r="AF67" s="25">
        <f t="shared" si="80"/>
        <v>0</v>
      </c>
      <c r="AG67" s="27"/>
      <c r="AH67" s="25">
        <f t="shared" si="81"/>
        <v>0</v>
      </c>
      <c r="AI67" s="25">
        <f t="shared" si="82"/>
        <v>0</v>
      </c>
      <c r="AJ67" s="3"/>
      <c r="AK67" s="27"/>
      <c r="AL67" s="25">
        <f t="shared" si="83"/>
        <v>0</v>
      </c>
      <c r="AM67" s="27"/>
      <c r="AN67" s="25">
        <f t="shared" si="84"/>
        <v>0</v>
      </c>
      <c r="AO67" s="25">
        <f t="shared" si="85"/>
        <v>0</v>
      </c>
      <c r="AP67" s="3"/>
      <c r="AQ67" s="27"/>
      <c r="AR67" s="25">
        <f t="shared" si="86"/>
        <v>0</v>
      </c>
      <c r="AS67" s="27"/>
      <c r="AT67" s="25">
        <f t="shared" si="87"/>
        <v>0</v>
      </c>
      <c r="AU67" s="25">
        <f t="shared" si="88"/>
        <v>0</v>
      </c>
      <c r="AV67" s="3"/>
      <c r="AW67" s="27"/>
      <c r="AX67" s="25">
        <f>_xlfn.XLOOKUP(AW67,'[1]DM table'!$A$4:$A$103,'[1]DM table'!$B$4:$B$103,0)</f>
        <v>0</v>
      </c>
      <c r="AY67" s="27"/>
      <c r="AZ67" s="25">
        <f t="shared" si="89"/>
        <v>0</v>
      </c>
      <c r="BA67" s="25">
        <f t="shared" si="90"/>
        <v>0</v>
      </c>
      <c r="BB67" s="3"/>
      <c r="BC67" s="27"/>
      <c r="BD67" s="25">
        <f t="shared" si="91"/>
        <v>0</v>
      </c>
      <c r="BE67" s="27"/>
      <c r="BF67" s="25">
        <f t="shared" si="92"/>
        <v>0</v>
      </c>
      <c r="BG67" s="25">
        <f t="shared" si="93"/>
        <v>0</v>
      </c>
      <c r="BH67" s="3"/>
      <c r="BI67" s="27"/>
      <c r="BJ67" s="25">
        <f>_xlfn.XLOOKUP(BI67,'[1]DM table'!$AC$4:$AC$103,'[1]DM table'!$AD$4:$AD$103,0)</f>
        <v>0</v>
      </c>
      <c r="BK67" s="27"/>
      <c r="BL67" s="25">
        <f t="shared" si="94"/>
        <v>0</v>
      </c>
      <c r="BM67" s="25">
        <f t="shared" si="95"/>
        <v>0</v>
      </c>
      <c r="BN67" s="3"/>
      <c r="BO67" s="27"/>
      <c r="BP67" s="25">
        <f t="shared" si="96"/>
        <v>0</v>
      </c>
      <c r="BQ67" s="27"/>
      <c r="BR67" s="25">
        <f t="shared" si="97"/>
        <v>0</v>
      </c>
      <c r="BS67" s="25">
        <f t="shared" si="98"/>
        <v>0</v>
      </c>
      <c r="BT67" s="3"/>
      <c r="BU67" s="27"/>
      <c r="BV67" s="25">
        <f>_xlfn.XLOOKUP(BU67,'[1]DM table'!$U$4:$U$103,'[1]DM table'!$V$4:$V$103,0)</f>
        <v>0</v>
      </c>
      <c r="BW67" s="27"/>
      <c r="BX67" s="25">
        <f t="shared" si="99"/>
        <v>0</v>
      </c>
      <c r="BY67" s="25">
        <f t="shared" si="100"/>
        <v>0</v>
      </c>
      <c r="BZ67" s="3"/>
      <c r="CA67" s="27"/>
      <c r="CB67" s="25">
        <f t="shared" si="101"/>
        <v>0</v>
      </c>
      <c r="CC67" s="27"/>
      <c r="CD67" s="25">
        <f t="shared" si="102"/>
        <v>0</v>
      </c>
      <c r="CE67" s="25">
        <f t="shared" si="103"/>
        <v>0</v>
      </c>
      <c r="CF67" s="3"/>
      <c r="CG67" s="27"/>
      <c r="CH67" s="25">
        <f t="shared" si="104"/>
        <v>0</v>
      </c>
      <c r="CI67" s="27"/>
      <c r="CJ67" s="25">
        <f t="shared" si="105"/>
        <v>0</v>
      </c>
      <c r="CK67" s="25">
        <f t="shared" si="106"/>
        <v>0</v>
      </c>
      <c r="CL67" s="3"/>
      <c r="CM67" s="27"/>
      <c r="CN67" s="25">
        <f>_xlfn.XLOOKUP(CM67,'[1]DM table'!$A$4:$A$103,'[1]DM table'!$B$4:$B$103,0)</f>
        <v>0</v>
      </c>
      <c r="CO67" s="27"/>
      <c r="CP67" s="25">
        <f t="shared" si="107"/>
        <v>0</v>
      </c>
      <c r="CQ67" s="25">
        <f t="shared" si="108"/>
        <v>0</v>
      </c>
      <c r="CR67" s="3"/>
      <c r="CS67" s="27"/>
      <c r="CT67" s="25">
        <f t="shared" si="109"/>
        <v>0</v>
      </c>
      <c r="CU67" s="27"/>
      <c r="CV67" s="25">
        <f t="shared" si="110"/>
        <v>0</v>
      </c>
      <c r="CW67" s="25">
        <f t="shared" si="111"/>
        <v>0</v>
      </c>
      <c r="CX67" s="3"/>
      <c r="CY67" s="27"/>
      <c r="CZ67" s="25">
        <f t="shared" si="112"/>
        <v>0</v>
      </c>
      <c r="DA67" s="27"/>
      <c r="DB67" s="25">
        <f t="shared" si="113"/>
        <v>0</v>
      </c>
      <c r="DC67" s="25">
        <f t="shared" si="114"/>
        <v>0</v>
      </c>
      <c r="DD67" s="3"/>
      <c r="DE67" s="27"/>
      <c r="DF67" s="25">
        <f t="shared" si="115"/>
        <v>0</v>
      </c>
      <c r="DG67" s="27"/>
      <c r="DH67" s="25">
        <f t="shared" si="116"/>
        <v>0</v>
      </c>
      <c r="DI67" s="25">
        <f t="shared" si="117"/>
        <v>0</v>
      </c>
      <c r="DJ67" s="3"/>
      <c r="DK67" s="27"/>
      <c r="DL67" s="25">
        <f>_xlfn.XLOOKUP(DK67,'[1]DM table'!$A$4:$A$103,'[1]DM table'!$B$4:$B$103,0)</f>
        <v>0</v>
      </c>
      <c r="DM67" s="27"/>
      <c r="DN67" s="25">
        <f t="shared" si="118"/>
        <v>0</v>
      </c>
      <c r="DO67" s="25">
        <f t="shared" si="119"/>
        <v>0</v>
      </c>
      <c r="DP67" s="3"/>
      <c r="DQ67" s="27"/>
      <c r="DR67" s="25">
        <f t="shared" si="120"/>
        <v>0</v>
      </c>
      <c r="DS67" s="27"/>
      <c r="DT67" s="25">
        <f t="shared" si="121"/>
        <v>0</v>
      </c>
      <c r="DU67" s="25">
        <f t="shared" si="122"/>
        <v>0</v>
      </c>
      <c r="DV67" s="3"/>
      <c r="DW67" s="27"/>
      <c r="DX67" s="25">
        <f t="shared" si="123"/>
        <v>0</v>
      </c>
      <c r="DY67" s="27"/>
      <c r="DZ67" s="25">
        <f t="shared" si="124"/>
        <v>0</v>
      </c>
      <c r="EA67" s="25">
        <f t="shared" si="125"/>
        <v>0</v>
      </c>
      <c r="EB67" s="3"/>
      <c r="EC67" s="27"/>
      <c r="ED67" s="25">
        <f>_xlfn.XLOOKUP(EC67,'[1]DM table'!$A$4:$A$103,'[1]DM table'!$B$4:$B$103,0)</f>
        <v>0</v>
      </c>
      <c r="EE67" s="27"/>
      <c r="EF67" s="25">
        <f t="shared" si="126"/>
        <v>0</v>
      </c>
      <c r="EG67" s="25">
        <f t="shared" si="127"/>
        <v>0</v>
      </c>
      <c r="EH67" s="3"/>
      <c r="EI67" s="27"/>
      <c r="EJ67" s="25">
        <f t="shared" si="128"/>
        <v>0</v>
      </c>
      <c r="EK67" s="27"/>
      <c r="EL67" s="25">
        <f t="shared" si="129"/>
        <v>0</v>
      </c>
      <c r="EM67" s="25">
        <f t="shared" si="130"/>
        <v>0</v>
      </c>
      <c r="EN67" s="3"/>
      <c r="EO67" s="27"/>
      <c r="EP67" s="25">
        <f>_xlfn.XLOOKUP(EO67,'[1]DM table'!$E$4:$E$103,'[1]DM table'!$F$4:$F$103,0)</f>
        <v>0</v>
      </c>
      <c r="EQ67" s="27"/>
      <c r="ER67" s="25">
        <f t="shared" si="131"/>
        <v>0</v>
      </c>
      <c r="ES67" s="25">
        <f t="shared" si="132"/>
        <v>0</v>
      </c>
      <c r="ET67" s="3"/>
      <c r="EU67" s="27"/>
      <c r="EV67" s="25">
        <f t="shared" si="133"/>
        <v>0</v>
      </c>
      <c r="EW67" s="27"/>
      <c r="EX67" s="25">
        <f t="shared" si="134"/>
        <v>0</v>
      </c>
      <c r="EY67" s="25">
        <f t="shared" si="135"/>
        <v>0</v>
      </c>
      <c r="EZ67" s="3"/>
      <c r="FA67" s="27"/>
      <c r="FB67" s="25">
        <f t="shared" si="68"/>
        <v>0</v>
      </c>
      <c r="FC67" s="27"/>
      <c r="FD67" s="25">
        <f t="shared" si="69"/>
        <v>0</v>
      </c>
      <c r="FE67" s="25">
        <f t="shared" si="136"/>
        <v>0</v>
      </c>
      <c r="FF67" s="3"/>
      <c r="FG67" s="27"/>
      <c r="FH67" s="25">
        <f t="shared" si="137"/>
        <v>0</v>
      </c>
      <c r="FI67" s="27"/>
      <c r="FJ67" s="25">
        <f t="shared" si="72"/>
        <v>0</v>
      </c>
      <c r="FK67" s="25">
        <f t="shared" si="138"/>
        <v>0</v>
      </c>
    </row>
    <row r="68" spans="1:167" ht="12.75" customHeight="1" x14ac:dyDescent="0.15">
      <c r="A68" s="29" t="s">
        <v>206</v>
      </c>
      <c r="B68" s="29" t="s">
        <v>205</v>
      </c>
      <c r="C68" s="23" t="str">
        <f t="shared" si="141"/>
        <v>Dario Aleixandre</v>
      </c>
      <c r="D68" s="30" t="s">
        <v>71</v>
      </c>
      <c r="E68" s="20"/>
      <c r="F68" s="56">
        <f t="shared" si="139"/>
        <v>459.3560908779541</v>
      </c>
      <c r="G68" s="56">
        <f>LARGE((Q68,W68,AC68,AI68,AO68,AU68,BA68,BG68,BM68,BS68,BY68,CE68,CK68,CQ68,CW68,DC68,DI68,DO68,DU68,EA68,EG68,EM68,ES68,EY68,FE68,FK68),2)</f>
        <v>444.61344561655039</v>
      </c>
      <c r="H68" s="56">
        <f>LARGE((Q68,W68,AC68,AI68,AO68,AU68,BA68,BG68,BM68,BS68,BY68,CE68,CK68,CQ68,CW68,DC68,DI68,DO68,DU68,EA68,EG68,EM68,ES68,EY68,FE68,FK68),3)</f>
        <v>422.98888162197517</v>
      </c>
      <c r="I68" s="56">
        <f t="shared" ref="I68:I98" si="145">SUM(F68:H68)</f>
        <v>1326.9584181164796</v>
      </c>
      <c r="J68" s="65">
        <f t="shared" si="140"/>
        <v>15</v>
      </c>
      <c r="K68" s="20"/>
      <c r="L68" s="88" t="s">
        <v>214</v>
      </c>
      <c r="M68" s="87"/>
      <c r="N68" s="25">
        <f t="shared" si="3"/>
        <v>0</v>
      </c>
      <c r="O68" s="27"/>
      <c r="P68" s="25">
        <f t="shared" si="142"/>
        <v>0</v>
      </c>
      <c r="Q68" s="25">
        <f t="shared" si="5"/>
        <v>0</v>
      </c>
      <c r="R68" s="3"/>
      <c r="S68" s="27"/>
      <c r="T68" s="25">
        <f>_xlfn.XLOOKUP(S68,'[1]DM table'!$U$4:$U$103,'[1]DM table'!$V$4:$V$103,0)</f>
        <v>0</v>
      </c>
      <c r="U68" s="27"/>
      <c r="V68" s="25">
        <f t="shared" si="143"/>
        <v>0</v>
      </c>
      <c r="W68" s="25">
        <f t="shared" si="144"/>
        <v>0</v>
      </c>
      <c r="X68" s="3"/>
      <c r="Y68" s="27"/>
      <c r="Z68" s="25">
        <f>+_xlfn.XLOOKUP(Y68,'[1]DM table'!$M$4:$M$103,'[1]DM table'!$N$4:$N$103,0)</f>
        <v>0</v>
      </c>
      <c r="AA68" s="27"/>
      <c r="AB68" s="25">
        <f t="shared" si="78"/>
        <v>0</v>
      </c>
      <c r="AC68" s="25">
        <f t="shared" si="79"/>
        <v>0</v>
      </c>
      <c r="AD68" s="3"/>
      <c r="AE68" s="27"/>
      <c r="AF68" s="25">
        <f t="shared" si="80"/>
        <v>0</v>
      </c>
      <c r="AG68" s="27"/>
      <c r="AH68" s="25">
        <f t="shared" si="81"/>
        <v>0</v>
      </c>
      <c r="AI68" s="25">
        <f t="shared" si="82"/>
        <v>0</v>
      </c>
      <c r="AJ68" s="3"/>
      <c r="AK68" s="27"/>
      <c r="AL68" s="25">
        <f t="shared" si="83"/>
        <v>0</v>
      </c>
      <c r="AM68" s="27"/>
      <c r="AN68" s="25">
        <f t="shared" si="84"/>
        <v>0</v>
      </c>
      <c r="AO68" s="25">
        <f t="shared" si="85"/>
        <v>0</v>
      </c>
      <c r="AP68" s="3"/>
      <c r="AQ68" s="27"/>
      <c r="AR68" s="25">
        <f t="shared" si="86"/>
        <v>0</v>
      </c>
      <c r="AS68" s="27"/>
      <c r="AT68" s="25">
        <f t="shared" si="87"/>
        <v>0</v>
      </c>
      <c r="AU68" s="25">
        <f t="shared" si="88"/>
        <v>0</v>
      </c>
      <c r="AV68" s="3"/>
      <c r="AW68" s="27"/>
      <c r="AX68" s="25">
        <f>_xlfn.XLOOKUP(AW68,'[1]DM table'!$A$4:$A$103,'[1]DM table'!$B$4:$B$103,0)</f>
        <v>0</v>
      </c>
      <c r="AY68" s="27"/>
      <c r="AZ68" s="25">
        <f t="shared" si="89"/>
        <v>0</v>
      </c>
      <c r="BA68" s="25">
        <f t="shared" si="90"/>
        <v>0</v>
      </c>
      <c r="BB68" s="3"/>
      <c r="BC68" s="27">
        <v>49.75</v>
      </c>
      <c r="BD68" s="25">
        <f t="shared" si="91"/>
        <v>422.98888162197517</v>
      </c>
      <c r="BE68" s="27"/>
      <c r="BF68" s="25">
        <f t="shared" si="92"/>
        <v>0</v>
      </c>
      <c r="BG68" s="25">
        <f t="shared" si="93"/>
        <v>422.98888162197517</v>
      </c>
      <c r="BH68" s="3"/>
      <c r="BI68" s="27">
        <v>16</v>
      </c>
      <c r="BJ68" s="25">
        <f>_xlfn.XLOOKUP(BI68,'[1]DM table'!$AC$4:$AC$103,'[1]DM table'!$AD$4:$AD$103,0)</f>
        <v>444.61344561655039</v>
      </c>
      <c r="BK68" s="27"/>
      <c r="BL68" s="25">
        <f t="shared" si="94"/>
        <v>0</v>
      </c>
      <c r="BM68" s="25">
        <f t="shared" si="95"/>
        <v>444.61344561655039</v>
      </c>
      <c r="BN68" s="3"/>
      <c r="BO68" s="27"/>
      <c r="BP68" s="25">
        <f t="shared" si="96"/>
        <v>0</v>
      </c>
      <c r="BQ68" s="27"/>
      <c r="BR68" s="25">
        <f t="shared" si="97"/>
        <v>0</v>
      </c>
      <c r="BS68" s="25">
        <f t="shared" si="98"/>
        <v>0</v>
      </c>
      <c r="BT68" s="3"/>
      <c r="BU68" s="27"/>
      <c r="BV68" s="25">
        <f>_xlfn.XLOOKUP(BU68,'[1]DM table'!$U$4:$U$103,'[1]DM table'!$V$4:$V$103,0)</f>
        <v>0</v>
      </c>
      <c r="BW68" s="27"/>
      <c r="BX68" s="25">
        <f t="shared" si="99"/>
        <v>0</v>
      </c>
      <c r="BY68" s="25">
        <f t="shared" si="100"/>
        <v>0</v>
      </c>
      <c r="BZ68" s="3"/>
      <c r="CA68" s="27"/>
      <c r="CB68" s="25">
        <f t="shared" si="101"/>
        <v>0</v>
      </c>
      <c r="CC68" s="27"/>
      <c r="CD68" s="25">
        <f t="shared" si="102"/>
        <v>0</v>
      </c>
      <c r="CE68" s="25">
        <f t="shared" si="103"/>
        <v>0</v>
      </c>
      <c r="CF68" s="3"/>
      <c r="CG68" s="27"/>
      <c r="CH68" s="25">
        <f t="shared" si="104"/>
        <v>0</v>
      </c>
      <c r="CI68" s="27"/>
      <c r="CJ68" s="25">
        <f t="shared" si="105"/>
        <v>0</v>
      </c>
      <c r="CK68" s="25">
        <f t="shared" si="106"/>
        <v>0</v>
      </c>
      <c r="CL68" s="3"/>
      <c r="CM68" s="27"/>
      <c r="CN68" s="25">
        <f>_xlfn.XLOOKUP(CM68,'[1]DM table'!$A$4:$A$103,'[1]DM table'!$B$4:$B$103,0)</f>
        <v>0</v>
      </c>
      <c r="CO68" s="27"/>
      <c r="CP68" s="25">
        <f t="shared" si="107"/>
        <v>0</v>
      </c>
      <c r="CQ68" s="25">
        <f t="shared" si="108"/>
        <v>0</v>
      </c>
      <c r="CR68" s="3"/>
      <c r="CS68" s="27"/>
      <c r="CT68" s="25">
        <f t="shared" si="109"/>
        <v>0</v>
      </c>
      <c r="CU68" s="27"/>
      <c r="CV68" s="25">
        <f t="shared" si="110"/>
        <v>0</v>
      </c>
      <c r="CW68" s="25">
        <f t="shared" si="111"/>
        <v>0</v>
      </c>
      <c r="CX68" s="3"/>
      <c r="CY68" s="27"/>
      <c r="CZ68" s="25">
        <f t="shared" si="112"/>
        <v>0</v>
      </c>
      <c r="DA68" s="27"/>
      <c r="DB68" s="25">
        <f t="shared" si="113"/>
        <v>0</v>
      </c>
      <c r="DC68" s="25">
        <f t="shared" si="114"/>
        <v>0</v>
      </c>
      <c r="DD68" s="3"/>
      <c r="DE68" s="27"/>
      <c r="DF68" s="25">
        <f t="shared" si="115"/>
        <v>0</v>
      </c>
      <c r="DG68" s="27"/>
      <c r="DH68" s="25">
        <f t="shared" si="116"/>
        <v>0</v>
      </c>
      <c r="DI68" s="25">
        <f t="shared" si="117"/>
        <v>0</v>
      </c>
      <c r="DJ68" s="3"/>
      <c r="DK68" s="27"/>
      <c r="DL68" s="25">
        <f>_xlfn.XLOOKUP(DK68,'[1]DM table'!$A$4:$A$103,'[1]DM table'!$B$4:$B$103,0)</f>
        <v>0</v>
      </c>
      <c r="DM68" s="27"/>
      <c r="DN68" s="25">
        <f t="shared" si="118"/>
        <v>0</v>
      </c>
      <c r="DO68" s="25">
        <f t="shared" si="119"/>
        <v>0</v>
      </c>
      <c r="DP68" s="3"/>
      <c r="DQ68" s="27">
        <v>61.9</v>
      </c>
      <c r="DR68" s="25">
        <f t="shared" si="120"/>
        <v>459.3560908779541</v>
      </c>
      <c r="DS68" s="27"/>
      <c r="DT68" s="25">
        <f t="shared" si="121"/>
        <v>0</v>
      </c>
      <c r="DU68" s="25">
        <f t="shared" si="122"/>
        <v>459.3560908779541</v>
      </c>
      <c r="DV68" s="3"/>
      <c r="DW68" s="27"/>
      <c r="DX68" s="25">
        <f t="shared" si="123"/>
        <v>0</v>
      </c>
      <c r="DY68" s="27"/>
      <c r="DZ68" s="25">
        <f t="shared" si="124"/>
        <v>0</v>
      </c>
      <c r="EA68" s="25">
        <f t="shared" si="125"/>
        <v>0</v>
      </c>
      <c r="EB68" s="3"/>
      <c r="EC68" s="27"/>
      <c r="ED68" s="25">
        <f>_xlfn.XLOOKUP(EC68,'[1]DM table'!$A$4:$A$103,'[1]DM table'!$B$4:$B$103,0)</f>
        <v>0</v>
      </c>
      <c r="EE68" s="27"/>
      <c r="EF68" s="25">
        <f t="shared" si="126"/>
        <v>0</v>
      </c>
      <c r="EG68" s="25">
        <f t="shared" si="127"/>
        <v>0</v>
      </c>
      <c r="EH68" s="3"/>
      <c r="EI68" s="27"/>
      <c r="EJ68" s="25">
        <f t="shared" si="128"/>
        <v>0</v>
      </c>
      <c r="EK68" s="27"/>
      <c r="EL68" s="25">
        <f t="shared" si="129"/>
        <v>0</v>
      </c>
      <c r="EM68" s="25">
        <f t="shared" si="130"/>
        <v>0</v>
      </c>
      <c r="EN68" s="3"/>
      <c r="EO68" s="27"/>
      <c r="EP68" s="25">
        <f>_xlfn.XLOOKUP(EO68,'[1]DM table'!$E$4:$E$103,'[1]DM table'!$F$4:$F$103,0)</f>
        <v>0</v>
      </c>
      <c r="EQ68" s="27"/>
      <c r="ER68" s="25">
        <f t="shared" si="131"/>
        <v>0</v>
      </c>
      <c r="ES68" s="25">
        <f t="shared" si="132"/>
        <v>0</v>
      </c>
      <c r="ET68" s="3"/>
      <c r="EU68" s="27"/>
      <c r="EV68" s="25">
        <f t="shared" si="133"/>
        <v>0</v>
      </c>
      <c r="EW68" s="27"/>
      <c r="EX68" s="25">
        <f t="shared" si="134"/>
        <v>0</v>
      </c>
      <c r="EY68" s="25">
        <f t="shared" si="135"/>
        <v>0</v>
      </c>
      <c r="EZ68" s="3"/>
      <c r="FA68" s="27"/>
      <c r="FB68" s="25">
        <f t="shared" si="68"/>
        <v>0</v>
      </c>
      <c r="FC68" s="27"/>
      <c r="FD68" s="25">
        <f t="shared" si="69"/>
        <v>0</v>
      </c>
      <c r="FE68" s="25">
        <f t="shared" si="136"/>
        <v>0</v>
      </c>
      <c r="FF68" s="3"/>
      <c r="FG68" s="27"/>
      <c r="FH68" s="25">
        <f t="shared" si="137"/>
        <v>0</v>
      </c>
      <c r="FI68" s="27"/>
      <c r="FJ68" s="25">
        <f t="shared" si="72"/>
        <v>0</v>
      </c>
      <c r="FK68" s="25">
        <f t="shared" si="138"/>
        <v>0</v>
      </c>
    </row>
    <row r="69" spans="1:167" ht="12.75" customHeight="1" x14ac:dyDescent="0.15">
      <c r="A69" s="29" t="s">
        <v>211</v>
      </c>
      <c r="B69" s="29" t="s">
        <v>212</v>
      </c>
      <c r="C69" s="23" t="str">
        <f t="shared" si="141"/>
        <v>Noah Hempen</v>
      </c>
      <c r="D69" s="30" t="s">
        <v>95</v>
      </c>
      <c r="E69" s="20"/>
      <c r="F69" s="56">
        <f t="shared" si="139"/>
        <v>319.92088771236934</v>
      </c>
      <c r="G69" s="56">
        <f>LARGE((Q69,W69,AC69,AI69,AO69,AU69,BA69,BG69,BM69,BS69,BY69,CE69,CK69,CQ69,CW69,DC69,DI69,DO69,DU69,EA69,EG69,EM69,ES69,EY69,FE69,FK69),2)</f>
        <v>253.79609544468548</v>
      </c>
      <c r="H69" s="56">
        <f>LARGE((Q69,W69,AC69,AI69,AO69,AU69,BA69,BG69,BM69,BS69,BY69,CE69,CK69,CQ69,CW69,DC69,DI69,DO69,DU69,EA69,EG69,EM69,ES69,EY69,FE69,FK69),3)</f>
        <v>244.7809025506867</v>
      </c>
      <c r="I69" s="56">
        <f t="shared" si="145"/>
        <v>818.49788570774149</v>
      </c>
      <c r="J69" s="65">
        <f t="shared" si="140"/>
        <v>23</v>
      </c>
      <c r="K69" s="20"/>
      <c r="L69" s="88" t="s">
        <v>215</v>
      </c>
      <c r="M69" s="87"/>
      <c r="N69" s="25">
        <f t="shared" ref="N69:N105" si="146">IF(M69&gt;0,M69/M$10*1000*M$9,0)</f>
        <v>0</v>
      </c>
      <c r="O69" s="27"/>
      <c r="P69" s="25">
        <f t="shared" si="142"/>
        <v>0</v>
      </c>
      <c r="Q69" s="25">
        <f t="shared" si="5"/>
        <v>0</v>
      </c>
      <c r="R69" s="3"/>
      <c r="S69" s="27"/>
      <c r="T69" s="25">
        <f>_xlfn.XLOOKUP(S69,'[1]DM table'!$U$4:$U$103,'[1]DM table'!$V$4:$V$103,0)</f>
        <v>0</v>
      </c>
      <c r="U69" s="27"/>
      <c r="V69" s="25">
        <f t="shared" si="143"/>
        <v>0</v>
      </c>
      <c r="W69" s="25">
        <f t="shared" si="144"/>
        <v>0</v>
      </c>
      <c r="X69" s="3"/>
      <c r="Y69" s="27"/>
      <c r="Z69" s="25">
        <f>+_xlfn.XLOOKUP(Y69,'[1]DM table'!$M$4:$M$103,'[1]DM table'!$N$4:$N$103,0)</f>
        <v>0</v>
      </c>
      <c r="AA69" s="27"/>
      <c r="AB69" s="25">
        <f t="shared" si="78"/>
        <v>0</v>
      </c>
      <c r="AC69" s="25">
        <f t="shared" si="79"/>
        <v>0</v>
      </c>
      <c r="AD69" s="3"/>
      <c r="AE69" s="27"/>
      <c r="AF69" s="25">
        <f t="shared" si="80"/>
        <v>0</v>
      </c>
      <c r="AG69" s="27"/>
      <c r="AH69" s="25">
        <f t="shared" si="81"/>
        <v>0</v>
      </c>
      <c r="AI69" s="25">
        <f t="shared" si="82"/>
        <v>0</v>
      </c>
      <c r="AJ69" s="3"/>
      <c r="AK69" s="27"/>
      <c r="AL69" s="25">
        <f t="shared" si="83"/>
        <v>0</v>
      </c>
      <c r="AM69" s="27"/>
      <c r="AN69" s="25">
        <f t="shared" si="84"/>
        <v>0</v>
      </c>
      <c r="AO69" s="25">
        <f t="shared" si="85"/>
        <v>0</v>
      </c>
      <c r="AP69" s="3"/>
      <c r="AQ69" s="27"/>
      <c r="AR69" s="25">
        <f t="shared" si="86"/>
        <v>0</v>
      </c>
      <c r="AS69" s="27"/>
      <c r="AT69" s="25">
        <f t="shared" si="87"/>
        <v>0</v>
      </c>
      <c r="AU69" s="25">
        <f t="shared" si="88"/>
        <v>0</v>
      </c>
      <c r="AV69" s="3"/>
      <c r="AW69" s="27"/>
      <c r="AX69" s="25">
        <f>_xlfn.XLOOKUP(AW69,'[1]DM table'!$A$4:$A$103,'[1]DM table'!$B$4:$B$103,0)</f>
        <v>0</v>
      </c>
      <c r="AY69" s="27"/>
      <c r="AZ69" s="25">
        <f t="shared" si="89"/>
        <v>0</v>
      </c>
      <c r="BA69" s="25">
        <f t="shared" si="90"/>
        <v>0</v>
      </c>
      <c r="BB69" s="3"/>
      <c r="BC69" s="27">
        <v>28.79</v>
      </c>
      <c r="BD69" s="25">
        <f t="shared" si="91"/>
        <v>244.7809025506867</v>
      </c>
      <c r="BE69" s="27"/>
      <c r="BF69" s="25">
        <f t="shared" si="92"/>
        <v>0</v>
      </c>
      <c r="BG69" s="25">
        <f t="shared" si="93"/>
        <v>244.7809025506867</v>
      </c>
      <c r="BH69" s="3"/>
      <c r="BI69" s="27">
        <v>29</v>
      </c>
      <c r="BJ69" s="25">
        <f>_xlfn.XLOOKUP(BI69,'[1]DM table'!$AC$4:$AC$103,'[1]DM table'!$AD$4:$AD$103,0)</f>
        <v>319.92088771236934</v>
      </c>
      <c r="BK69" s="27"/>
      <c r="BL69" s="25">
        <f t="shared" si="94"/>
        <v>0</v>
      </c>
      <c r="BM69" s="25">
        <f t="shared" si="95"/>
        <v>319.92088771236934</v>
      </c>
      <c r="BN69" s="3"/>
      <c r="BO69" s="27"/>
      <c r="BP69" s="25">
        <f t="shared" si="96"/>
        <v>0</v>
      </c>
      <c r="BQ69" s="27"/>
      <c r="BR69" s="25">
        <f t="shared" si="97"/>
        <v>0</v>
      </c>
      <c r="BS69" s="25">
        <f t="shared" si="98"/>
        <v>0</v>
      </c>
      <c r="BT69" s="3"/>
      <c r="BU69" s="27"/>
      <c r="BV69" s="25">
        <f>_xlfn.XLOOKUP(BU69,'[1]DM table'!$U$4:$U$103,'[1]DM table'!$V$4:$V$103,0)</f>
        <v>0</v>
      </c>
      <c r="BW69" s="27"/>
      <c r="BX69" s="25">
        <f t="shared" si="99"/>
        <v>0</v>
      </c>
      <c r="BY69" s="25">
        <f t="shared" si="100"/>
        <v>0</v>
      </c>
      <c r="BZ69" s="3"/>
      <c r="CA69" s="27"/>
      <c r="CB69" s="25">
        <f t="shared" si="101"/>
        <v>0</v>
      </c>
      <c r="CC69" s="27"/>
      <c r="CD69" s="25">
        <f t="shared" si="102"/>
        <v>0</v>
      </c>
      <c r="CE69" s="25">
        <f t="shared" si="103"/>
        <v>0</v>
      </c>
      <c r="CF69" s="3"/>
      <c r="CG69" s="27"/>
      <c r="CH69" s="25">
        <f t="shared" si="104"/>
        <v>0</v>
      </c>
      <c r="CI69" s="27"/>
      <c r="CJ69" s="25">
        <f t="shared" si="105"/>
        <v>0</v>
      </c>
      <c r="CK69" s="25">
        <f t="shared" si="106"/>
        <v>0</v>
      </c>
      <c r="CL69" s="3"/>
      <c r="CM69" s="27"/>
      <c r="CN69" s="25">
        <f>_xlfn.XLOOKUP(CM69,'[1]DM table'!$A$4:$A$103,'[1]DM table'!$B$4:$B$103,0)</f>
        <v>0</v>
      </c>
      <c r="CO69" s="27"/>
      <c r="CP69" s="25">
        <f t="shared" si="107"/>
        <v>0</v>
      </c>
      <c r="CQ69" s="25">
        <f t="shared" si="108"/>
        <v>0</v>
      </c>
      <c r="CR69" s="3"/>
      <c r="CS69" s="27"/>
      <c r="CT69" s="25">
        <f t="shared" si="109"/>
        <v>0</v>
      </c>
      <c r="CU69" s="27"/>
      <c r="CV69" s="25">
        <f t="shared" si="110"/>
        <v>0</v>
      </c>
      <c r="CW69" s="25">
        <f t="shared" si="111"/>
        <v>0</v>
      </c>
      <c r="CX69" s="3"/>
      <c r="CY69" s="27"/>
      <c r="CZ69" s="25">
        <f t="shared" si="112"/>
        <v>0</v>
      </c>
      <c r="DA69" s="27"/>
      <c r="DB69" s="25">
        <f t="shared" si="113"/>
        <v>0</v>
      </c>
      <c r="DC69" s="25">
        <f t="shared" si="114"/>
        <v>0</v>
      </c>
      <c r="DD69" s="3"/>
      <c r="DE69" s="27"/>
      <c r="DF69" s="25">
        <f t="shared" si="115"/>
        <v>0</v>
      </c>
      <c r="DG69" s="27"/>
      <c r="DH69" s="25">
        <f t="shared" si="116"/>
        <v>0</v>
      </c>
      <c r="DI69" s="25">
        <f t="shared" si="117"/>
        <v>0</v>
      </c>
      <c r="DJ69" s="3"/>
      <c r="DK69" s="27"/>
      <c r="DL69" s="25">
        <f>_xlfn.XLOOKUP(DK69,'[1]DM table'!$A$4:$A$103,'[1]DM table'!$B$4:$B$103,0)</f>
        <v>0</v>
      </c>
      <c r="DM69" s="27"/>
      <c r="DN69" s="25">
        <f t="shared" si="118"/>
        <v>0</v>
      </c>
      <c r="DO69" s="25">
        <f t="shared" si="119"/>
        <v>0</v>
      </c>
      <c r="DP69" s="3"/>
      <c r="DQ69" s="27">
        <v>34.200000000000003</v>
      </c>
      <c r="DR69" s="25">
        <f t="shared" si="120"/>
        <v>253.79609544468548</v>
      </c>
      <c r="DS69" s="27"/>
      <c r="DT69" s="25">
        <f t="shared" si="121"/>
        <v>0</v>
      </c>
      <c r="DU69" s="25">
        <f t="shared" si="122"/>
        <v>253.79609544468548</v>
      </c>
      <c r="DV69" s="3"/>
      <c r="DW69" s="27"/>
      <c r="DX69" s="25">
        <f t="shared" si="123"/>
        <v>0</v>
      </c>
      <c r="DY69" s="27"/>
      <c r="DZ69" s="25">
        <f t="shared" si="124"/>
        <v>0</v>
      </c>
      <c r="EA69" s="25">
        <f t="shared" si="125"/>
        <v>0</v>
      </c>
      <c r="EB69" s="3"/>
      <c r="EC69" s="27"/>
      <c r="ED69" s="25">
        <f>_xlfn.XLOOKUP(EC69,'[1]DM table'!$A$4:$A$103,'[1]DM table'!$B$4:$B$103,0)</f>
        <v>0</v>
      </c>
      <c r="EE69" s="27"/>
      <c r="EF69" s="25">
        <f t="shared" si="126"/>
        <v>0</v>
      </c>
      <c r="EG69" s="25">
        <f t="shared" si="127"/>
        <v>0</v>
      </c>
      <c r="EH69" s="3"/>
      <c r="EI69" s="27"/>
      <c r="EJ69" s="25">
        <f t="shared" si="128"/>
        <v>0</v>
      </c>
      <c r="EK69" s="27"/>
      <c r="EL69" s="25">
        <f t="shared" si="129"/>
        <v>0</v>
      </c>
      <c r="EM69" s="25">
        <f t="shared" si="130"/>
        <v>0</v>
      </c>
      <c r="EN69" s="3"/>
      <c r="EO69" s="27"/>
      <c r="EP69" s="25">
        <f>_xlfn.XLOOKUP(EO69,'[1]DM table'!$E$4:$E$103,'[1]DM table'!$F$4:$F$103,0)</f>
        <v>0</v>
      </c>
      <c r="EQ69" s="27"/>
      <c r="ER69" s="25">
        <f t="shared" si="131"/>
        <v>0</v>
      </c>
      <c r="ES69" s="25">
        <f t="shared" si="132"/>
        <v>0</v>
      </c>
      <c r="ET69" s="3"/>
      <c r="EU69" s="27"/>
      <c r="EV69" s="25">
        <f t="shared" si="133"/>
        <v>0</v>
      </c>
      <c r="EW69" s="27"/>
      <c r="EX69" s="25">
        <f t="shared" si="134"/>
        <v>0</v>
      </c>
      <c r="EY69" s="25">
        <f t="shared" si="135"/>
        <v>0</v>
      </c>
      <c r="EZ69" s="3"/>
      <c r="FA69" s="27"/>
      <c r="FB69" s="25">
        <f t="shared" si="68"/>
        <v>0</v>
      </c>
      <c r="FC69" s="27"/>
      <c r="FD69" s="25">
        <f t="shared" si="69"/>
        <v>0</v>
      </c>
      <c r="FE69" s="25">
        <f t="shared" si="136"/>
        <v>0</v>
      </c>
      <c r="FF69" s="3"/>
      <c r="FG69" s="27"/>
      <c r="FH69" s="25">
        <f t="shared" si="137"/>
        <v>0</v>
      </c>
      <c r="FI69" s="27"/>
      <c r="FJ69" s="25">
        <f t="shared" si="72"/>
        <v>0</v>
      </c>
      <c r="FK69" s="25">
        <f t="shared" si="138"/>
        <v>0</v>
      </c>
    </row>
    <row r="70" spans="1:167" ht="12.75" customHeight="1" x14ac:dyDescent="0.15">
      <c r="A70" s="29" t="s">
        <v>233</v>
      </c>
      <c r="B70" s="29" t="s">
        <v>234</v>
      </c>
      <c r="C70" s="23" t="str">
        <f t="shared" si="141"/>
        <v>Kiptyn Claypool</v>
      </c>
      <c r="D70" s="30" t="s">
        <v>114</v>
      </c>
      <c r="E70" s="20"/>
      <c r="F70" s="56">
        <f t="shared" si="139"/>
        <v>0</v>
      </c>
      <c r="G70" s="56">
        <f>LARGE((Q70,W70,AC70,AI70,AO70,AU70,BA70,BG70,BM70,BS70,BY70,CE70,CK70,CQ70,CW70,DC70,DI70,DO70,DU70,EA70,EG70,EM70,ES70,EY70,FE70,FK70),2)</f>
        <v>0</v>
      </c>
      <c r="H70" s="56">
        <f>LARGE((Q70,W70,AC70,AI70,AO70,AU70,BA70,BG70,BM70,BS70,BY70,CE70,CK70,CQ70,CW70,DC70,DI70,DO70,DU70,EA70,EG70,EM70,ES70,EY70,FE70,FK70),3)</f>
        <v>0</v>
      </c>
      <c r="I70" s="56">
        <f t="shared" si="145"/>
        <v>0</v>
      </c>
      <c r="J70" s="65">
        <f t="shared" si="140"/>
        <v>34</v>
      </c>
      <c r="K70" s="20"/>
      <c r="L70" s="89" t="s">
        <v>237</v>
      </c>
      <c r="M70" s="27"/>
      <c r="N70" s="25">
        <f t="shared" si="146"/>
        <v>0</v>
      </c>
      <c r="O70" s="27"/>
      <c r="P70" s="25">
        <f t="shared" si="142"/>
        <v>0</v>
      </c>
      <c r="Q70" s="25">
        <f t="shared" ref="Q70:Q105" si="147">MAX(N70,P70)</f>
        <v>0</v>
      </c>
      <c r="R70" s="3"/>
      <c r="S70" s="27"/>
      <c r="T70" s="25">
        <f>_xlfn.XLOOKUP(S70,'[1]DM table'!$U$4:$U$103,'[1]DM table'!$V$4:$V$103,0)</f>
        <v>0</v>
      </c>
      <c r="U70" s="27"/>
      <c r="V70" s="25">
        <f t="shared" si="143"/>
        <v>0</v>
      </c>
      <c r="W70" s="25">
        <f t="shared" si="144"/>
        <v>0</v>
      </c>
      <c r="X70" s="3"/>
      <c r="Y70" s="27"/>
      <c r="Z70" s="25">
        <f>+_xlfn.XLOOKUP(Y70,'[1]DM table'!$M$4:$M$103,'[1]DM table'!$N$4:$N$103,0)</f>
        <v>0</v>
      </c>
      <c r="AA70" s="27"/>
      <c r="AB70" s="25">
        <f t="shared" si="78"/>
        <v>0</v>
      </c>
      <c r="AC70" s="25">
        <f t="shared" si="79"/>
        <v>0</v>
      </c>
      <c r="AD70" s="3"/>
      <c r="AE70" s="27"/>
      <c r="AF70" s="25">
        <f t="shared" si="80"/>
        <v>0</v>
      </c>
      <c r="AG70" s="27"/>
      <c r="AH70" s="25">
        <f t="shared" si="81"/>
        <v>0</v>
      </c>
      <c r="AI70" s="25">
        <f t="shared" si="82"/>
        <v>0</v>
      </c>
      <c r="AJ70" s="3"/>
      <c r="AK70" s="27"/>
      <c r="AL70" s="25">
        <f t="shared" si="83"/>
        <v>0</v>
      </c>
      <c r="AM70" s="27"/>
      <c r="AN70" s="25">
        <f t="shared" si="84"/>
        <v>0</v>
      </c>
      <c r="AO70" s="25">
        <f t="shared" si="85"/>
        <v>0</v>
      </c>
      <c r="AP70" s="3"/>
      <c r="AQ70" s="27"/>
      <c r="AR70" s="25">
        <f t="shared" si="86"/>
        <v>0</v>
      </c>
      <c r="AS70" s="27"/>
      <c r="AT70" s="25">
        <f t="shared" si="87"/>
        <v>0</v>
      </c>
      <c r="AU70" s="25">
        <f t="shared" si="88"/>
        <v>0</v>
      </c>
      <c r="AV70" s="3"/>
      <c r="AW70" s="27"/>
      <c r="AX70" s="25">
        <f>_xlfn.XLOOKUP(AW70,'[1]DM table'!$A$4:$A$103,'[1]DM table'!$B$4:$B$103,0)</f>
        <v>0</v>
      </c>
      <c r="AY70" s="27"/>
      <c r="AZ70" s="25">
        <f t="shared" si="89"/>
        <v>0</v>
      </c>
      <c r="BA70" s="25">
        <f t="shared" si="90"/>
        <v>0</v>
      </c>
      <c r="BB70" s="3"/>
      <c r="BC70" s="27"/>
      <c r="BD70" s="25">
        <f t="shared" si="91"/>
        <v>0</v>
      </c>
      <c r="BE70" s="27"/>
      <c r="BF70" s="25">
        <f t="shared" si="92"/>
        <v>0</v>
      </c>
      <c r="BG70" s="25">
        <f t="shared" si="93"/>
        <v>0</v>
      </c>
      <c r="BH70" s="3"/>
      <c r="BI70" s="27"/>
      <c r="BJ70" s="25">
        <f>_xlfn.XLOOKUP(BI70,'[1]DM table'!$AC$4:$AC$103,'[1]DM table'!$AD$4:$AD$103,0)</f>
        <v>0</v>
      </c>
      <c r="BK70" s="27"/>
      <c r="BL70" s="25">
        <f t="shared" si="94"/>
        <v>0</v>
      </c>
      <c r="BM70" s="25">
        <f t="shared" si="95"/>
        <v>0</v>
      </c>
      <c r="BN70" s="3"/>
      <c r="BO70" s="27"/>
      <c r="BP70" s="25">
        <f t="shared" si="96"/>
        <v>0</v>
      </c>
      <c r="BQ70" s="27"/>
      <c r="BR70" s="25">
        <f t="shared" si="97"/>
        <v>0</v>
      </c>
      <c r="BS70" s="25">
        <f t="shared" si="98"/>
        <v>0</v>
      </c>
      <c r="BT70" s="3"/>
      <c r="BU70" s="27"/>
      <c r="BV70" s="25">
        <f>_xlfn.XLOOKUP(BU70,'[1]DM table'!$U$4:$U$103,'[1]DM table'!$V$4:$V$103,0)</f>
        <v>0</v>
      </c>
      <c r="BW70" s="27"/>
      <c r="BX70" s="25">
        <f t="shared" si="99"/>
        <v>0</v>
      </c>
      <c r="BY70" s="25">
        <f t="shared" si="100"/>
        <v>0</v>
      </c>
      <c r="BZ70" s="3"/>
      <c r="CA70" s="27"/>
      <c r="CB70" s="25">
        <f t="shared" si="101"/>
        <v>0</v>
      </c>
      <c r="CC70" s="27"/>
      <c r="CD70" s="25">
        <f t="shared" si="102"/>
        <v>0</v>
      </c>
      <c r="CE70" s="25">
        <f t="shared" si="103"/>
        <v>0</v>
      </c>
      <c r="CF70" s="3"/>
      <c r="CG70" s="27"/>
      <c r="CH70" s="25">
        <f t="shared" si="104"/>
        <v>0</v>
      </c>
      <c r="CI70" s="27"/>
      <c r="CJ70" s="25">
        <f t="shared" si="105"/>
        <v>0</v>
      </c>
      <c r="CK70" s="25">
        <f t="shared" si="106"/>
        <v>0</v>
      </c>
      <c r="CL70" s="3"/>
      <c r="CM70" s="27"/>
      <c r="CN70" s="25">
        <f>_xlfn.XLOOKUP(CM70,'[1]DM table'!$A$4:$A$103,'[1]DM table'!$B$4:$B$103,0)</f>
        <v>0</v>
      </c>
      <c r="CO70" s="27"/>
      <c r="CP70" s="25">
        <f t="shared" si="107"/>
        <v>0</v>
      </c>
      <c r="CQ70" s="25">
        <f t="shared" si="108"/>
        <v>0</v>
      </c>
      <c r="CR70" s="3"/>
      <c r="CS70" s="27"/>
      <c r="CT70" s="25">
        <f t="shared" si="109"/>
        <v>0</v>
      </c>
      <c r="CU70" s="27"/>
      <c r="CV70" s="25">
        <f t="shared" si="110"/>
        <v>0</v>
      </c>
      <c r="CW70" s="25">
        <f t="shared" si="111"/>
        <v>0</v>
      </c>
      <c r="CX70" s="3"/>
      <c r="CY70" s="27"/>
      <c r="CZ70" s="25">
        <f t="shared" si="112"/>
        <v>0</v>
      </c>
      <c r="DA70" s="27"/>
      <c r="DB70" s="25">
        <f t="shared" si="113"/>
        <v>0</v>
      </c>
      <c r="DC70" s="25">
        <f t="shared" si="114"/>
        <v>0</v>
      </c>
      <c r="DD70" s="3"/>
      <c r="DE70" s="27"/>
      <c r="DF70" s="25">
        <f t="shared" si="115"/>
        <v>0</v>
      </c>
      <c r="DG70" s="27"/>
      <c r="DH70" s="25">
        <f t="shared" si="116"/>
        <v>0</v>
      </c>
      <c r="DI70" s="25">
        <f t="shared" si="117"/>
        <v>0</v>
      </c>
      <c r="DJ70" s="3"/>
      <c r="DK70" s="27"/>
      <c r="DL70" s="25">
        <f>_xlfn.XLOOKUP(DK70,'[1]DM table'!$A$4:$A$103,'[1]DM table'!$B$4:$B$103,0)</f>
        <v>0</v>
      </c>
      <c r="DM70" s="27"/>
      <c r="DN70" s="25">
        <f t="shared" si="118"/>
        <v>0</v>
      </c>
      <c r="DO70" s="25">
        <f t="shared" si="119"/>
        <v>0</v>
      </c>
      <c r="DP70" s="3"/>
      <c r="DQ70" s="27"/>
      <c r="DR70" s="25">
        <f t="shared" si="120"/>
        <v>0</v>
      </c>
      <c r="DS70" s="27"/>
      <c r="DT70" s="25">
        <f t="shared" si="121"/>
        <v>0</v>
      </c>
      <c r="DU70" s="25">
        <f t="shared" si="122"/>
        <v>0</v>
      </c>
      <c r="DV70" s="3"/>
      <c r="DW70" s="27"/>
      <c r="DX70" s="25">
        <f t="shared" si="123"/>
        <v>0</v>
      </c>
      <c r="DY70" s="27"/>
      <c r="DZ70" s="25">
        <f t="shared" si="124"/>
        <v>0</v>
      </c>
      <c r="EA70" s="25">
        <f t="shared" si="125"/>
        <v>0</v>
      </c>
      <c r="EB70" s="3"/>
      <c r="EC70" s="27"/>
      <c r="ED70" s="25">
        <f>_xlfn.XLOOKUP(EC70,'[1]DM table'!$A$4:$A$103,'[1]DM table'!$B$4:$B$103,0)</f>
        <v>0</v>
      </c>
      <c r="EE70" s="27"/>
      <c r="EF70" s="25">
        <f t="shared" si="126"/>
        <v>0</v>
      </c>
      <c r="EG70" s="25">
        <f t="shared" si="127"/>
        <v>0</v>
      </c>
      <c r="EH70" s="3"/>
      <c r="EI70" s="27"/>
      <c r="EJ70" s="25">
        <f t="shared" si="128"/>
        <v>0</v>
      </c>
      <c r="EK70" s="27"/>
      <c r="EL70" s="25">
        <f t="shared" si="129"/>
        <v>0</v>
      </c>
      <c r="EM70" s="25">
        <f t="shared" si="130"/>
        <v>0</v>
      </c>
      <c r="EN70" s="3"/>
      <c r="EO70" s="27"/>
      <c r="EP70" s="25">
        <f>_xlfn.XLOOKUP(EO70,'[1]DM table'!$E$4:$E$103,'[1]DM table'!$F$4:$F$103,0)</f>
        <v>0</v>
      </c>
      <c r="EQ70" s="27"/>
      <c r="ER70" s="25">
        <f t="shared" si="131"/>
        <v>0</v>
      </c>
      <c r="ES70" s="25">
        <f t="shared" si="132"/>
        <v>0</v>
      </c>
      <c r="ET70" s="3"/>
      <c r="EU70" s="27"/>
      <c r="EV70" s="25">
        <f t="shared" si="133"/>
        <v>0</v>
      </c>
      <c r="EW70" s="27"/>
      <c r="EX70" s="25">
        <f t="shared" si="134"/>
        <v>0</v>
      </c>
      <c r="EY70" s="25">
        <f t="shared" si="135"/>
        <v>0</v>
      </c>
      <c r="EZ70" s="3"/>
      <c r="FA70" s="27"/>
      <c r="FB70" s="25">
        <f t="shared" si="68"/>
        <v>0</v>
      </c>
      <c r="FC70" s="27"/>
      <c r="FD70" s="25">
        <f t="shared" si="69"/>
        <v>0</v>
      </c>
      <c r="FE70" s="25">
        <f t="shared" si="136"/>
        <v>0</v>
      </c>
      <c r="FF70" s="3"/>
      <c r="FG70" s="27"/>
      <c r="FH70" s="25">
        <f t="shared" si="137"/>
        <v>0</v>
      </c>
      <c r="FI70" s="27"/>
      <c r="FJ70" s="25">
        <f t="shared" si="72"/>
        <v>0</v>
      </c>
      <c r="FK70" s="25">
        <f t="shared" si="138"/>
        <v>0</v>
      </c>
    </row>
    <row r="71" spans="1:167" ht="12.75" customHeight="1" x14ac:dyDescent="0.15">
      <c r="A71" s="29" t="s">
        <v>235</v>
      </c>
      <c r="B71" s="29" t="s">
        <v>236</v>
      </c>
      <c r="C71" s="23" t="str">
        <f t="shared" si="141"/>
        <v>Finley Labrie</v>
      </c>
      <c r="D71" s="30" t="s">
        <v>114</v>
      </c>
      <c r="E71" s="20"/>
      <c r="F71" s="56">
        <f t="shared" si="139"/>
        <v>391.74699214241525</v>
      </c>
      <c r="G71" s="56">
        <f>LARGE((Q71,W71,AC71,AI71,AO71,AU71,BA71,BG71,BM71,BS71,BY71,CE71,CK71,CQ71,CW71,DC71,DI71,DO71,DU71,EA71,EG71,EM71,ES71,EY71,FE71,FK71),2)</f>
        <v>269.6075866579464</v>
      </c>
      <c r="H71" s="56">
        <f>LARGE((Q71,W71,AC71,AI71,AO71,AU71,BA71,BG71,BM71,BS71,BY71,CE71,CK71,CQ71,CW71,DC71,DI71,DO71,DU71,EA71,EG71,EM71,ES71,EY71,FE71,FK71),3)</f>
        <v>0</v>
      </c>
      <c r="I71" s="56">
        <f t="shared" si="145"/>
        <v>661.35457880036165</v>
      </c>
      <c r="J71" s="65">
        <f t="shared" si="140"/>
        <v>28</v>
      </c>
      <c r="K71" s="20"/>
      <c r="L71" s="89" t="s">
        <v>238</v>
      </c>
      <c r="M71" s="27"/>
      <c r="N71" s="25">
        <f t="shared" si="146"/>
        <v>0</v>
      </c>
      <c r="O71" s="27"/>
      <c r="P71" s="25">
        <f t="shared" si="142"/>
        <v>0</v>
      </c>
      <c r="Q71" s="25">
        <f t="shared" si="147"/>
        <v>0</v>
      </c>
      <c r="R71" s="3"/>
      <c r="S71" s="27"/>
      <c r="T71" s="25">
        <f>_xlfn.XLOOKUP(S71,'[1]DM table'!$U$4:$U$103,'[1]DM table'!$V$4:$V$103,0)</f>
        <v>0</v>
      </c>
      <c r="U71" s="27"/>
      <c r="V71" s="25">
        <f t="shared" si="143"/>
        <v>0</v>
      </c>
      <c r="W71" s="25">
        <f t="shared" si="144"/>
        <v>0</v>
      </c>
      <c r="X71" s="3"/>
      <c r="Y71" s="27"/>
      <c r="Z71" s="25">
        <f>+_xlfn.XLOOKUP(Y71,'[1]DM table'!$M$4:$M$103,'[1]DM table'!$N$4:$N$103,0)</f>
        <v>0</v>
      </c>
      <c r="AA71" s="27"/>
      <c r="AB71" s="25">
        <f t="shared" si="78"/>
        <v>0</v>
      </c>
      <c r="AC71" s="25">
        <f t="shared" si="79"/>
        <v>0</v>
      </c>
      <c r="AD71" s="3"/>
      <c r="AE71" s="27"/>
      <c r="AF71" s="25">
        <f t="shared" si="80"/>
        <v>0</v>
      </c>
      <c r="AG71" s="27"/>
      <c r="AH71" s="25">
        <f t="shared" si="81"/>
        <v>0</v>
      </c>
      <c r="AI71" s="25">
        <f t="shared" si="82"/>
        <v>0</v>
      </c>
      <c r="AJ71" s="3"/>
      <c r="AK71" s="27"/>
      <c r="AL71" s="25">
        <f t="shared" si="83"/>
        <v>0</v>
      </c>
      <c r="AM71" s="27"/>
      <c r="AN71" s="25">
        <f t="shared" si="84"/>
        <v>0</v>
      </c>
      <c r="AO71" s="25">
        <f t="shared" si="85"/>
        <v>0</v>
      </c>
      <c r="AP71" s="3"/>
      <c r="AQ71" s="27"/>
      <c r="AR71" s="25">
        <f t="shared" si="86"/>
        <v>0</v>
      </c>
      <c r="AS71" s="27"/>
      <c r="AT71" s="25">
        <f t="shared" si="87"/>
        <v>0</v>
      </c>
      <c r="AU71" s="25">
        <f t="shared" si="88"/>
        <v>0</v>
      </c>
      <c r="AV71" s="3"/>
      <c r="AW71" s="27"/>
      <c r="AX71" s="25">
        <f>_xlfn.XLOOKUP(AW71,'[1]DM table'!$A$4:$A$103,'[1]DM table'!$B$4:$B$103,0)</f>
        <v>0</v>
      </c>
      <c r="AY71" s="27"/>
      <c r="AZ71" s="25">
        <f t="shared" si="89"/>
        <v>0</v>
      </c>
      <c r="BA71" s="25">
        <f t="shared" si="90"/>
        <v>0</v>
      </c>
      <c r="BB71" s="3"/>
      <c r="BC71" s="27">
        <v>31.71</v>
      </c>
      <c r="BD71" s="25">
        <f t="shared" si="91"/>
        <v>269.6075866579464</v>
      </c>
      <c r="BE71" s="27"/>
      <c r="BF71" s="25">
        <f t="shared" si="92"/>
        <v>0</v>
      </c>
      <c r="BG71" s="25">
        <f t="shared" si="93"/>
        <v>269.6075866579464</v>
      </c>
      <c r="BH71" s="3"/>
      <c r="BI71" s="27">
        <v>21</v>
      </c>
      <c r="BJ71" s="25">
        <f>_xlfn.XLOOKUP(BI71,'[1]DM table'!$AC$4:$AC$103,'[1]DM table'!$AD$4:$AD$103,0)</f>
        <v>391.74699214241525</v>
      </c>
      <c r="BK71" s="27"/>
      <c r="BL71" s="25">
        <f t="shared" si="94"/>
        <v>0</v>
      </c>
      <c r="BM71" s="25">
        <f t="shared" si="95"/>
        <v>391.74699214241525</v>
      </c>
      <c r="BN71" s="3"/>
      <c r="BO71" s="27"/>
      <c r="BP71" s="25">
        <f t="shared" si="96"/>
        <v>0</v>
      </c>
      <c r="BQ71" s="27"/>
      <c r="BR71" s="25">
        <f t="shared" si="97"/>
        <v>0</v>
      </c>
      <c r="BS71" s="25">
        <f t="shared" si="98"/>
        <v>0</v>
      </c>
      <c r="BT71" s="3"/>
      <c r="BU71" s="27"/>
      <c r="BV71" s="25">
        <f>_xlfn.XLOOKUP(BU71,'[1]DM table'!$U$4:$U$103,'[1]DM table'!$V$4:$V$103,0)</f>
        <v>0</v>
      </c>
      <c r="BW71" s="27"/>
      <c r="BX71" s="25">
        <f t="shared" si="99"/>
        <v>0</v>
      </c>
      <c r="BY71" s="25">
        <f t="shared" si="100"/>
        <v>0</v>
      </c>
      <c r="BZ71" s="3"/>
      <c r="CA71" s="27"/>
      <c r="CB71" s="25">
        <f t="shared" si="101"/>
        <v>0</v>
      </c>
      <c r="CC71" s="27"/>
      <c r="CD71" s="25">
        <f t="shared" si="102"/>
        <v>0</v>
      </c>
      <c r="CE71" s="25">
        <f t="shared" si="103"/>
        <v>0</v>
      </c>
      <c r="CF71" s="3"/>
      <c r="CG71" s="27"/>
      <c r="CH71" s="25">
        <f t="shared" si="104"/>
        <v>0</v>
      </c>
      <c r="CI71" s="27"/>
      <c r="CJ71" s="25">
        <f t="shared" si="105"/>
        <v>0</v>
      </c>
      <c r="CK71" s="25">
        <f t="shared" si="106"/>
        <v>0</v>
      </c>
      <c r="CL71" s="3"/>
      <c r="CM71" s="27"/>
      <c r="CN71" s="25">
        <f>_xlfn.XLOOKUP(CM71,'[1]DM table'!$A$4:$A$103,'[1]DM table'!$B$4:$B$103,0)</f>
        <v>0</v>
      </c>
      <c r="CO71" s="27"/>
      <c r="CP71" s="25">
        <f t="shared" si="107"/>
        <v>0</v>
      </c>
      <c r="CQ71" s="25">
        <f t="shared" si="108"/>
        <v>0</v>
      </c>
      <c r="CR71" s="3"/>
      <c r="CS71" s="27"/>
      <c r="CT71" s="25">
        <f t="shared" si="109"/>
        <v>0</v>
      </c>
      <c r="CU71" s="27"/>
      <c r="CV71" s="25">
        <f t="shared" si="110"/>
        <v>0</v>
      </c>
      <c r="CW71" s="25">
        <f t="shared" si="111"/>
        <v>0</v>
      </c>
      <c r="CX71" s="3"/>
      <c r="CY71" s="27"/>
      <c r="CZ71" s="25">
        <f t="shared" si="112"/>
        <v>0</v>
      </c>
      <c r="DA71" s="27"/>
      <c r="DB71" s="25">
        <f t="shared" si="113"/>
        <v>0</v>
      </c>
      <c r="DC71" s="25">
        <f t="shared" si="114"/>
        <v>0</v>
      </c>
      <c r="DD71" s="3"/>
      <c r="DE71" s="27"/>
      <c r="DF71" s="25">
        <f t="shared" si="115"/>
        <v>0</v>
      </c>
      <c r="DG71" s="27"/>
      <c r="DH71" s="25">
        <f t="shared" si="116"/>
        <v>0</v>
      </c>
      <c r="DI71" s="25">
        <f t="shared" si="117"/>
        <v>0</v>
      </c>
      <c r="DJ71" s="3"/>
      <c r="DK71" s="27"/>
      <c r="DL71" s="25">
        <f>_xlfn.XLOOKUP(DK71,'[1]DM table'!$A$4:$A$103,'[1]DM table'!$B$4:$B$103,0)</f>
        <v>0</v>
      </c>
      <c r="DM71" s="27"/>
      <c r="DN71" s="25">
        <f t="shared" si="118"/>
        <v>0</v>
      </c>
      <c r="DO71" s="25">
        <f t="shared" si="119"/>
        <v>0</v>
      </c>
      <c r="DP71" s="3"/>
      <c r="DQ71" s="27"/>
      <c r="DR71" s="25">
        <f t="shared" si="120"/>
        <v>0</v>
      </c>
      <c r="DS71" s="27"/>
      <c r="DT71" s="25">
        <f t="shared" si="121"/>
        <v>0</v>
      </c>
      <c r="DU71" s="25">
        <f t="shared" si="122"/>
        <v>0</v>
      </c>
      <c r="DV71" s="3"/>
      <c r="DW71" s="27"/>
      <c r="DX71" s="25">
        <f t="shared" si="123"/>
        <v>0</v>
      </c>
      <c r="DY71" s="27"/>
      <c r="DZ71" s="25">
        <f t="shared" si="124"/>
        <v>0</v>
      </c>
      <c r="EA71" s="25">
        <f t="shared" si="125"/>
        <v>0</v>
      </c>
      <c r="EB71" s="3"/>
      <c r="EC71" s="27"/>
      <c r="ED71" s="25">
        <f>_xlfn.XLOOKUP(EC71,'[1]DM table'!$A$4:$A$103,'[1]DM table'!$B$4:$B$103,0)</f>
        <v>0</v>
      </c>
      <c r="EE71" s="27"/>
      <c r="EF71" s="25">
        <f t="shared" si="126"/>
        <v>0</v>
      </c>
      <c r="EG71" s="25">
        <f t="shared" si="127"/>
        <v>0</v>
      </c>
      <c r="EH71" s="3"/>
      <c r="EI71" s="27"/>
      <c r="EJ71" s="25">
        <f t="shared" si="128"/>
        <v>0</v>
      </c>
      <c r="EK71" s="27"/>
      <c r="EL71" s="25">
        <f t="shared" si="129"/>
        <v>0</v>
      </c>
      <c r="EM71" s="25">
        <f t="shared" si="130"/>
        <v>0</v>
      </c>
      <c r="EN71" s="3"/>
      <c r="EO71" s="27"/>
      <c r="EP71" s="25">
        <f>_xlfn.XLOOKUP(EO71,'[1]DM table'!$E$4:$E$103,'[1]DM table'!$F$4:$F$103,0)</f>
        <v>0</v>
      </c>
      <c r="EQ71" s="27"/>
      <c r="ER71" s="25">
        <f t="shared" si="131"/>
        <v>0</v>
      </c>
      <c r="ES71" s="25">
        <f t="shared" si="132"/>
        <v>0</v>
      </c>
      <c r="ET71" s="3"/>
      <c r="EU71" s="27"/>
      <c r="EV71" s="25">
        <f t="shared" si="133"/>
        <v>0</v>
      </c>
      <c r="EW71" s="27"/>
      <c r="EX71" s="25">
        <f t="shared" si="134"/>
        <v>0</v>
      </c>
      <c r="EY71" s="25">
        <f t="shared" si="135"/>
        <v>0</v>
      </c>
      <c r="EZ71" s="3"/>
      <c r="FA71" s="27"/>
      <c r="FB71" s="25">
        <f t="shared" si="68"/>
        <v>0</v>
      </c>
      <c r="FC71" s="27"/>
      <c r="FD71" s="25">
        <f t="shared" si="69"/>
        <v>0</v>
      </c>
      <c r="FE71" s="25">
        <f t="shared" si="136"/>
        <v>0</v>
      </c>
      <c r="FF71" s="3"/>
      <c r="FG71" s="27"/>
      <c r="FH71" s="25">
        <f t="shared" si="137"/>
        <v>0</v>
      </c>
      <c r="FI71" s="27"/>
      <c r="FJ71" s="25">
        <f t="shared" si="72"/>
        <v>0</v>
      </c>
      <c r="FK71" s="25">
        <f t="shared" si="138"/>
        <v>0</v>
      </c>
    </row>
    <row r="72" spans="1:167" ht="12.75" customHeight="1" x14ac:dyDescent="0.15">
      <c r="A72" s="29" t="s">
        <v>239</v>
      </c>
      <c r="B72" s="29" t="s">
        <v>240</v>
      </c>
      <c r="C72" s="23" t="str">
        <f t="shared" si="141"/>
        <v>Brady Eastin</v>
      </c>
      <c r="D72" s="30" t="s">
        <v>95</v>
      </c>
      <c r="E72" s="20"/>
      <c r="F72" s="56">
        <f t="shared" si="139"/>
        <v>403.94375408763892</v>
      </c>
      <c r="G72" s="56">
        <f>LARGE((Q72,W72,AC72,AI72,AO72,AU72,BA72,BG72,BM72,BS72,BY72,CE72,CK72,CQ72,CW72,DC72,DI72,DO72,DU72,EA72,EG72,EM72,ES72,EY72,FE72,FK72),2)</f>
        <v>321.32663546066902</v>
      </c>
      <c r="H72" s="56">
        <f>LARGE((Q72,W72,AC72,AI72,AO72,AU72,BA72,BG72,BM72,BS72,BY72,CE72,CK72,CQ72,CW72,DC72,DI72,DO72,DU72,EA72,EG72,EM72,ES72,EY72,FE72,FK72),3)</f>
        <v>0</v>
      </c>
      <c r="I72" s="56">
        <f t="shared" si="145"/>
        <v>725.270389548308</v>
      </c>
      <c r="J72" s="65">
        <f t="shared" si="140"/>
        <v>26</v>
      </c>
      <c r="K72" s="20"/>
      <c r="L72" s="89" t="s">
        <v>301</v>
      </c>
      <c r="M72" s="27"/>
      <c r="N72" s="25">
        <f t="shared" si="146"/>
        <v>0</v>
      </c>
      <c r="O72" s="27"/>
      <c r="P72" s="25">
        <f t="shared" si="142"/>
        <v>0</v>
      </c>
      <c r="Q72" s="25">
        <f t="shared" si="147"/>
        <v>0</v>
      </c>
      <c r="R72" s="3"/>
      <c r="S72" s="27"/>
      <c r="T72" s="25">
        <f>_xlfn.XLOOKUP(S72,'[1]DM table'!$U$4:$U$103,'[1]DM table'!$V$4:$V$103,0)</f>
        <v>0</v>
      </c>
      <c r="U72" s="27"/>
      <c r="V72" s="25">
        <f t="shared" si="143"/>
        <v>0</v>
      </c>
      <c r="W72" s="25">
        <f t="shared" si="144"/>
        <v>0</v>
      </c>
      <c r="X72" s="3"/>
      <c r="Y72" s="27"/>
      <c r="Z72" s="25">
        <f>+_xlfn.XLOOKUP(Y72,'[1]DM table'!$M$4:$M$103,'[1]DM table'!$N$4:$N$103,0)</f>
        <v>0</v>
      </c>
      <c r="AA72" s="27"/>
      <c r="AB72" s="25">
        <f t="shared" si="78"/>
        <v>0</v>
      </c>
      <c r="AC72" s="25">
        <f t="shared" si="79"/>
        <v>0</v>
      </c>
      <c r="AD72" s="3"/>
      <c r="AE72" s="27"/>
      <c r="AF72" s="25">
        <f t="shared" si="80"/>
        <v>0</v>
      </c>
      <c r="AG72" s="27"/>
      <c r="AH72" s="25">
        <f t="shared" si="81"/>
        <v>0</v>
      </c>
      <c r="AI72" s="25">
        <f t="shared" si="82"/>
        <v>0</v>
      </c>
      <c r="AJ72" s="3"/>
      <c r="AK72" s="27"/>
      <c r="AL72" s="25">
        <f t="shared" si="83"/>
        <v>0</v>
      </c>
      <c r="AM72" s="27"/>
      <c r="AN72" s="25">
        <f t="shared" si="84"/>
        <v>0</v>
      </c>
      <c r="AO72" s="25">
        <f t="shared" si="85"/>
        <v>0</v>
      </c>
      <c r="AP72" s="3"/>
      <c r="AQ72" s="27"/>
      <c r="AR72" s="25">
        <f t="shared" si="86"/>
        <v>0</v>
      </c>
      <c r="AS72" s="27"/>
      <c r="AT72" s="25">
        <f t="shared" si="87"/>
        <v>0</v>
      </c>
      <c r="AU72" s="25">
        <f t="shared" si="88"/>
        <v>0</v>
      </c>
      <c r="AV72" s="3"/>
      <c r="AW72" s="27"/>
      <c r="AX72" s="25">
        <f>_xlfn.XLOOKUP(AW72,'[1]DM table'!$A$4:$A$103,'[1]DM table'!$B$4:$B$103,0)</f>
        <v>0</v>
      </c>
      <c r="AY72" s="27"/>
      <c r="AZ72" s="25">
        <f t="shared" si="89"/>
        <v>0</v>
      </c>
      <c r="BA72" s="25">
        <f t="shared" si="90"/>
        <v>0</v>
      </c>
      <c r="BB72" s="3"/>
      <c r="BC72" s="27">
        <v>47.51</v>
      </c>
      <c r="BD72" s="25">
        <f t="shared" si="91"/>
        <v>403.94375408763892</v>
      </c>
      <c r="BE72" s="27"/>
      <c r="BF72" s="25">
        <f t="shared" si="92"/>
        <v>0</v>
      </c>
      <c r="BG72" s="25">
        <f t="shared" si="93"/>
        <v>403.94375408763892</v>
      </c>
      <c r="BH72" s="3"/>
      <c r="BI72" s="27"/>
      <c r="BJ72" s="25">
        <f>_xlfn.XLOOKUP(BI72,'[1]DM table'!$AC$4:$AC$103,'[1]DM table'!$AD$4:$AD$103,0)</f>
        <v>0</v>
      </c>
      <c r="BK72" s="27"/>
      <c r="BL72" s="25">
        <f t="shared" si="94"/>
        <v>0</v>
      </c>
      <c r="BM72" s="25">
        <f t="shared" si="95"/>
        <v>0</v>
      </c>
      <c r="BN72" s="3"/>
      <c r="BO72" s="27"/>
      <c r="BP72" s="25">
        <f t="shared" si="96"/>
        <v>0</v>
      </c>
      <c r="BQ72" s="27"/>
      <c r="BR72" s="25">
        <f t="shared" si="97"/>
        <v>0</v>
      </c>
      <c r="BS72" s="25">
        <f t="shared" si="98"/>
        <v>0</v>
      </c>
      <c r="BT72" s="3"/>
      <c r="BU72" s="27"/>
      <c r="BV72" s="25">
        <f>_xlfn.XLOOKUP(BU72,'[1]DM table'!$U$4:$U$103,'[1]DM table'!$V$4:$V$103,0)</f>
        <v>0</v>
      </c>
      <c r="BW72" s="27"/>
      <c r="BX72" s="25">
        <f t="shared" si="99"/>
        <v>0</v>
      </c>
      <c r="BY72" s="25">
        <f t="shared" si="100"/>
        <v>0</v>
      </c>
      <c r="BZ72" s="3"/>
      <c r="CA72" s="27"/>
      <c r="CB72" s="25">
        <f t="shared" si="101"/>
        <v>0</v>
      </c>
      <c r="CC72" s="27"/>
      <c r="CD72" s="25">
        <f t="shared" si="102"/>
        <v>0</v>
      </c>
      <c r="CE72" s="25">
        <f t="shared" si="103"/>
        <v>0</v>
      </c>
      <c r="CF72" s="3"/>
      <c r="CG72" s="27"/>
      <c r="CH72" s="25">
        <f t="shared" si="104"/>
        <v>0</v>
      </c>
      <c r="CI72" s="27"/>
      <c r="CJ72" s="25">
        <f t="shared" si="105"/>
        <v>0</v>
      </c>
      <c r="CK72" s="25">
        <f t="shared" si="106"/>
        <v>0</v>
      </c>
      <c r="CL72" s="3"/>
      <c r="CM72" s="27"/>
      <c r="CN72" s="25">
        <f>_xlfn.XLOOKUP(CM72,'[1]DM table'!$A$4:$A$103,'[1]DM table'!$B$4:$B$103,0)</f>
        <v>0</v>
      </c>
      <c r="CO72" s="27"/>
      <c r="CP72" s="25">
        <f t="shared" si="107"/>
        <v>0</v>
      </c>
      <c r="CQ72" s="25">
        <f t="shared" si="108"/>
        <v>0</v>
      </c>
      <c r="CR72" s="3"/>
      <c r="CS72" s="27"/>
      <c r="CT72" s="25">
        <f t="shared" si="109"/>
        <v>0</v>
      </c>
      <c r="CU72" s="27"/>
      <c r="CV72" s="25">
        <f t="shared" si="110"/>
        <v>0</v>
      </c>
      <c r="CW72" s="25">
        <f t="shared" si="111"/>
        <v>0</v>
      </c>
      <c r="CX72" s="3"/>
      <c r="CY72" s="27"/>
      <c r="CZ72" s="25">
        <f t="shared" si="112"/>
        <v>0</v>
      </c>
      <c r="DA72" s="27"/>
      <c r="DB72" s="25">
        <f t="shared" si="113"/>
        <v>0</v>
      </c>
      <c r="DC72" s="25">
        <f t="shared" si="114"/>
        <v>0</v>
      </c>
      <c r="DD72" s="3"/>
      <c r="DE72" s="27"/>
      <c r="DF72" s="25">
        <f t="shared" si="115"/>
        <v>0</v>
      </c>
      <c r="DG72" s="27"/>
      <c r="DH72" s="25">
        <f t="shared" si="116"/>
        <v>0</v>
      </c>
      <c r="DI72" s="25">
        <f t="shared" si="117"/>
        <v>0</v>
      </c>
      <c r="DJ72" s="3"/>
      <c r="DK72" s="27"/>
      <c r="DL72" s="25">
        <f>_xlfn.XLOOKUP(DK72,'[1]DM table'!$A$4:$A$103,'[1]DM table'!$B$4:$B$103,0)</f>
        <v>0</v>
      </c>
      <c r="DM72" s="27"/>
      <c r="DN72" s="25">
        <f t="shared" si="118"/>
        <v>0</v>
      </c>
      <c r="DO72" s="25">
        <f t="shared" si="119"/>
        <v>0</v>
      </c>
      <c r="DP72" s="3"/>
      <c r="DQ72" s="27">
        <v>43.3</v>
      </c>
      <c r="DR72" s="25">
        <f t="shared" si="120"/>
        <v>321.32663546066902</v>
      </c>
      <c r="DS72" s="27"/>
      <c r="DT72" s="25">
        <f t="shared" si="121"/>
        <v>0</v>
      </c>
      <c r="DU72" s="25">
        <f t="shared" si="122"/>
        <v>321.32663546066902</v>
      </c>
      <c r="DV72" s="3"/>
      <c r="DW72" s="27"/>
      <c r="DX72" s="25">
        <f t="shared" si="123"/>
        <v>0</v>
      </c>
      <c r="DY72" s="27"/>
      <c r="DZ72" s="25">
        <f t="shared" si="124"/>
        <v>0</v>
      </c>
      <c r="EA72" s="25">
        <f t="shared" si="125"/>
        <v>0</v>
      </c>
      <c r="EB72" s="3"/>
      <c r="EC72" s="27"/>
      <c r="ED72" s="25">
        <f>_xlfn.XLOOKUP(EC72,'[1]DM table'!$A$4:$A$103,'[1]DM table'!$B$4:$B$103,0)</f>
        <v>0</v>
      </c>
      <c r="EE72" s="27"/>
      <c r="EF72" s="25">
        <f t="shared" si="126"/>
        <v>0</v>
      </c>
      <c r="EG72" s="25">
        <f t="shared" si="127"/>
        <v>0</v>
      </c>
      <c r="EH72" s="3"/>
      <c r="EI72" s="27"/>
      <c r="EJ72" s="25">
        <f t="shared" si="128"/>
        <v>0</v>
      </c>
      <c r="EK72" s="27"/>
      <c r="EL72" s="25">
        <f t="shared" si="129"/>
        <v>0</v>
      </c>
      <c r="EM72" s="25">
        <f t="shared" si="130"/>
        <v>0</v>
      </c>
      <c r="EN72" s="3"/>
      <c r="EO72" s="27"/>
      <c r="EP72" s="25">
        <f>_xlfn.XLOOKUP(EO72,'[1]DM table'!$E$4:$E$103,'[1]DM table'!$F$4:$F$103,0)</f>
        <v>0</v>
      </c>
      <c r="EQ72" s="27"/>
      <c r="ER72" s="25">
        <f t="shared" si="131"/>
        <v>0</v>
      </c>
      <c r="ES72" s="25">
        <f t="shared" si="132"/>
        <v>0</v>
      </c>
      <c r="ET72" s="3"/>
      <c r="EU72" s="27"/>
      <c r="EV72" s="25">
        <f t="shared" si="133"/>
        <v>0</v>
      </c>
      <c r="EW72" s="27"/>
      <c r="EX72" s="25">
        <f t="shared" si="134"/>
        <v>0</v>
      </c>
      <c r="EY72" s="25">
        <f t="shared" si="135"/>
        <v>0</v>
      </c>
      <c r="EZ72" s="3"/>
      <c r="FA72" s="27"/>
      <c r="FB72" s="25">
        <f t="shared" si="68"/>
        <v>0</v>
      </c>
      <c r="FC72" s="27"/>
      <c r="FD72" s="25">
        <f t="shared" si="69"/>
        <v>0</v>
      </c>
      <c r="FE72" s="25">
        <f t="shared" si="136"/>
        <v>0</v>
      </c>
      <c r="FF72" s="3"/>
      <c r="FG72" s="27"/>
      <c r="FH72" s="25">
        <f t="shared" si="137"/>
        <v>0</v>
      </c>
      <c r="FI72" s="27"/>
      <c r="FJ72" s="25">
        <f t="shared" si="72"/>
        <v>0</v>
      </c>
      <c r="FK72" s="25">
        <f t="shared" si="138"/>
        <v>0</v>
      </c>
    </row>
    <row r="73" spans="1:167" ht="12.75" customHeight="1" x14ac:dyDescent="0.15">
      <c r="A73" s="29" t="s">
        <v>241</v>
      </c>
      <c r="B73" s="29" t="s">
        <v>242</v>
      </c>
      <c r="C73" s="23" t="str">
        <f t="shared" si="141"/>
        <v>Chase Enders</v>
      </c>
      <c r="D73" s="30" t="s">
        <v>114</v>
      </c>
      <c r="E73" s="20"/>
      <c r="F73" s="56">
        <f t="shared" si="139"/>
        <v>0</v>
      </c>
      <c r="G73" s="56">
        <f>LARGE((Q73,W73,AC73,AI73,AO73,AU73,BA73,BG73,BM73,BS73,BY73,CE73,CK73,CQ73,CW73,DC73,DI73,DO73,DU73,EA73,EG73,EM73,ES73,EY73,FE73,FK73),2)</f>
        <v>0</v>
      </c>
      <c r="H73" s="56">
        <f>LARGE((Q73,W73,AC73,AI73,AO73,AU73,BA73,BG73,BM73,BS73,BY73,CE73,CK73,CQ73,CW73,DC73,DI73,DO73,DU73,EA73,EG73,EM73,ES73,EY73,FE73,FK73),3)</f>
        <v>0</v>
      </c>
      <c r="I73" s="56">
        <f t="shared" si="145"/>
        <v>0</v>
      </c>
      <c r="J73" s="65">
        <f t="shared" si="140"/>
        <v>34</v>
      </c>
      <c r="K73" s="20"/>
      <c r="L73" s="89" t="s">
        <v>302</v>
      </c>
      <c r="M73" s="27"/>
      <c r="N73" s="25">
        <f t="shared" si="146"/>
        <v>0</v>
      </c>
      <c r="O73" s="27"/>
      <c r="P73" s="25">
        <f t="shared" si="142"/>
        <v>0</v>
      </c>
      <c r="Q73" s="25">
        <f t="shared" si="147"/>
        <v>0</v>
      </c>
      <c r="R73" s="3"/>
      <c r="S73" s="27"/>
      <c r="T73" s="25">
        <f>_xlfn.XLOOKUP(S73,'[1]DM table'!$U$4:$U$103,'[1]DM table'!$V$4:$V$103,0)</f>
        <v>0</v>
      </c>
      <c r="U73" s="27"/>
      <c r="V73" s="25">
        <f t="shared" si="143"/>
        <v>0</v>
      </c>
      <c r="W73" s="25">
        <f t="shared" si="144"/>
        <v>0</v>
      </c>
      <c r="X73" s="3"/>
      <c r="Y73" s="27"/>
      <c r="Z73" s="25">
        <f>+_xlfn.XLOOKUP(Y73,'[1]DM table'!$M$4:$M$103,'[1]DM table'!$N$4:$N$103,0)</f>
        <v>0</v>
      </c>
      <c r="AA73" s="27"/>
      <c r="AB73" s="25">
        <f t="shared" si="78"/>
        <v>0</v>
      </c>
      <c r="AC73" s="25">
        <f t="shared" si="79"/>
        <v>0</v>
      </c>
      <c r="AD73" s="3"/>
      <c r="AE73" s="27"/>
      <c r="AF73" s="25">
        <f t="shared" si="80"/>
        <v>0</v>
      </c>
      <c r="AG73" s="27"/>
      <c r="AH73" s="25">
        <f t="shared" si="81"/>
        <v>0</v>
      </c>
      <c r="AI73" s="25">
        <f t="shared" si="82"/>
        <v>0</v>
      </c>
      <c r="AJ73" s="3"/>
      <c r="AK73" s="27"/>
      <c r="AL73" s="25">
        <f t="shared" si="83"/>
        <v>0</v>
      </c>
      <c r="AM73" s="27"/>
      <c r="AN73" s="25">
        <f t="shared" si="84"/>
        <v>0</v>
      </c>
      <c r="AO73" s="25">
        <f t="shared" si="85"/>
        <v>0</v>
      </c>
      <c r="AP73" s="3"/>
      <c r="AQ73" s="27"/>
      <c r="AR73" s="25">
        <f t="shared" si="86"/>
        <v>0</v>
      </c>
      <c r="AS73" s="27"/>
      <c r="AT73" s="25">
        <f t="shared" si="87"/>
        <v>0</v>
      </c>
      <c r="AU73" s="25">
        <f t="shared" si="88"/>
        <v>0</v>
      </c>
      <c r="AV73" s="3"/>
      <c r="AW73" s="27"/>
      <c r="AX73" s="25">
        <f>_xlfn.XLOOKUP(AW73,'[1]DM table'!$A$4:$A$103,'[1]DM table'!$B$4:$B$103,0)</f>
        <v>0</v>
      </c>
      <c r="AY73" s="27"/>
      <c r="AZ73" s="25">
        <f t="shared" si="89"/>
        <v>0</v>
      </c>
      <c r="BA73" s="25">
        <f t="shared" si="90"/>
        <v>0</v>
      </c>
      <c r="BB73" s="3"/>
      <c r="BC73" s="27"/>
      <c r="BD73" s="25">
        <f t="shared" si="91"/>
        <v>0</v>
      </c>
      <c r="BE73" s="27"/>
      <c r="BF73" s="25">
        <f t="shared" si="92"/>
        <v>0</v>
      </c>
      <c r="BG73" s="25">
        <f t="shared" si="93"/>
        <v>0</v>
      </c>
      <c r="BH73" s="3"/>
      <c r="BI73" s="27"/>
      <c r="BJ73" s="25">
        <f>_xlfn.XLOOKUP(BI73,'[1]DM table'!$AC$4:$AC$103,'[1]DM table'!$AD$4:$AD$103,0)</f>
        <v>0</v>
      </c>
      <c r="BK73" s="27"/>
      <c r="BL73" s="25">
        <f t="shared" si="94"/>
        <v>0</v>
      </c>
      <c r="BM73" s="25">
        <f t="shared" si="95"/>
        <v>0</v>
      </c>
      <c r="BN73" s="3"/>
      <c r="BO73" s="27"/>
      <c r="BP73" s="25">
        <f t="shared" si="96"/>
        <v>0</v>
      </c>
      <c r="BQ73" s="27"/>
      <c r="BR73" s="25">
        <f t="shared" si="97"/>
        <v>0</v>
      </c>
      <c r="BS73" s="25">
        <f t="shared" si="98"/>
        <v>0</v>
      </c>
      <c r="BT73" s="3"/>
      <c r="BU73" s="27"/>
      <c r="BV73" s="25">
        <f>_xlfn.XLOOKUP(BU73,'[1]DM table'!$U$4:$U$103,'[1]DM table'!$V$4:$V$103,0)</f>
        <v>0</v>
      </c>
      <c r="BW73" s="27"/>
      <c r="BX73" s="25">
        <f t="shared" si="99"/>
        <v>0</v>
      </c>
      <c r="BY73" s="25">
        <f t="shared" si="100"/>
        <v>0</v>
      </c>
      <c r="BZ73" s="3"/>
      <c r="CA73" s="27"/>
      <c r="CB73" s="25">
        <f t="shared" si="101"/>
        <v>0</v>
      </c>
      <c r="CC73" s="27"/>
      <c r="CD73" s="25">
        <f t="shared" si="102"/>
        <v>0</v>
      </c>
      <c r="CE73" s="25">
        <f t="shared" si="103"/>
        <v>0</v>
      </c>
      <c r="CF73" s="3"/>
      <c r="CG73" s="27"/>
      <c r="CH73" s="25">
        <f t="shared" si="104"/>
        <v>0</v>
      </c>
      <c r="CI73" s="27"/>
      <c r="CJ73" s="25">
        <f t="shared" si="105"/>
        <v>0</v>
      </c>
      <c r="CK73" s="25">
        <f t="shared" si="106"/>
        <v>0</v>
      </c>
      <c r="CL73" s="3"/>
      <c r="CM73" s="27"/>
      <c r="CN73" s="25">
        <f>_xlfn.XLOOKUP(CM73,'[1]DM table'!$A$4:$A$103,'[1]DM table'!$B$4:$B$103,0)</f>
        <v>0</v>
      </c>
      <c r="CO73" s="27"/>
      <c r="CP73" s="25">
        <f t="shared" si="107"/>
        <v>0</v>
      </c>
      <c r="CQ73" s="25">
        <f t="shared" si="108"/>
        <v>0</v>
      </c>
      <c r="CR73" s="3"/>
      <c r="CS73" s="27"/>
      <c r="CT73" s="25">
        <f t="shared" si="109"/>
        <v>0</v>
      </c>
      <c r="CU73" s="27"/>
      <c r="CV73" s="25">
        <f t="shared" si="110"/>
        <v>0</v>
      </c>
      <c r="CW73" s="25">
        <f t="shared" si="111"/>
        <v>0</v>
      </c>
      <c r="CX73" s="3"/>
      <c r="CY73" s="27"/>
      <c r="CZ73" s="25">
        <f t="shared" si="112"/>
        <v>0</v>
      </c>
      <c r="DA73" s="27"/>
      <c r="DB73" s="25">
        <f t="shared" si="113"/>
        <v>0</v>
      </c>
      <c r="DC73" s="25">
        <f t="shared" si="114"/>
        <v>0</v>
      </c>
      <c r="DD73" s="3"/>
      <c r="DE73" s="27"/>
      <c r="DF73" s="25">
        <f t="shared" si="115"/>
        <v>0</v>
      </c>
      <c r="DG73" s="27"/>
      <c r="DH73" s="25">
        <f t="shared" si="116"/>
        <v>0</v>
      </c>
      <c r="DI73" s="25">
        <f t="shared" si="117"/>
        <v>0</v>
      </c>
      <c r="DJ73" s="3"/>
      <c r="DK73" s="27"/>
      <c r="DL73" s="25">
        <f>_xlfn.XLOOKUP(DK73,'[1]DM table'!$A$4:$A$103,'[1]DM table'!$B$4:$B$103,0)</f>
        <v>0</v>
      </c>
      <c r="DM73" s="27"/>
      <c r="DN73" s="25">
        <f t="shared" si="118"/>
        <v>0</v>
      </c>
      <c r="DO73" s="25">
        <f t="shared" si="119"/>
        <v>0</v>
      </c>
      <c r="DP73" s="3"/>
      <c r="DQ73" s="27"/>
      <c r="DR73" s="25">
        <f t="shared" si="120"/>
        <v>0</v>
      </c>
      <c r="DS73" s="27"/>
      <c r="DT73" s="25">
        <f t="shared" si="121"/>
        <v>0</v>
      </c>
      <c r="DU73" s="25">
        <f t="shared" si="122"/>
        <v>0</v>
      </c>
      <c r="DV73" s="3"/>
      <c r="DW73" s="27"/>
      <c r="DX73" s="25">
        <f t="shared" si="123"/>
        <v>0</v>
      </c>
      <c r="DY73" s="27"/>
      <c r="DZ73" s="25">
        <f t="shared" si="124"/>
        <v>0</v>
      </c>
      <c r="EA73" s="25">
        <f t="shared" si="125"/>
        <v>0</v>
      </c>
      <c r="EB73" s="3"/>
      <c r="EC73" s="27"/>
      <c r="ED73" s="25">
        <f>_xlfn.XLOOKUP(EC73,'[1]DM table'!$A$4:$A$103,'[1]DM table'!$B$4:$B$103,0)</f>
        <v>0</v>
      </c>
      <c r="EE73" s="27"/>
      <c r="EF73" s="25">
        <f t="shared" si="126"/>
        <v>0</v>
      </c>
      <c r="EG73" s="25">
        <f t="shared" si="127"/>
        <v>0</v>
      </c>
      <c r="EH73" s="3"/>
      <c r="EI73" s="27"/>
      <c r="EJ73" s="25">
        <f t="shared" si="128"/>
        <v>0</v>
      </c>
      <c r="EK73" s="27"/>
      <c r="EL73" s="25">
        <f t="shared" si="129"/>
        <v>0</v>
      </c>
      <c r="EM73" s="25">
        <f t="shared" si="130"/>
        <v>0</v>
      </c>
      <c r="EN73" s="3"/>
      <c r="EO73" s="27"/>
      <c r="EP73" s="25">
        <f>_xlfn.XLOOKUP(EO73,'[1]DM table'!$E$4:$E$103,'[1]DM table'!$F$4:$F$103,0)</f>
        <v>0</v>
      </c>
      <c r="EQ73" s="27"/>
      <c r="ER73" s="25">
        <f t="shared" si="131"/>
        <v>0</v>
      </c>
      <c r="ES73" s="25">
        <f t="shared" si="132"/>
        <v>0</v>
      </c>
      <c r="ET73" s="3"/>
      <c r="EU73" s="27"/>
      <c r="EV73" s="25">
        <f t="shared" si="133"/>
        <v>0</v>
      </c>
      <c r="EW73" s="27"/>
      <c r="EX73" s="25">
        <f t="shared" si="134"/>
        <v>0</v>
      </c>
      <c r="EY73" s="25">
        <f t="shared" si="135"/>
        <v>0</v>
      </c>
      <c r="EZ73" s="3"/>
      <c r="FA73" s="27"/>
      <c r="FB73" s="25">
        <f t="shared" si="68"/>
        <v>0</v>
      </c>
      <c r="FC73" s="27"/>
      <c r="FD73" s="25">
        <f t="shared" si="69"/>
        <v>0</v>
      </c>
      <c r="FE73" s="25">
        <f t="shared" si="136"/>
        <v>0</v>
      </c>
      <c r="FF73" s="3"/>
      <c r="FG73" s="27"/>
      <c r="FH73" s="25">
        <f t="shared" si="137"/>
        <v>0</v>
      </c>
      <c r="FI73" s="27"/>
      <c r="FJ73" s="25">
        <f t="shared" si="72"/>
        <v>0</v>
      </c>
      <c r="FK73" s="25">
        <f t="shared" si="138"/>
        <v>0</v>
      </c>
    </row>
    <row r="74" spans="1:167" ht="12.75" customHeight="1" x14ac:dyDescent="0.15">
      <c r="A74" s="29" t="s">
        <v>243</v>
      </c>
      <c r="B74" s="29" t="s">
        <v>244</v>
      </c>
      <c r="C74" s="23" t="str">
        <f t="shared" si="141"/>
        <v>Anthony Rossi</v>
      </c>
      <c r="D74" s="30" t="s">
        <v>105</v>
      </c>
      <c r="E74" s="20"/>
      <c r="F74" s="56">
        <f t="shared" si="139"/>
        <v>0</v>
      </c>
      <c r="G74" s="56">
        <f>LARGE((Q74,W74,AC74,AI74,AO74,AU74,BA74,BG74,BM74,BS74,BY74,CE74,CK74,CQ74,CW74,DC74,DI74,DO74,DU74,EA74,EG74,EM74,ES74,EY74,FE74,FK74),2)</f>
        <v>0</v>
      </c>
      <c r="H74" s="56">
        <f>LARGE((Q74,W74,AC74,AI74,AO74,AU74,BA74,BG74,BM74,BS74,BY74,CE74,CK74,CQ74,CW74,DC74,DI74,DO74,DU74,EA74,EG74,EM74,ES74,EY74,FE74,FK74),3)</f>
        <v>0</v>
      </c>
      <c r="I74" s="56">
        <f t="shared" si="145"/>
        <v>0</v>
      </c>
      <c r="J74" s="65">
        <f t="shared" si="140"/>
        <v>34</v>
      </c>
      <c r="K74" s="20"/>
      <c r="L74" s="89" t="s">
        <v>303</v>
      </c>
      <c r="M74" s="27"/>
      <c r="N74" s="25">
        <f t="shared" si="146"/>
        <v>0</v>
      </c>
      <c r="O74" s="27"/>
      <c r="P74" s="25">
        <f t="shared" si="142"/>
        <v>0</v>
      </c>
      <c r="Q74" s="25">
        <f t="shared" si="147"/>
        <v>0</v>
      </c>
      <c r="R74" s="3"/>
      <c r="S74" s="27"/>
      <c r="T74" s="25">
        <f>_xlfn.XLOOKUP(S74,'[1]DM table'!$U$4:$U$103,'[1]DM table'!$V$4:$V$103,0)</f>
        <v>0</v>
      </c>
      <c r="U74" s="27"/>
      <c r="V74" s="25">
        <f t="shared" si="143"/>
        <v>0</v>
      </c>
      <c r="W74" s="25">
        <f t="shared" si="144"/>
        <v>0</v>
      </c>
      <c r="X74" s="3"/>
      <c r="Y74" s="27"/>
      <c r="Z74" s="25">
        <f>+_xlfn.XLOOKUP(Y74,'[1]DM table'!$M$4:$M$103,'[1]DM table'!$N$4:$N$103,0)</f>
        <v>0</v>
      </c>
      <c r="AA74" s="27"/>
      <c r="AB74" s="25">
        <f t="shared" si="78"/>
        <v>0</v>
      </c>
      <c r="AC74" s="25">
        <f t="shared" si="79"/>
        <v>0</v>
      </c>
      <c r="AD74" s="3"/>
      <c r="AE74" s="27"/>
      <c r="AF74" s="25">
        <f t="shared" si="80"/>
        <v>0</v>
      </c>
      <c r="AG74" s="27"/>
      <c r="AH74" s="25">
        <f t="shared" si="81"/>
        <v>0</v>
      </c>
      <c r="AI74" s="25">
        <f t="shared" si="82"/>
        <v>0</v>
      </c>
      <c r="AJ74" s="3"/>
      <c r="AK74" s="27"/>
      <c r="AL74" s="25">
        <f t="shared" si="83"/>
        <v>0</v>
      </c>
      <c r="AM74" s="27"/>
      <c r="AN74" s="25">
        <f t="shared" si="84"/>
        <v>0</v>
      </c>
      <c r="AO74" s="25">
        <f t="shared" si="85"/>
        <v>0</v>
      </c>
      <c r="AP74" s="3"/>
      <c r="AQ74" s="27"/>
      <c r="AR74" s="25">
        <f t="shared" si="86"/>
        <v>0</v>
      </c>
      <c r="AS74" s="27"/>
      <c r="AT74" s="25">
        <f t="shared" si="87"/>
        <v>0</v>
      </c>
      <c r="AU74" s="25">
        <f t="shared" si="88"/>
        <v>0</v>
      </c>
      <c r="AV74" s="3"/>
      <c r="AW74" s="27"/>
      <c r="AX74" s="25">
        <f>_xlfn.XLOOKUP(AW74,'[1]DM table'!$A$4:$A$103,'[1]DM table'!$B$4:$B$103,0)</f>
        <v>0</v>
      </c>
      <c r="AY74" s="27"/>
      <c r="AZ74" s="25">
        <f t="shared" si="89"/>
        <v>0</v>
      </c>
      <c r="BA74" s="25">
        <f t="shared" si="90"/>
        <v>0</v>
      </c>
      <c r="BB74" s="3"/>
      <c r="BC74" s="27"/>
      <c r="BD74" s="25">
        <f t="shared" si="91"/>
        <v>0</v>
      </c>
      <c r="BE74" s="27"/>
      <c r="BF74" s="25">
        <f t="shared" si="92"/>
        <v>0</v>
      </c>
      <c r="BG74" s="25">
        <f t="shared" si="93"/>
        <v>0</v>
      </c>
      <c r="BH74" s="3"/>
      <c r="BI74" s="27"/>
      <c r="BJ74" s="25">
        <f>_xlfn.XLOOKUP(BI74,'[1]DM table'!$AC$4:$AC$103,'[1]DM table'!$AD$4:$AD$103,0)</f>
        <v>0</v>
      </c>
      <c r="BK74" s="27"/>
      <c r="BL74" s="25">
        <f t="shared" si="94"/>
        <v>0</v>
      </c>
      <c r="BM74" s="25">
        <f t="shared" si="95"/>
        <v>0</v>
      </c>
      <c r="BN74" s="3"/>
      <c r="BO74" s="27"/>
      <c r="BP74" s="25">
        <f t="shared" si="96"/>
        <v>0</v>
      </c>
      <c r="BQ74" s="27"/>
      <c r="BR74" s="25">
        <f t="shared" si="97"/>
        <v>0</v>
      </c>
      <c r="BS74" s="25">
        <f t="shared" si="98"/>
        <v>0</v>
      </c>
      <c r="BT74" s="3"/>
      <c r="BU74" s="27"/>
      <c r="BV74" s="25">
        <f>_xlfn.XLOOKUP(BU74,'[1]DM table'!$U$4:$U$103,'[1]DM table'!$V$4:$V$103,0)</f>
        <v>0</v>
      </c>
      <c r="BW74" s="27"/>
      <c r="BX74" s="25">
        <f t="shared" si="99"/>
        <v>0</v>
      </c>
      <c r="BY74" s="25">
        <f t="shared" si="100"/>
        <v>0</v>
      </c>
      <c r="BZ74" s="3"/>
      <c r="CA74" s="27"/>
      <c r="CB74" s="25">
        <f t="shared" si="101"/>
        <v>0</v>
      </c>
      <c r="CC74" s="27"/>
      <c r="CD74" s="25">
        <f t="shared" si="102"/>
        <v>0</v>
      </c>
      <c r="CE74" s="25">
        <f t="shared" si="103"/>
        <v>0</v>
      </c>
      <c r="CF74" s="3"/>
      <c r="CG74" s="27"/>
      <c r="CH74" s="25">
        <f t="shared" si="104"/>
        <v>0</v>
      </c>
      <c r="CI74" s="27"/>
      <c r="CJ74" s="25">
        <f t="shared" si="105"/>
        <v>0</v>
      </c>
      <c r="CK74" s="25">
        <f t="shared" si="106"/>
        <v>0</v>
      </c>
      <c r="CL74" s="3"/>
      <c r="CM74" s="27"/>
      <c r="CN74" s="25">
        <f>_xlfn.XLOOKUP(CM74,'[1]DM table'!$A$4:$A$103,'[1]DM table'!$B$4:$B$103,0)</f>
        <v>0</v>
      </c>
      <c r="CO74" s="27"/>
      <c r="CP74" s="25">
        <f t="shared" si="107"/>
        <v>0</v>
      </c>
      <c r="CQ74" s="25">
        <f t="shared" si="108"/>
        <v>0</v>
      </c>
      <c r="CR74" s="3"/>
      <c r="CS74" s="27"/>
      <c r="CT74" s="25">
        <f t="shared" si="109"/>
        <v>0</v>
      </c>
      <c r="CU74" s="27"/>
      <c r="CV74" s="25">
        <f t="shared" si="110"/>
        <v>0</v>
      </c>
      <c r="CW74" s="25">
        <f t="shared" si="111"/>
        <v>0</v>
      </c>
      <c r="CX74" s="3"/>
      <c r="CY74" s="27"/>
      <c r="CZ74" s="25">
        <f t="shared" si="112"/>
        <v>0</v>
      </c>
      <c r="DA74" s="27"/>
      <c r="DB74" s="25">
        <f t="shared" si="113"/>
        <v>0</v>
      </c>
      <c r="DC74" s="25">
        <f t="shared" si="114"/>
        <v>0</v>
      </c>
      <c r="DD74" s="3"/>
      <c r="DE74" s="27"/>
      <c r="DF74" s="25">
        <f t="shared" si="115"/>
        <v>0</v>
      </c>
      <c r="DG74" s="27"/>
      <c r="DH74" s="25">
        <f t="shared" si="116"/>
        <v>0</v>
      </c>
      <c r="DI74" s="25">
        <f t="shared" si="117"/>
        <v>0</v>
      </c>
      <c r="DJ74" s="3"/>
      <c r="DK74" s="27"/>
      <c r="DL74" s="25">
        <f>_xlfn.XLOOKUP(DK74,'[1]DM table'!$A$4:$A$103,'[1]DM table'!$B$4:$B$103,0)</f>
        <v>0</v>
      </c>
      <c r="DM74" s="27"/>
      <c r="DN74" s="25">
        <f t="shared" si="118"/>
        <v>0</v>
      </c>
      <c r="DO74" s="25">
        <f t="shared" si="119"/>
        <v>0</v>
      </c>
      <c r="DP74" s="3"/>
      <c r="DQ74" s="27"/>
      <c r="DR74" s="25">
        <f t="shared" si="120"/>
        <v>0</v>
      </c>
      <c r="DS74" s="27"/>
      <c r="DT74" s="25">
        <f t="shared" si="121"/>
        <v>0</v>
      </c>
      <c r="DU74" s="25">
        <f t="shared" si="122"/>
        <v>0</v>
      </c>
      <c r="DV74" s="3"/>
      <c r="DW74" s="27"/>
      <c r="DX74" s="25">
        <f t="shared" si="123"/>
        <v>0</v>
      </c>
      <c r="DY74" s="27"/>
      <c r="DZ74" s="25">
        <f t="shared" si="124"/>
        <v>0</v>
      </c>
      <c r="EA74" s="25">
        <f t="shared" si="125"/>
        <v>0</v>
      </c>
      <c r="EB74" s="3"/>
      <c r="EC74" s="27"/>
      <c r="ED74" s="25">
        <f>_xlfn.XLOOKUP(EC74,'[1]DM table'!$A$4:$A$103,'[1]DM table'!$B$4:$B$103,0)</f>
        <v>0</v>
      </c>
      <c r="EE74" s="27"/>
      <c r="EF74" s="25">
        <f t="shared" si="126"/>
        <v>0</v>
      </c>
      <c r="EG74" s="25">
        <f t="shared" si="127"/>
        <v>0</v>
      </c>
      <c r="EH74" s="3"/>
      <c r="EI74" s="27"/>
      <c r="EJ74" s="25">
        <f t="shared" si="128"/>
        <v>0</v>
      </c>
      <c r="EK74" s="27"/>
      <c r="EL74" s="25">
        <f t="shared" si="129"/>
        <v>0</v>
      </c>
      <c r="EM74" s="25">
        <f t="shared" si="130"/>
        <v>0</v>
      </c>
      <c r="EN74" s="3"/>
      <c r="EO74" s="27"/>
      <c r="EP74" s="25">
        <f>_xlfn.XLOOKUP(EO74,'[1]DM table'!$E$4:$E$103,'[1]DM table'!$F$4:$F$103,0)</f>
        <v>0</v>
      </c>
      <c r="EQ74" s="27"/>
      <c r="ER74" s="25">
        <f t="shared" si="131"/>
        <v>0</v>
      </c>
      <c r="ES74" s="25">
        <f t="shared" si="132"/>
        <v>0</v>
      </c>
      <c r="ET74" s="3"/>
      <c r="EU74" s="27"/>
      <c r="EV74" s="25">
        <f t="shared" si="133"/>
        <v>0</v>
      </c>
      <c r="EW74" s="27"/>
      <c r="EX74" s="25">
        <f t="shared" si="134"/>
        <v>0</v>
      </c>
      <c r="EY74" s="25">
        <f t="shared" si="135"/>
        <v>0</v>
      </c>
      <c r="EZ74" s="3"/>
      <c r="FA74" s="27"/>
      <c r="FB74" s="25">
        <f t="shared" si="68"/>
        <v>0</v>
      </c>
      <c r="FC74" s="27"/>
      <c r="FD74" s="25">
        <f t="shared" si="69"/>
        <v>0</v>
      </c>
      <c r="FE74" s="25">
        <f t="shared" si="136"/>
        <v>0</v>
      </c>
      <c r="FF74" s="3"/>
      <c r="FG74" s="27"/>
      <c r="FH74" s="25">
        <f t="shared" si="137"/>
        <v>0</v>
      </c>
      <c r="FI74" s="27"/>
      <c r="FJ74" s="25">
        <f t="shared" si="72"/>
        <v>0</v>
      </c>
      <c r="FK74" s="25">
        <f t="shared" si="138"/>
        <v>0</v>
      </c>
    </row>
    <row r="75" spans="1:167" ht="12.75" customHeight="1" x14ac:dyDescent="0.15">
      <c r="A75" s="29" t="s">
        <v>245</v>
      </c>
      <c r="B75" s="29" t="s">
        <v>246</v>
      </c>
      <c r="C75" s="23" t="str">
        <f>IF(B75&lt;&gt;"",IFERROR(B75&amp;" "&amp;A75,""),"")</f>
        <v>Christian Shymco</v>
      </c>
      <c r="D75" s="30" t="s">
        <v>95</v>
      </c>
      <c r="E75" s="20"/>
      <c r="F75" s="56">
        <f t="shared" si="139"/>
        <v>381.95331733885484</v>
      </c>
      <c r="G75" s="56">
        <f>LARGE((Q75,W75,AC75,AI75,AO75,AU75,BA75,BG75,BM75,BS75,BY75,CE75,CK75,CQ75,CW75,DC75,DI75,DO75,DU75,EA75,EG75,EM75,ES75,EY75,FE75,FK75),2)</f>
        <v>308.20797907128843</v>
      </c>
      <c r="H75" s="56">
        <f>LARGE((Q75,W75,AC75,AI75,AO75,AU75,BA75,BG75,BM75,BS75,BY75,CE75,CK75,CQ75,CW75,DC75,DI75,DO75,DU75,EA75,EG75,EM75,ES75,EY75,FE75,FK75),3)</f>
        <v>294.68546637744038</v>
      </c>
      <c r="I75" s="56">
        <f t="shared" si="145"/>
        <v>984.84676278758366</v>
      </c>
      <c r="J75" s="65">
        <f t="shared" si="140"/>
        <v>20</v>
      </c>
      <c r="K75" s="20"/>
      <c r="L75" s="89" t="s">
        <v>304</v>
      </c>
      <c r="M75" s="27"/>
      <c r="N75" s="25">
        <f t="shared" si="146"/>
        <v>0</v>
      </c>
      <c r="O75" s="27"/>
      <c r="P75" s="25">
        <f t="shared" si="142"/>
        <v>0</v>
      </c>
      <c r="Q75" s="25">
        <f t="shared" si="147"/>
        <v>0</v>
      </c>
      <c r="R75" s="3"/>
      <c r="S75" s="27"/>
      <c r="T75" s="25">
        <f>_xlfn.XLOOKUP(S75,'[1]DM table'!$U$4:$U$103,'[1]DM table'!$V$4:$V$103,0)</f>
        <v>0</v>
      </c>
      <c r="U75" s="27"/>
      <c r="V75" s="25">
        <f t="shared" si="143"/>
        <v>0</v>
      </c>
      <c r="W75" s="25">
        <f t="shared" si="144"/>
        <v>0</v>
      </c>
      <c r="X75" s="3"/>
      <c r="Y75" s="27"/>
      <c r="Z75" s="25">
        <f>+_xlfn.XLOOKUP(Y75,'[1]DM table'!$M$4:$M$103,'[1]DM table'!$N$4:$N$103,0)</f>
        <v>0</v>
      </c>
      <c r="AA75" s="27"/>
      <c r="AB75" s="25">
        <f t="shared" si="78"/>
        <v>0</v>
      </c>
      <c r="AC75" s="25">
        <f t="shared" si="79"/>
        <v>0</v>
      </c>
      <c r="AD75" s="3"/>
      <c r="AE75" s="27"/>
      <c r="AF75" s="25">
        <f t="shared" si="80"/>
        <v>0</v>
      </c>
      <c r="AG75" s="27"/>
      <c r="AH75" s="25">
        <f t="shared" si="81"/>
        <v>0</v>
      </c>
      <c r="AI75" s="25">
        <f t="shared" si="82"/>
        <v>0</v>
      </c>
      <c r="AJ75" s="3"/>
      <c r="AK75" s="27"/>
      <c r="AL75" s="25">
        <f t="shared" si="83"/>
        <v>0</v>
      </c>
      <c r="AM75" s="27"/>
      <c r="AN75" s="25">
        <f t="shared" si="84"/>
        <v>0</v>
      </c>
      <c r="AO75" s="25">
        <f t="shared" si="85"/>
        <v>0</v>
      </c>
      <c r="AP75" s="3"/>
      <c r="AQ75" s="27"/>
      <c r="AR75" s="25">
        <f t="shared" si="86"/>
        <v>0</v>
      </c>
      <c r="AS75" s="27"/>
      <c r="AT75" s="25">
        <f t="shared" si="87"/>
        <v>0</v>
      </c>
      <c r="AU75" s="25">
        <f t="shared" si="88"/>
        <v>0</v>
      </c>
      <c r="AV75" s="3"/>
      <c r="AW75" s="27"/>
      <c r="AX75" s="25">
        <f>_xlfn.XLOOKUP(AW75,'[1]DM table'!$A$4:$A$103,'[1]DM table'!$B$4:$B$103,0)</f>
        <v>0</v>
      </c>
      <c r="AY75" s="27"/>
      <c r="AZ75" s="25">
        <f t="shared" si="89"/>
        <v>0</v>
      </c>
      <c r="BA75" s="25">
        <f t="shared" si="90"/>
        <v>0</v>
      </c>
      <c r="BB75" s="3"/>
      <c r="BC75" s="27">
        <v>36.25</v>
      </c>
      <c r="BD75" s="25">
        <f t="shared" si="91"/>
        <v>308.20797907128843</v>
      </c>
      <c r="BE75" s="27"/>
      <c r="BF75" s="25">
        <f t="shared" si="92"/>
        <v>0</v>
      </c>
      <c r="BG75" s="25">
        <f t="shared" si="93"/>
        <v>308.20797907128843</v>
      </c>
      <c r="BH75" s="3"/>
      <c r="BI75" s="27">
        <v>22</v>
      </c>
      <c r="BJ75" s="25">
        <f>_xlfn.XLOOKUP(BI75,'[1]DM table'!$AC$4:$AC$103,'[1]DM table'!$AD$4:$AD$103,0)</f>
        <v>381.95331733885484</v>
      </c>
      <c r="BK75" s="27"/>
      <c r="BL75" s="25">
        <f t="shared" si="94"/>
        <v>0</v>
      </c>
      <c r="BM75" s="25">
        <f t="shared" si="95"/>
        <v>381.95331733885484</v>
      </c>
      <c r="BN75" s="3"/>
      <c r="BO75" s="27"/>
      <c r="BP75" s="25">
        <f t="shared" si="96"/>
        <v>0</v>
      </c>
      <c r="BQ75" s="27"/>
      <c r="BR75" s="25">
        <f t="shared" si="97"/>
        <v>0</v>
      </c>
      <c r="BS75" s="25">
        <f t="shared" si="98"/>
        <v>0</v>
      </c>
      <c r="BT75" s="3"/>
      <c r="BU75" s="27"/>
      <c r="BV75" s="25">
        <f>_xlfn.XLOOKUP(BU75,'[1]DM table'!$U$4:$U$103,'[1]DM table'!$V$4:$V$103,0)</f>
        <v>0</v>
      </c>
      <c r="BW75" s="27"/>
      <c r="BX75" s="25">
        <f t="shared" si="99"/>
        <v>0</v>
      </c>
      <c r="BY75" s="25">
        <f t="shared" si="100"/>
        <v>0</v>
      </c>
      <c r="BZ75" s="3"/>
      <c r="CA75" s="27"/>
      <c r="CB75" s="25">
        <f t="shared" si="101"/>
        <v>0</v>
      </c>
      <c r="CC75" s="27"/>
      <c r="CD75" s="25">
        <f t="shared" si="102"/>
        <v>0</v>
      </c>
      <c r="CE75" s="25">
        <f t="shared" si="103"/>
        <v>0</v>
      </c>
      <c r="CF75" s="3"/>
      <c r="CG75" s="27"/>
      <c r="CH75" s="25">
        <f t="shared" si="104"/>
        <v>0</v>
      </c>
      <c r="CI75" s="27"/>
      <c r="CJ75" s="25">
        <f t="shared" si="105"/>
        <v>0</v>
      </c>
      <c r="CK75" s="25">
        <f t="shared" si="106"/>
        <v>0</v>
      </c>
      <c r="CL75" s="3"/>
      <c r="CM75" s="27"/>
      <c r="CN75" s="25">
        <f>_xlfn.XLOOKUP(CM75,'[1]DM table'!$A$4:$A$103,'[1]DM table'!$B$4:$B$103,0)</f>
        <v>0</v>
      </c>
      <c r="CO75" s="27"/>
      <c r="CP75" s="25">
        <f t="shared" si="107"/>
        <v>0</v>
      </c>
      <c r="CQ75" s="25">
        <f t="shared" si="108"/>
        <v>0</v>
      </c>
      <c r="CR75" s="3"/>
      <c r="CS75" s="27"/>
      <c r="CT75" s="25">
        <f t="shared" si="109"/>
        <v>0</v>
      </c>
      <c r="CU75" s="27"/>
      <c r="CV75" s="25">
        <f t="shared" si="110"/>
        <v>0</v>
      </c>
      <c r="CW75" s="25">
        <f t="shared" si="111"/>
        <v>0</v>
      </c>
      <c r="CX75" s="3"/>
      <c r="CY75" s="27"/>
      <c r="CZ75" s="25">
        <f t="shared" si="112"/>
        <v>0</v>
      </c>
      <c r="DA75" s="27"/>
      <c r="DB75" s="25">
        <f t="shared" si="113"/>
        <v>0</v>
      </c>
      <c r="DC75" s="25">
        <f t="shared" si="114"/>
        <v>0</v>
      </c>
      <c r="DD75" s="3"/>
      <c r="DE75" s="27"/>
      <c r="DF75" s="25">
        <f t="shared" si="115"/>
        <v>0</v>
      </c>
      <c r="DG75" s="27"/>
      <c r="DH75" s="25">
        <f t="shared" si="116"/>
        <v>0</v>
      </c>
      <c r="DI75" s="25">
        <f t="shared" si="117"/>
        <v>0</v>
      </c>
      <c r="DJ75" s="3"/>
      <c r="DK75" s="27"/>
      <c r="DL75" s="25">
        <f>_xlfn.XLOOKUP(DK75,'[1]DM table'!$A$4:$A$103,'[1]DM table'!$B$4:$B$103,0)</f>
        <v>0</v>
      </c>
      <c r="DM75" s="27"/>
      <c r="DN75" s="25">
        <f t="shared" si="118"/>
        <v>0</v>
      </c>
      <c r="DO75" s="25">
        <f t="shared" si="119"/>
        <v>0</v>
      </c>
      <c r="DP75" s="3"/>
      <c r="DQ75" s="27">
        <v>39.71</v>
      </c>
      <c r="DR75" s="25">
        <f t="shared" si="120"/>
        <v>294.68546637744038</v>
      </c>
      <c r="DS75" s="27"/>
      <c r="DT75" s="25">
        <f t="shared" si="121"/>
        <v>0</v>
      </c>
      <c r="DU75" s="25">
        <f t="shared" si="122"/>
        <v>294.68546637744038</v>
      </c>
      <c r="DV75" s="3"/>
      <c r="DW75" s="27"/>
      <c r="DX75" s="25">
        <f t="shared" si="123"/>
        <v>0</v>
      </c>
      <c r="DY75" s="27"/>
      <c r="DZ75" s="25">
        <f t="shared" si="124"/>
        <v>0</v>
      </c>
      <c r="EA75" s="25">
        <f t="shared" si="125"/>
        <v>0</v>
      </c>
      <c r="EB75" s="3"/>
      <c r="EC75" s="27"/>
      <c r="ED75" s="25">
        <f>_xlfn.XLOOKUP(EC75,'[1]DM table'!$A$4:$A$103,'[1]DM table'!$B$4:$B$103,0)</f>
        <v>0</v>
      </c>
      <c r="EE75" s="27"/>
      <c r="EF75" s="25">
        <f t="shared" si="126"/>
        <v>0</v>
      </c>
      <c r="EG75" s="25">
        <f t="shared" si="127"/>
        <v>0</v>
      </c>
      <c r="EH75" s="3"/>
      <c r="EI75" s="27"/>
      <c r="EJ75" s="25">
        <f t="shared" si="128"/>
        <v>0</v>
      </c>
      <c r="EK75" s="27"/>
      <c r="EL75" s="25">
        <f t="shared" si="129"/>
        <v>0</v>
      </c>
      <c r="EM75" s="25">
        <f t="shared" si="130"/>
        <v>0</v>
      </c>
      <c r="EN75" s="3"/>
      <c r="EO75" s="27"/>
      <c r="EP75" s="25">
        <f>_xlfn.XLOOKUP(EO75,'[1]DM table'!$E$4:$E$103,'[1]DM table'!$F$4:$F$103,0)</f>
        <v>0</v>
      </c>
      <c r="EQ75" s="27"/>
      <c r="ER75" s="25">
        <f t="shared" si="131"/>
        <v>0</v>
      </c>
      <c r="ES75" s="25">
        <f t="shared" si="132"/>
        <v>0</v>
      </c>
      <c r="ET75" s="3"/>
      <c r="EU75" s="27"/>
      <c r="EV75" s="25">
        <f t="shared" si="133"/>
        <v>0</v>
      </c>
      <c r="EW75" s="27"/>
      <c r="EX75" s="25">
        <f t="shared" si="134"/>
        <v>0</v>
      </c>
      <c r="EY75" s="25">
        <f t="shared" si="135"/>
        <v>0</v>
      </c>
      <c r="EZ75" s="3"/>
      <c r="FA75" s="27"/>
      <c r="FB75" s="25">
        <f t="shared" si="68"/>
        <v>0</v>
      </c>
      <c r="FC75" s="27"/>
      <c r="FD75" s="25">
        <f t="shared" si="69"/>
        <v>0</v>
      </c>
      <c r="FE75" s="25">
        <f t="shared" si="136"/>
        <v>0</v>
      </c>
      <c r="FF75" s="3"/>
      <c r="FG75" s="27"/>
      <c r="FH75" s="25">
        <f t="shared" si="137"/>
        <v>0</v>
      </c>
      <c r="FI75" s="27"/>
      <c r="FJ75" s="25">
        <f t="shared" si="72"/>
        <v>0</v>
      </c>
      <c r="FK75" s="25">
        <f t="shared" si="138"/>
        <v>0</v>
      </c>
    </row>
    <row r="76" spans="1:167" ht="12.75" customHeight="1" x14ac:dyDescent="0.15">
      <c r="A76" s="29" t="s">
        <v>247</v>
      </c>
      <c r="B76" s="29" t="s">
        <v>248</v>
      </c>
      <c r="C76" s="23" t="str">
        <f t="shared" si="141"/>
        <v>Kyrin Craig</v>
      </c>
      <c r="D76" s="30" t="s">
        <v>95</v>
      </c>
      <c r="E76" s="20"/>
      <c r="F76" s="56">
        <f t="shared" si="139"/>
        <v>0</v>
      </c>
      <c r="G76" s="56">
        <f>LARGE((Q76,W76,AC76,AI76,AO76,AU76,BA76,BG76,BM76,BS76,BY76,CE76,CK76,CQ76,CW76,DC76,DI76,DO76,DU76,EA76,EG76,EM76,ES76,EY76,FE76,FK76),2)</f>
        <v>0</v>
      </c>
      <c r="H76" s="56">
        <f>LARGE((Q76,W76,AC76,AI76,AO76,AU76,BA76,BG76,BM76,BS76,BY76,CE76,CK76,CQ76,CW76,DC76,DI76,DO76,DU76,EA76,EG76,EM76,ES76,EY76,FE76,FK76),3)</f>
        <v>0</v>
      </c>
      <c r="I76" s="56">
        <f t="shared" si="145"/>
        <v>0</v>
      </c>
      <c r="J76" s="65">
        <f t="shared" si="140"/>
        <v>34</v>
      </c>
      <c r="K76" s="20"/>
      <c r="L76" s="89" t="s">
        <v>305</v>
      </c>
      <c r="M76" s="27"/>
      <c r="N76" s="25">
        <f t="shared" si="146"/>
        <v>0</v>
      </c>
      <c r="O76" s="27"/>
      <c r="P76" s="25">
        <f t="shared" si="142"/>
        <v>0</v>
      </c>
      <c r="Q76" s="25">
        <f t="shared" si="147"/>
        <v>0</v>
      </c>
      <c r="R76" s="3"/>
      <c r="S76" s="27"/>
      <c r="T76" s="25">
        <f>_xlfn.XLOOKUP(S76,'[1]DM table'!$U$4:$U$103,'[1]DM table'!$V$4:$V$103,0)</f>
        <v>0</v>
      </c>
      <c r="U76" s="27"/>
      <c r="V76" s="25">
        <f t="shared" si="143"/>
        <v>0</v>
      </c>
      <c r="W76" s="25">
        <f t="shared" si="144"/>
        <v>0</v>
      </c>
      <c r="X76" s="3"/>
      <c r="Y76" s="27"/>
      <c r="Z76" s="25">
        <f>+_xlfn.XLOOKUP(Y76,'[1]DM table'!$M$4:$M$103,'[1]DM table'!$N$4:$N$103,0)</f>
        <v>0</v>
      </c>
      <c r="AA76" s="27"/>
      <c r="AB76" s="25">
        <f t="shared" si="78"/>
        <v>0</v>
      </c>
      <c r="AC76" s="25">
        <f t="shared" si="79"/>
        <v>0</v>
      </c>
      <c r="AD76" s="3"/>
      <c r="AE76" s="27"/>
      <c r="AF76" s="25">
        <f t="shared" si="80"/>
        <v>0</v>
      </c>
      <c r="AG76" s="27"/>
      <c r="AH76" s="25">
        <f t="shared" si="81"/>
        <v>0</v>
      </c>
      <c r="AI76" s="25">
        <f t="shared" si="82"/>
        <v>0</v>
      </c>
      <c r="AJ76" s="3"/>
      <c r="AK76" s="27"/>
      <c r="AL76" s="25">
        <f t="shared" si="83"/>
        <v>0</v>
      </c>
      <c r="AM76" s="27"/>
      <c r="AN76" s="25">
        <f t="shared" si="84"/>
        <v>0</v>
      </c>
      <c r="AO76" s="25">
        <f t="shared" si="85"/>
        <v>0</v>
      </c>
      <c r="AP76" s="3"/>
      <c r="AQ76" s="27"/>
      <c r="AR76" s="25">
        <f t="shared" si="86"/>
        <v>0</v>
      </c>
      <c r="AS76" s="27"/>
      <c r="AT76" s="25">
        <f t="shared" si="87"/>
        <v>0</v>
      </c>
      <c r="AU76" s="25">
        <f t="shared" si="88"/>
        <v>0</v>
      </c>
      <c r="AV76" s="3"/>
      <c r="AW76" s="27"/>
      <c r="AX76" s="25">
        <f>_xlfn.XLOOKUP(AW76,'[1]DM table'!$A$4:$A$103,'[1]DM table'!$B$4:$B$103,0)</f>
        <v>0</v>
      </c>
      <c r="AY76" s="27"/>
      <c r="AZ76" s="25">
        <f t="shared" si="89"/>
        <v>0</v>
      </c>
      <c r="BA76" s="25">
        <f t="shared" si="90"/>
        <v>0</v>
      </c>
      <c r="BB76" s="3"/>
      <c r="BC76" s="27"/>
      <c r="BD76" s="25">
        <f t="shared" si="91"/>
        <v>0</v>
      </c>
      <c r="BE76" s="27"/>
      <c r="BF76" s="25">
        <f t="shared" si="92"/>
        <v>0</v>
      </c>
      <c r="BG76" s="25">
        <f t="shared" si="93"/>
        <v>0</v>
      </c>
      <c r="BH76" s="3"/>
      <c r="BI76" s="27"/>
      <c r="BJ76" s="25">
        <f>_xlfn.XLOOKUP(BI76,'[1]DM table'!$AC$4:$AC$103,'[1]DM table'!$AD$4:$AD$103,0)</f>
        <v>0</v>
      </c>
      <c r="BK76" s="27"/>
      <c r="BL76" s="25">
        <f t="shared" si="94"/>
        <v>0</v>
      </c>
      <c r="BM76" s="25">
        <f t="shared" si="95"/>
        <v>0</v>
      </c>
      <c r="BN76" s="3"/>
      <c r="BO76" s="27"/>
      <c r="BP76" s="25">
        <f t="shared" si="96"/>
        <v>0</v>
      </c>
      <c r="BQ76" s="27"/>
      <c r="BR76" s="25">
        <f t="shared" si="97"/>
        <v>0</v>
      </c>
      <c r="BS76" s="25">
        <f t="shared" si="98"/>
        <v>0</v>
      </c>
      <c r="BT76" s="3"/>
      <c r="BU76" s="27"/>
      <c r="BV76" s="25">
        <f>_xlfn.XLOOKUP(BU76,'[1]DM table'!$U$4:$U$103,'[1]DM table'!$V$4:$V$103,0)</f>
        <v>0</v>
      </c>
      <c r="BW76" s="27"/>
      <c r="BX76" s="25">
        <f t="shared" si="99"/>
        <v>0</v>
      </c>
      <c r="BY76" s="25">
        <f t="shared" si="100"/>
        <v>0</v>
      </c>
      <c r="BZ76" s="3"/>
      <c r="CA76" s="27"/>
      <c r="CB76" s="25">
        <f t="shared" si="101"/>
        <v>0</v>
      </c>
      <c r="CC76" s="27"/>
      <c r="CD76" s="25">
        <f t="shared" si="102"/>
        <v>0</v>
      </c>
      <c r="CE76" s="25">
        <f t="shared" si="103"/>
        <v>0</v>
      </c>
      <c r="CF76" s="3"/>
      <c r="CG76" s="27"/>
      <c r="CH76" s="25">
        <f t="shared" si="104"/>
        <v>0</v>
      </c>
      <c r="CI76" s="27"/>
      <c r="CJ76" s="25">
        <f t="shared" si="105"/>
        <v>0</v>
      </c>
      <c r="CK76" s="25">
        <f t="shared" si="106"/>
        <v>0</v>
      </c>
      <c r="CL76" s="3"/>
      <c r="CM76" s="27"/>
      <c r="CN76" s="25">
        <f>_xlfn.XLOOKUP(CM76,'[1]DM table'!$A$4:$A$103,'[1]DM table'!$B$4:$B$103,0)</f>
        <v>0</v>
      </c>
      <c r="CO76" s="27"/>
      <c r="CP76" s="25">
        <f t="shared" si="107"/>
        <v>0</v>
      </c>
      <c r="CQ76" s="25">
        <f t="shared" si="108"/>
        <v>0</v>
      </c>
      <c r="CR76" s="3"/>
      <c r="CS76" s="27"/>
      <c r="CT76" s="25">
        <f t="shared" si="109"/>
        <v>0</v>
      </c>
      <c r="CU76" s="27"/>
      <c r="CV76" s="25">
        <f t="shared" si="110"/>
        <v>0</v>
      </c>
      <c r="CW76" s="25">
        <f t="shared" si="111"/>
        <v>0</v>
      </c>
      <c r="CX76" s="3"/>
      <c r="CY76" s="27"/>
      <c r="CZ76" s="25">
        <f t="shared" si="112"/>
        <v>0</v>
      </c>
      <c r="DA76" s="27"/>
      <c r="DB76" s="25">
        <f t="shared" si="113"/>
        <v>0</v>
      </c>
      <c r="DC76" s="25">
        <f t="shared" si="114"/>
        <v>0</v>
      </c>
      <c r="DD76" s="3"/>
      <c r="DE76" s="27"/>
      <c r="DF76" s="25">
        <f t="shared" si="115"/>
        <v>0</v>
      </c>
      <c r="DG76" s="27"/>
      <c r="DH76" s="25">
        <f t="shared" si="116"/>
        <v>0</v>
      </c>
      <c r="DI76" s="25">
        <f t="shared" si="117"/>
        <v>0</v>
      </c>
      <c r="DJ76" s="3"/>
      <c r="DK76" s="27"/>
      <c r="DL76" s="25">
        <f>_xlfn.XLOOKUP(DK76,'[1]DM table'!$A$4:$A$103,'[1]DM table'!$B$4:$B$103,0)</f>
        <v>0</v>
      </c>
      <c r="DM76" s="27"/>
      <c r="DN76" s="25">
        <f t="shared" si="118"/>
        <v>0</v>
      </c>
      <c r="DO76" s="25">
        <f t="shared" si="119"/>
        <v>0</v>
      </c>
      <c r="DP76" s="3"/>
      <c r="DQ76" s="27"/>
      <c r="DR76" s="25">
        <f t="shared" si="120"/>
        <v>0</v>
      </c>
      <c r="DS76" s="27"/>
      <c r="DT76" s="25">
        <f t="shared" si="121"/>
        <v>0</v>
      </c>
      <c r="DU76" s="25">
        <f t="shared" si="122"/>
        <v>0</v>
      </c>
      <c r="DV76" s="3"/>
      <c r="DW76" s="27"/>
      <c r="DX76" s="25">
        <f t="shared" si="123"/>
        <v>0</v>
      </c>
      <c r="DY76" s="27"/>
      <c r="DZ76" s="25">
        <f t="shared" si="124"/>
        <v>0</v>
      </c>
      <c r="EA76" s="25">
        <f t="shared" si="125"/>
        <v>0</v>
      </c>
      <c r="EB76" s="3"/>
      <c r="EC76" s="27"/>
      <c r="ED76" s="25">
        <f>_xlfn.XLOOKUP(EC76,'[1]DM table'!$A$4:$A$103,'[1]DM table'!$B$4:$B$103,0)</f>
        <v>0</v>
      </c>
      <c r="EE76" s="27"/>
      <c r="EF76" s="25">
        <f t="shared" si="126"/>
        <v>0</v>
      </c>
      <c r="EG76" s="25">
        <f t="shared" si="127"/>
        <v>0</v>
      </c>
      <c r="EH76" s="3"/>
      <c r="EI76" s="27"/>
      <c r="EJ76" s="25">
        <f t="shared" si="128"/>
        <v>0</v>
      </c>
      <c r="EK76" s="27"/>
      <c r="EL76" s="25">
        <f t="shared" si="129"/>
        <v>0</v>
      </c>
      <c r="EM76" s="25">
        <f t="shared" si="130"/>
        <v>0</v>
      </c>
      <c r="EN76" s="3"/>
      <c r="EO76" s="27"/>
      <c r="EP76" s="25">
        <f>_xlfn.XLOOKUP(EO76,'[1]DM table'!$E$4:$E$103,'[1]DM table'!$F$4:$F$103,0)</f>
        <v>0</v>
      </c>
      <c r="EQ76" s="27"/>
      <c r="ER76" s="25">
        <f t="shared" si="131"/>
        <v>0</v>
      </c>
      <c r="ES76" s="25">
        <f t="shared" si="132"/>
        <v>0</v>
      </c>
      <c r="ET76" s="3"/>
      <c r="EU76" s="27"/>
      <c r="EV76" s="25">
        <f t="shared" si="133"/>
        <v>0</v>
      </c>
      <c r="EW76" s="27"/>
      <c r="EX76" s="25">
        <f t="shared" si="134"/>
        <v>0</v>
      </c>
      <c r="EY76" s="25">
        <f t="shared" si="135"/>
        <v>0</v>
      </c>
      <c r="EZ76" s="3"/>
      <c r="FA76" s="27"/>
      <c r="FB76" s="25">
        <f t="shared" ref="FB76:FB105" si="148">IF(FA76&gt;0,FA76/FA$10*1000*FA$9,0)</f>
        <v>0</v>
      </c>
      <c r="FC76" s="27"/>
      <c r="FD76" s="25">
        <f t="shared" ref="FD76:FD105" si="149">IF(FC76&gt;0,FC76/FC$10*1000*FC$9,0)</f>
        <v>0</v>
      </c>
      <c r="FE76" s="25">
        <f t="shared" si="136"/>
        <v>0</v>
      </c>
      <c r="FF76" s="3"/>
      <c r="FG76" s="27"/>
      <c r="FH76" s="25">
        <f t="shared" si="137"/>
        <v>0</v>
      </c>
      <c r="FI76" s="27"/>
      <c r="FJ76" s="25">
        <f t="shared" ref="FJ76:FJ105" si="150">IF(FI76&gt;0,FI76/FI$10*1000*FI$9,0)</f>
        <v>0</v>
      </c>
      <c r="FK76" s="25">
        <f t="shared" si="138"/>
        <v>0</v>
      </c>
    </row>
    <row r="77" spans="1:167" ht="12.75" customHeight="1" x14ac:dyDescent="0.15">
      <c r="A77" s="29" t="s">
        <v>249</v>
      </c>
      <c r="B77" s="29" t="s">
        <v>250</v>
      </c>
      <c r="C77" s="23" t="str">
        <f t="shared" si="141"/>
        <v>Samuel Casorso</v>
      </c>
      <c r="D77" s="30" t="s">
        <v>131</v>
      </c>
      <c r="E77" s="20"/>
      <c r="F77" s="56">
        <f t="shared" si="139"/>
        <v>311.9228655195601</v>
      </c>
      <c r="G77" s="56">
        <f>LARGE((Q77,W77,AC77,AI77,AO77,AU77,BA77,BG77,BM77,BS77,BY77,CE77,CK77,CQ77,CW77,DC77,DI77,DO77,DU77,EA77,EG77,EM77,ES77,EY77,FE77,FK77),2)</f>
        <v>34.434270765206016</v>
      </c>
      <c r="H77" s="56">
        <f>LARGE((Q77,W77,AC77,AI77,AO77,AU77,BA77,BG77,BM77,BS77,BY77,CE77,CK77,CQ77,CW77,DC77,DI77,DO77,DU77,EA77,EG77,EM77,ES77,EY77,FE77,FK77),3)</f>
        <v>0</v>
      </c>
      <c r="I77" s="56">
        <f t="shared" si="145"/>
        <v>346.35713628476611</v>
      </c>
      <c r="J77" s="65">
        <f t="shared" si="140"/>
        <v>31</v>
      </c>
      <c r="K77" s="20"/>
      <c r="L77" s="89" t="s">
        <v>306</v>
      </c>
      <c r="M77" s="27"/>
      <c r="N77" s="25">
        <f t="shared" si="146"/>
        <v>0</v>
      </c>
      <c r="O77" s="27"/>
      <c r="P77" s="25">
        <f t="shared" si="142"/>
        <v>0</v>
      </c>
      <c r="Q77" s="25">
        <f t="shared" si="147"/>
        <v>0</v>
      </c>
      <c r="R77" s="3"/>
      <c r="S77" s="27"/>
      <c r="T77" s="25">
        <f>_xlfn.XLOOKUP(S77,'[1]DM table'!$U$4:$U$103,'[1]DM table'!$V$4:$V$103,0)</f>
        <v>0</v>
      </c>
      <c r="U77" s="27"/>
      <c r="V77" s="25">
        <f t="shared" si="143"/>
        <v>0</v>
      </c>
      <c r="W77" s="25">
        <f t="shared" si="144"/>
        <v>0</v>
      </c>
      <c r="X77" s="3"/>
      <c r="Y77" s="27"/>
      <c r="Z77" s="25">
        <f>+_xlfn.XLOOKUP(Y77,'[1]DM table'!$M$4:$M$103,'[1]DM table'!$N$4:$N$103,0)</f>
        <v>0</v>
      </c>
      <c r="AA77" s="27"/>
      <c r="AB77" s="25">
        <f t="shared" si="78"/>
        <v>0</v>
      </c>
      <c r="AC77" s="25">
        <f t="shared" si="79"/>
        <v>0</v>
      </c>
      <c r="AD77" s="3"/>
      <c r="AE77" s="27"/>
      <c r="AF77" s="25">
        <f t="shared" si="80"/>
        <v>0</v>
      </c>
      <c r="AG77" s="27"/>
      <c r="AH77" s="25">
        <f t="shared" si="81"/>
        <v>0</v>
      </c>
      <c r="AI77" s="25">
        <f t="shared" si="82"/>
        <v>0</v>
      </c>
      <c r="AJ77" s="3"/>
      <c r="AK77" s="27"/>
      <c r="AL77" s="25">
        <f t="shared" si="83"/>
        <v>0</v>
      </c>
      <c r="AM77" s="27"/>
      <c r="AN77" s="25">
        <f t="shared" si="84"/>
        <v>0</v>
      </c>
      <c r="AO77" s="25">
        <f t="shared" si="85"/>
        <v>0</v>
      </c>
      <c r="AP77" s="3"/>
      <c r="AQ77" s="27"/>
      <c r="AR77" s="25">
        <f t="shared" si="86"/>
        <v>0</v>
      </c>
      <c r="AS77" s="27"/>
      <c r="AT77" s="25">
        <f t="shared" si="87"/>
        <v>0</v>
      </c>
      <c r="AU77" s="25">
        <f t="shared" si="88"/>
        <v>0</v>
      </c>
      <c r="AV77" s="3"/>
      <c r="AW77" s="27"/>
      <c r="AX77" s="25">
        <f>_xlfn.XLOOKUP(AW77,'[1]DM table'!$A$4:$A$103,'[1]DM table'!$B$4:$B$103,0)</f>
        <v>0</v>
      </c>
      <c r="AY77" s="27"/>
      <c r="AZ77" s="25">
        <f t="shared" si="89"/>
        <v>0</v>
      </c>
      <c r="BA77" s="25">
        <f t="shared" si="90"/>
        <v>0</v>
      </c>
      <c r="BB77" s="3"/>
      <c r="BC77" s="27">
        <v>4.05</v>
      </c>
      <c r="BD77" s="25">
        <f t="shared" si="91"/>
        <v>34.434270765206016</v>
      </c>
      <c r="BE77" s="27"/>
      <c r="BF77" s="25">
        <f t="shared" si="92"/>
        <v>0</v>
      </c>
      <c r="BG77" s="25">
        <f t="shared" si="93"/>
        <v>34.434270765206016</v>
      </c>
      <c r="BH77" s="3"/>
      <c r="BI77" s="27">
        <v>30</v>
      </c>
      <c r="BJ77" s="25">
        <f>_xlfn.XLOOKUP(BI77,'[1]DM table'!$AC$4:$AC$103,'[1]DM table'!$AD$4:$AD$103,0)</f>
        <v>311.9228655195601</v>
      </c>
      <c r="BK77" s="27"/>
      <c r="BL77" s="25">
        <f t="shared" si="94"/>
        <v>0</v>
      </c>
      <c r="BM77" s="25">
        <f t="shared" si="95"/>
        <v>311.9228655195601</v>
      </c>
      <c r="BN77" s="3"/>
      <c r="BO77" s="27"/>
      <c r="BP77" s="25">
        <f t="shared" si="96"/>
        <v>0</v>
      </c>
      <c r="BQ77" s="27"/>
      <c r="BR77" s="25">
        <f t="shared" si="97"/>
        <v>0</v>
      </c>
      <c r="BS77" s="25">
        <f t="shared" si="98"/>
        <v>0</v>
      </c>
      <c r="BT77" s="3"/>
      <c r="BU77" s="27"/>
      <c r="BV77" s="25">
        <f>_xlfn.XLOOKUP(BU77,'[1]DM table'!$U$4:$U$103,'[1]DM table'!$V$4:$V$103,0)</f>
        <v>0</v>
      </c>
      <c r="BW77" s="27"/>
      <c r="BX77" s="25">
        <f t="shared" si="99"/>
        <v>0</v>
      </c>
      <c r="BY77" s="25">
        <f t="shared" si="100"/>
        <v>0</v>
      </c>
      <c r="BZ77" s="3"/>
      <c r="CA77" s="27"/>
      <c r="CB77" s="25">
        <f t="shared" si="101"/>
        <v>0</v>
      </c>
      <c r="CC77" s="27"/>
      <c r="CD77" s="25">
        <f t="shared" si="102"/>
        <v>0</v>
      </c>
      <c r="CE77" s="25">
        <f t="shared" si="103"/>
        <v>0</v>
      </c>
      <c r="CF77" s="3"/>
      <c r="CG77" s="27"/>
      <c r="CH77" s="25">
        <f t="shared" si="104"/>
        <v>0</v>
      </c>
      <c r="CI77" s="27"/>
      <c r="CJ77" s="25">
        <f t="shared" si="105"/>
        <v>0</v>
      </c>
      <c r="CK77" s="25">
        <f t="shared" si="106"/>
        <v>0</v>
      </c>
      <c r="CL77" s="3"/>
      <c r="CM77" s="27"/>
      <c r="CN77" s="25">
        <f>_xlfn.XLOOKUP(CM77,'[1]DM table'!$A$4:$A$103,'[1]DM table'!$B$4:$B$103,0)</f>
        <v>0</v>
      </c>
      <c r="CO77" s="27"/>
      <c r="CP77" s="25">
        <f t="shared" si="107"/>
        <v>0</v>
      </c>
      <c r="CQ77" s="25">
        <f t="shared" si="108"/>
        <v>0</v>
      </c>
      <c r="CR77" s="3"/>
      <c r="CS77" s="27"/>
      <c r="CT77" s="25">
        <f t="shared" si="109"/>
        <v>0</v>
      </c>
      <c r="CU77" s="27"/>
      <c r="CV77" s="25">
        <f t="shared" si="110"/>
        <v>0</v>
      </c>
      <c r="CW77" s="25">
        <f t="shared" si="111"/>
        <v>0</v>
      </c>
      <c r="CX77" s="3"/>
      <c r="CY77" s="27"/>
      <c r="CZ77" s="25">
        <f t="shared" si="112"/>
        <v>0</v>
      </c>
      <c r="DA77" s="27"/>
      <c r="DB77" s="25">
        <f t="shared" si="113"/>
        <v>0</v>
      </c>
      <c r="DC77" s="25">
        <f t="shared" si="114"/>
        <v>0</v>
      </c>
      <c r="DD77" s="3"/>
      <c r="DE77" s="27"/>
      <c r="DF77" s="25">
        <f t="shared" si="115"/>
        <v>0</v>
      </c>
      <c r="DG77" s="27"/>
      <c r="DH77" s="25">
        <f t="shared" si="116"/>
        <v>0</v>
      </c>
      <c r="DI77" s="25">
        <f t="shared" si="117"/>
        <v>0</v>
      </c>
      <c r="DJ77" s="3"/>
      <c r="DK77" s="27"/>
      <c r="DL77" s="25">
        <f>_xlfn.XLOOKUP(DK77,'[1]DM table'!$A$4:$A$103,'[1]DM table'!$B$4:$B$103,0)</f>
        <v>0</v>
      </c>
      <c r="DM77" s="27"/>
      <c r="DN77" s="25">
        <f t="shared" si="118"/>
        <v>0</v>
      </c>
      <c r="DO77" s="25">
        <f t="shared" si="119"/>
        <v>0</v>
      </c>
      <c r="DP77" s="3"/>
      <c r="DQ77" s="27"/>
      <c r="DR77" s="25">
        <f t="shared" si="120"/>
        <v>0</v>
      </c>
      <c r="DS77" s="27"/>
      <c r="DT77" s="25">
        <f t="shared" si="121"/>
        <v>0</v>
      </c>
      <c r="DU77" s="25">
        <f t="shared" si="122"/>
        <v>0</v>
      </c>
      <c r="DV77" s="3"/>
      <c r="DW77" s="27"/>
      <c r="DX77" s="25">
        <f t="shared" si="123"/>
        <v>0</v>
      </c>
      <c r="DY77" s="27"/>
      <c r="DZ77" s="25">
        <f t="shared" si="124"/>
        <v>0</v>
      </c>
      <c r="EA77" s="25">
        <f t="shared" si="125"/>
        <v>0</v>
      </c>
      <c r="EB77" s="3"/>
      <c r="EC77" s="27"/>
      <c r="ED77" s="25">
        <f>_xlfn.XLOOKUP(EC77,'[1]DM table'!$A$4:$A$103,'[1]DM table'!$B$4:$B$103,0)</f>
        <v>0</v>
      </c>
      <c r="EE77" s="27"/>
      <c r="EF77" s="25">
        <f t="shared" si="126"/>
        <v>0</v>
      </c>
      <c r="EG77" s="25">
        <f t="shared" si="127"/>
        <v>0</v>
      </c>
      <c r="EH77" s="3"/>
      <c r="EI77" s="27"/>
      <c r="EJ77" s="25">
        <f t="shared" si="128"/>
        <v>0</v>
      </c>
      <c r="EK77" s="27"/>
      <c r="EL77" s="25">
        <f t="shared" si="129"/>
        <v>0</v>
      </c>
      <c r="EM77" s="25">
        <f t="shared" si="130"/>
        <v>0</v>
      </c>
      <c r="EN77" s="3"/>
      <c r="EO77" s="27"/>
      <c r="EP77" s="25">
        <f>_xlfn.XLOOKUP(EO77,'[1]DM table'!$E$4:$E$103,'[1]DM table'!$F$4:$F$103,0)</f>
        <v>0</v>
      </c>
      <c r="EQ77" s="27"/>
      <c r="ER77" s="25">
        <f t="shared" si="131"/>
        <v>0</v>
      </c>
      <c r="ES77" s="25">
        <f t="shared" si="132"/>
        <v>0</v>
      </c>
      <c r="ET77" s="3"/>
      <c r="EU77" s="27"/>
      <c r="EV77" s="25">
        <f t="shared" si="133"/>
        <v>0</v>
      </c>
      <c r="EW77" s="27"/>
      <c r="EX77" s="25">
        <f t="shared" si="134"/>
        <v>0</v>
      </c>
      <c r="EY77" s="25">
        <f t="shared" si="135"/>
        <v>0</v>
      </c>
      <c r="EZ77" s="3"/>
      <c r="FA77" s="27"/>
      <c r="FB77" s="25">
        <f t="shared" si="148"/>
        <v>0</v>
      </c>
      <c r="FC77" s="27"/>
      <c r="FD77" s="25">
        <f t="shared" si="149"/>
        <v>0</v>
      </c>
      <c r="FE77" s="25">
        <f t="shared" si="136"/>
        <v>0</v>
      </c>
      <c r="FF77" s="3"/>
      <c r="FG77" s="27"/>
      <c r="FH77" s="25">
        <f t="shared" si="137"/>
        <v>0</v>
      </c>
      <c r="FI77" s="27"/>
      <c r="FJ77" s="25">
        <f t="shared" si="150"/>
        <v>0</v>
      </c>
      <c r="FK77" s="25">
        <f t="shared" si="138"/>
        <v>0</v>
      </c>
    </row>
    <row r="78" spans="1:167" ht="12.75" customHeight="1" x14ac:dyDescent="0.15">
      <c r="A78" s="29" t="s">
        <v>241</v>
      </c>
      <c r="B78" s="29" t="s">
        <v>251</v>
      </c>
      <c r="C78" s="23" t="str">
        <f t="shared" si="141"/>
        <v>Pierce Enders</v>
      </c>
      <c r="D78" s="30" t="s">
        <v>114</v>
      </c>
      <c r="E78" s="20"/>
      <c r="F78" s="56">
        <f t="shared" si="139"/>
        <v>0</v>
      </c>
      <c r="G78" s="56">
        <f>LARGE((Q78,W78,AC78,AI78,AO78,AU78,BA78,BG78,BM78,BS78,BY78,CE78,CK78,CQ78,CW78,DC78,DI78,DO78,DU78,EA78,EG78,EM78,ES78,EY78,FE78,FK78),2)</f>
        <v>0</v>
      </c>
      <c r="H78" s="56">
        <f>LARGE((Q78,W78,AC78,AI78,AO78,AU78,BA78,BG78,BM78,BS78,BY78,CE78,CK78,CQ78,CW78,DC78,DI78,DO78,DU78,EA78,EG78,EM78,ES78,EY78,FE78,FK78),3)</f>
        <v>0</v>
      </c>
      <c r="I78" s="56">
        <f t="shared" si="145"/>
        <v>0</v>
      </c>
      <c r="J78" s="65">
        <f t="shared" si="140"/>
        <v>34</v>
      </c>
      <c r="K78" s="20"/>
      <c r="L78" s="89" t="s">
        <v>307</v>
      </c>
      <c r="M78" s="27"/>
      <c r="N78" s="25">
        <f t="shared" si="146"/>
        <v>0</v>
      </c>
      <c r="O78" s="27"/>
      <c r="P78" s="25">
        <f t="shared" si="142"/>
        <v>0</v>
      </c>
      <c r="Q78" s="25">
        <f t="shared" si="147"/>
        <v>0</v>
      </c>
      <c r="R78" s="3"/>
      <c r="S78" s="27"/>
      <c r="T78" s="25">
        <f>_xlfn.XLOOKUP(S78,'[1]DM table'!$U$4:$U$103,'[1]DM table'!$V$4:$V$103,0)</f>
        <v>0</v>
      </c>
      <c r="U78" s="27"/>
      <c r="V78" s="25">
        <f t="shared" si="143"/>
        <v>0</v>
      </c>
      <c r="W78" s="25">
        <f t="shared" si="144"/>
        <v>0</v>
      </c>
      <c r="X78" s="3"/>
      <c r="Y78" s="27"/>
      <c r="Z78" s="25">
        <f>+_xlfn.XLOOKUP(Y78,'[1]DM table'!$M$4:$M$103,'[1]DM table'!$N$4:$N$103,0)</f>
        <v>0</v>
      </c>
      <c r="AA78" s="27"/>
      <c r="AB78" s="25">
        <f t="shared" si="78"/>
        <v>0</v>
      </c>
      <c r="AC78" s="25">
        <f t="shared" si="79"/>
        <v>0</v>
      </c>
      <c r="AD78" s="3"/>
      <c r="AE78" s="27"/>
      <c r="AF78" s="25">
        <f t="shared" si="80"/>
        <v>0</v>
      </c>
      <c r="AG78" s="27"/>
      <c r="AH78" s="25">
        <f t="shared" si="81"/>
        <v>0</v>
      </c>
      <c r="AI78" s="25">
        <f t="shared" si="82"/>
        <v>0</v>
      </c>
      <c r="AJ78" s="3"/>
      <c r="AK78" s="27"/>
      <c r="AL78" s="25">
        <f t="shared" si="83"/>
        <v>0</v>
      </c>
      <c r="AM78" s="27"/>
      <c r="AN78" s="25">
        <f t="shared" si="84"/>
        <v>0</v>
      </c>
      <c r="AO78" s="25">
        <f t="shared" si="85"/>
        <v>0</v>
      </c>
      <c r="AP78" s="3"/>
      <c r="AQ78" s="27"/>
      <c r="AR78" s="25">
        <f t="shared" si="86"/>
        <v>0</v>
      </c>
      <c r="AS78" s="27"/>
      <c r="AT78" s="25">
        <f t="shared" si="87"/>
        <v>0</v>
      </c>
      <c r="AU78" s="25">
        <f t="shared" si="88"/>
        <v>0</v>
      </c>
      <c r="AV78" s="3"/>
      <c r="AW78" s="27"/>
      <c r="AX78" s="25">
        <f>_xlfn.XLOOKUP(AW78,'[1]DM table'!$A$4:$A$103,'[1]DM table'!$B$4:$B$103,0)</f>
        <v>0</v>
      </c>
      <c r="AY78" s="27"/>
      <c r="AZ78" s="25">
        <f t="shared" si="89"/>
        <v>0</v>
      </c>
      <c r="BA78" s="25">
        <f t="shared" si="90"/>
        <v>0</v>
      </c>
      <c r="BB78" s="3"/>
      <c r="BC78" s="27"/>
      <c r="BD78" s="25">
        <f t="shared" si="91"/>
        <v>0</v>
      </c>
      <c r="BE78" s="27"/>
      <c r="BF78" s="25">
        <f t="shared" si="92"/>
        <v>0</v>
      </c>
      <c r="BG78" s="25">
        <f t="shared" si="93"/>
        <v>0</v>
      </c>
      <c r="BH78" s="3"/>
      <c r="BI78" s="27"/>
      <c r="BJ78" s="25">
        <f>_xlfn.XLOOKUP(BI78,'[1]DM table'!$AC$4:$AC$103,'[1]DM table'!$AD$4:$AD$103,0)</f>
        <v>0</v>
      </c>
      <c r="BK78" s="27"/>
      <c r="BL78" s="25">
        <f t="shared" si="94"/>
        <v>0</v>
      </c>
      <c r="BM78" s="25">
        <f t="shared" si="95"/>
        <v>0</v>
      </c>
      <c r="BN78" s="3"/>
      <c r="BO78" s="27"/>
      <c r="BP78" s="25">
        <f t="shared" si="96"/>
        <v>0</v>
      </c>
      <c r="BQ78" s="27"/>
      <c r="BR78" s="25">
        <f t="shared" si="97"/>
        <v>0</v>
      </c>
      <c r="BS78" s="25">
        <f t="shared" si="98"/>
        <v>0</v>
      </c>
      <c r="BT78" s="3"/>
      <c r="BU78" s="27"/>
      <c r="BV78" s="25">
        <f>_xlfn.XLOOKUP(BU78,'[1]DM table'!$U$4:$U$103,'[1]DM table'!$V$4:$V$103,0)</f>
        <v>0</v>
      </c>
      <c r="BW78" s="27"/>
      <c r="BX78" s="25">
        <f t="shared" si="99"/>
        <v>0</v>
      </c>
      <c r="BY78" s="25">
        <f t="shared" si="100"/>
        <v>0</v>
      </c>
      <c r="BZ78" s="3"/>
      <c r="CA78" s="27"/>
      <c r="CB78" s="25">
        <f t="shared" si="101"/>
        <v>0</v>
      </c>
      <c r="CC78" s="27"/>
      <c r="CD78" s="25">
        <f t="shared" si="102"/>
        <v>0</v>
      </c>
      <c r="CE78" s="25">
        <f t="shared" si="103"/>
        <v>0</v>
      </c>
      <c r="CF78" s="3"/>
      <c r="CG78" s="27"/>
      <c r="CH78" s="25">
        <f t="shared" si="104"/>
        <v>0</v>
      </c>
      <c r="CI78" s="27"/>
      <c r="CJ78" s="25">
        <f t="shared" si="105"/>
        <v>0</v>
      </c>
      <c r="CK78" s="25">
        <f t="shared" si="106"/>
        <v>0</v>
      </c>
      <c r="CL78" s="3"/>
      <c r="CM78" s="27"/>
      <c r="CN78" s="25">
        <f>_xlfn.XLOOKUP(CM78,'[1]DM table'!$A$4:$A$103,'[1]DM table'!$B$4:$B$103,0)</f>
        <v>0</v>
      </c>
      <c r="CO78" s="27"/>
      <c r="CP78" s="25">
        <f t="shared" si="107"/>
        <v>0</v>
      </c>
      <c r="CQ78" s="25">
        <f t="shared" si="108"/>
        <v>0</v>
      </c>
      <c r="CR78" s="3"/>
      <c r="CS78" s="27"/>
      <c r="CT78" s="25">
        <f t="shared" si="109"/>
        <v>0</v>
      </c>
      <c r="CU78" s="27"/>
      <c r="CV78" s="25">
        <f t="shared" si="110"/>
        <v>0</v>
      </c>
      <c r="CW78" s="25">
        <f t="shared" si="111"/>
        <v>0</v>
      </c>
      <c r="CX78" s="3"/>
      <c r="CY78" s="27"/>
      <c r="CZ78" s="25">
        <f t="shared" si="112"/>
        <v>0</v>
      </c>
      <c r="DA78" s="27"/>
      <c r="DB78" s="25">
        <f t="shared" si="113"/>
        <v>0</v>
      </c>
      <c r="DC78" s="25">
        <f t="shared" si="114"/>
        <v>0</v>
      </c>
      <c r="DD78" s="3"/>
      <c r="DE78" s="27"/>
      <c r="DF78" s="25">
        <f t="shared" si="115"/>
        <v>0</v>
      </c>
      <c r="DG78" s="27"/>
      <c r="DH78" s="25">
        <f t="shared" si="116"/>
        <v>0</v>
      </c>
      <c r="DI78" s="25">
        <f t="shared" si="117"/>
        <v>0</v>
      </c>
      <c r="DJ78" s="3"/>
      <c r="DK78" s="27"/>
      <c r="DL78" s="25">
        <f>_xlfn.XLOOKUP(DK78,'[1]DM table'!$A$4:$A$103,'[1]DM table'!$B$4:$B$103,0)</f>
        <v>0</v>
      </c>
      <c r="DM78" s="27"/>
      <c r="DN78" s="25">
        <f t="shared" si="118"/>
        <v>0</v>
      </c>
      <c r="DO78" s="25">
        <f t="shared" si="119"/>
        <v>0</v>
      </c>
      <c r="DP78" s="3"/>
      <c r="DQ78" s="27"/>
      <c r="DR78" s="25">
        <f t="shared" si="120"/>
        <v>0</v>
      </c>
      <c r="DS78" s="27"/>
      <c r="DT78" s="25">
        <f t="shared" si="121"/>
        <v>0</v>
      </c>
      <c r="DU78" s="25">
        <f t="shared" si="122"/>
        <v>0</v>
      </c>
      <c r="DV78" s="3"/>
      <c r="DW78" s="27"/>
      <c r="DX78" s="25">
        <f t="shared" si="123"/>
        <v>0</v>
      </c>
      <c r="DY78" s="27"/>
      <c r="DZ78" s="25">
        <f t="shared" si="124"/>
        <v>0</v>
      </c>
      <c r="EA78" s="25">
        <f t="shared" si="125"/>
        <v>0</v>
      </c>
      <c r="EB78" s="3"/>
      <c r="EC78" s="27"/>
      <c r="ED78" s="25">
        <f>_xlfn.XLOOKUP(EC78,'[1]DM table'!$A$4:$A$103,'[1]DM table'!$B$4:$B$103,0)</f>
        <v>0</v>
      </c>
      <c r="EE78" s="27"/>
      <c r="EF78" s="25">
        <f t="shared" si="126"/>
        <v>0</v>
      </c>
      <c r="EG78" s="25">
        <f t="shared" si="127"/>
        <v>0</v>
      </c>
      <c r="EH78" s="3"/>
      <c r="EI78" s="27"/>
      <c r="EJ78" s="25">
        <f t="shared" si="128"/>
        <v>0</v>
      </c>
      <c r="EK78" s="27"/>
      <c r="EL78" s="25">
        <f t="shared" si="129"/>
        <v>0</v>
      </c>
      <c r="EM78" s="25">
        <f t="shared" si="130"/>
        <v>0</v>
      </c>
      <c r="EN78" s="3"/>
      <c r="EO78" s="27"/>
      <c r="EP78" s="25">
        <f>_xlfn.XLOOKUP(EO78,'[1]DM table'!$E$4:$E$103,'[1]DM table'!$F$4:$F$103,0)</f>
        <v>0</v>
      </c>
      <c r="EQ78" s="27"/>
      <c r="ER78" s="25">
        <f t="shared" si="131"/>
        <v>0</v>
      </c>
      <c r="ES78" s="25">
        <f t="shared" si="132"/>
        <v>0</v>
      </c>
      <c r="ET78" s="3"/>
      <c r="EU78" s="27"/>
      <c r="EV78" s="25">
        <f t="shared" si="133"/>
        <v>0</v>
      </c>
      <c r="EW78" s="27"/>
      <c r="EX78" s="25">
        <f t="shared" si="134"/>
        <v>0</v>
      </c>
      <c r="EY78" s="25">
        <f t="shared" si="135"/>
        <v>0</v>
      </c>
      <c r="EZ78" s="3"/>
      <c r="FA78" s="27"/>
      <c r="FB78" s="25">
        <f t="shared" si="148"/>
        <v>0</v>
      </c>
      <c r="FC78" s="27"/>
      <c r="FD78" s="25">
        <f t="shared" si="149"/>
        <v>0</v>
      </c>
      <c r="FE78" s="25">
        <f t="shared" si="136"/>
        <v>0</v>
      </c>
      <c r="FF78" s="3"/>
      <c r="FG78" s="27"/>
      <c r="FH78" s="25">
        <f t="shared" si="137"/>
        <v>0</v>
      </c>
      <c r="FI78" s="27"/>
      <c r="FJ78" s="25">
        <f t="shared" si="150"/>
        <v>0</v>
      </c>
      <c r="FK78" s="25">
        <f t="shared" si="138"/>
        <v>0</v>
      </c>
    </row>
    <row r="79" spans="1:167" ht="12.75" customHeight="1" x14ac:dyDescent="0.15">
      <c r="A79" s="29" t="s">
        <v>252</v>
      </c>
      <c r="B79" s="29" t="s">
        <v>253</v>
      </c>
      <c r="C79" s="23" t="str">
        <f t="shared" si="141"/>
        <v>Braxton Schultz</v>
      </c>
      <c r="D79" s="30" t="s">
        <v>105</v>
      </c>
      <c r="E79" s="20"/>
      <c r="F79" s="56">
        <f t="shared" si="139"/>
        <v>0</v>
      </c>
      <c r="G79" s="56">
        <f>LARGE((Q79,W79,AC79,AI79,AO79,AU79,BA79,BG79,BM79,BS79,BY79,CE79,CK79,CQ79,CW79,DC79,DI79,DO79,DU79,EA79,EG79,EM79,ES79,EY79,FE79,FK79),2)</f>
        <v>0</v>
      </c>
      <c r="H79" s="56">
        <f>LARGE((Q79,W79,AC79,AI79,AO79,AU79,BA79,BG79,BM79,BS79,BY79,CE79,CK79,CQ79,CW79,DC79,DI79,DO79,DU79,EA79,EG79,EM79,ES79,EY79,FE79,FK79),3)</f>
        <v>0</v>
      </c>
      <c r="I79" s="56">
        <f t="shared" si="145"/>
        <v>0</v>
      </c>
      <c r="J79" s="65">
        <f t="shared" si="140"/>
        <v>34</v>
      </c>
      <c r="K79" s="20"/>
      <c r="L79" s="89" t="s">
        <v>308</v>
      </c>
      <c r="M79" s="27"/>
      <c r="N79" s="25">
        <f t="shared" si="146"/>
        <v>0</v>
      </c>
      <c r="O79" s="27"/>
      <c r="P79" s="25">
        <f t="shared" si="142"/>
        <v>0</v>
      </c>
      <c r="Q79" s="25">
        <f t="shared" si="147"/>
        <v>0</v>
      </c>
      <c r="R79" s="3"/>
      <c r="S79" s="27"/>
      <c r="T79" s="25">
        <f>_xlfn.XLOOKUP(S79,'[1]DM table'!$U$4:$U$103,'[1]DM table'!$V$4:$V$103,0)</f>
        <v>0</v>
      </c>
      <c r="U79" s="27"/>
      <c r="V79" s="25">
        <f t="shared" si="143"/>
        <v>0</v>
      </c>
      <c r="W79" s="25">
        <f t="shared" si="144"/>
        <v>0</v>
      </c>
      <c r="X79" s="3"/>
      <c r="Y79" s="27"/>
      <c r="Z79" s="25">
        <f>+_xlfn.XLOOKUP(Y79,'[1]DM table'!$M$4:$M$103,'[1]DM table'!$N$4:$N$103,0)</f>
        <v>0</v>
      </c>
      <c r="AA79" s="27"/>
      <c r="AB79" s="25">
        <f t="shared" si="78"/>
        <v>0</v>
      </c>
      <c r="AC79" s="25">
        <f t="shared" si="79"/>
        <v>0</v>
      </c>
      <c r="AD79" s="3"/>
      <c r="AE79" s="27"/>
      <c r="AF79" s="25">
        <f t="shared" si="80"/>
        <v>0</v>
      </c>
      <c r="AG79" s="27"/>
      <c r="AH79" s="25">
        <f t="shared" si="81"/>
        <v>0</v>
      </c>
      <c r="AI79" s="25">
        <f t="shared" si="82"/>
        <v>0</v>
      </c>
      <c r="AJ79" s="3"/>
      <c r="AK79" s="27"/>
      <c r="AL79" s="25">
        <f t="shared" si="83"/>
        <v>0</v>
      </c>
      <c r="AM79" s="27"/>
      <c r="AN79" s="25">
        <f t="shared" si="84"/>
        <v>0</v>
      </c>
      <c r="AO79" s="25">
        <f t="shared" si="85"/>
        <v>0</v>
      </c>
      <c r="AP79" s="3"/>
      <c r="AQ79" s="27"/>
      <c r="AR79" s="25">
        <f t="shared" si="86"/>
        <v>0</v>
      </c>
      <c r="AS79" s="27"/>
      <c r="AT79" s="25">
        <f t="shared" si="87"/>
        <v>0</v>
      </c>
      <c r="AU79" s="25">
        <f t="shared" si="88"/>
        <v>0</v>
      </c>
      <c r="AV79" s="3"/>
      <c r="AW79" s="27"/>
      <c r="AX79" s="25">
        <f>_xlfn.XLOOKUP(AW79,'[1]DM table'!$A$4:$A$103,'[1]DM table'!$B$4:$B$103,0)</f>
        <v>0</v>
      </c>
      <c r="AY79" s="27"/>
      <c r="AZ79" s="25">
        <f t="shared" si="89"/>
        <v>0</v>
      </c>
      <c r="BA79" s="25">
        <f t="shared" si="90"/>
        <v>0</v>
      </c>
      <c r="BB79" s="3"/>
      <c r="BC79" s="27"/>
      <c r="BD79" s="25">
        <f t="shared" si="91"/>
        <v>0</v>
      </c>
      <c r="BE79" s="27"/>
      <c r="BF79" s="25">
        <f t="shared" si="92"/>
        <v>0</v>
      </c>
      <c r="BG79" s="25">
        <f t="shared" si="93"/>
        <v>0</v>
      </c>
      <c r="BH79" s="3"/>
      <c r="BI79" s="27"/>
      <c r="BJ79" s="25">
        <f>_xlfn.XLOOKUP(BI79,'[1]DM table'!$AC$4:$AC$103,'[1]DM table'!$AD$4:$AD$103,0)</f>
        <v>0</v>
      </c>
      <c r="BK79" s="27"/>
      <c r="BL79" s="25">
        <f t="shared" si="94"/>
        <v>0</v>
      </c>
      <c r="BM79" s="25">
        <f t="shared" si="95"/>
        <v>0</v>
      </c>
      <c r="BN79" s="3"/>
      <c r="BO79" s="27"/>
      <c r="BP79" s="25">
        <f t="shared" si="96"/>
        <v>0</v>
      </c>
      <c r="BQ79" s="27"/>
      <c r="BR79" s="25">
        <f t="shared" si="97"/>
        <v>0</v>
      </c>
      <c r="BS79" s="25">
        <f t="shared" si="98"/>
        <v>0</v>
      </c>
      <c r="BT79" s="3"/>
      <c r="BU79" s="27"/>
      <c r="BV79" s="25">
        <f>_xlfn.XLOOKUP(BU79,'[1]DM table'!$U$4:$U$103,'[1]DM table'!$V$4:$V$103,0)</f>
        <v>0</v>
      </c>
      <c r="BW79" s="27"/>
      <c r="BX79" s="25">
        <f t="shared" si="99"/>
        <v>0</v>
      </c>
      <c r="BY79" s="25">
        <f t="shared" si="100"/>
        <v>0</v>
      </c>
      <c r="BZ79" s="3"/>
      <c r="CA79" s="27"/>
      <c r="CB79" s="25">
        <f t="shared" si="101"/>
        <v>0</v>
      </c>
      <c r="CC79" s="27"/>
      <c r="CD79" s="25">
        <f t="shared" si="102"/>
        <v>0</v>
      </c>
      <c r="CE79" s="25">
        <f t="shared" si="103"/>
        <v>0</v>
      </c>
      <c r="CF79" s="3"/>
      <c r="CG79" s="27"/>
      <c r="CH79" s="25">
        <f t="shared" si="104"/>
        <v>0</v>
      </c>
      <c r="CI79" s="27"/>
      <c r="CJ79" s="25">
        <f t="shared" si="105"/>
        <v>0</v>
      </c>
      <c r="CK79" s="25">
        <f t="shared" si="106"/>
        <v>0</v>
      </c>
      <c r="CL79" s="3"/>
      <c r="CM79" s="27"/>
      <c r="CN79" s="25">
        <f>_xlfn.XLOOKUP(CM79,'[1]DM table'!$A$4:$A$103,'[1]DM table'!$B$4:$B$103,0)</f>
        <v>0</v>
      </c>
      <c r="CO79" s="27"/>
      <c r="CP79" s="25">
        <f t="shared" si="107"/>
        <v>0</v>
      </c>
      <c r="CQ79" s="25">
        <f t="shared" si="108"/>
        <v>0</v>
      </c>
      <c r="CR79" s="3"/>
      <c r="CS79" s="27"/>
      <c r="CT79" s="25">
        <f t="shared" si="109"/>
        <v>0</v>
      </c>
      <c r="CU79" s="27"/>
      <c r="CV79" s="25">
        <f t="shared" si="110"/>
        <v>0</v>
      </c>
      <c r="CW79" s="25">
        <f t="shared" si="111"/>
        <v>0</v>
      </c>
      <c r="CX79" s="3"/>
      <c r="CY79" s="27"/>
      <c r="CZ79" s="25">
        <f t="shared" si="112"/>
        <v>0</v>
      </c>
      <c r="DA79" s="27"/>
      <c r="DB79" s="25">
        <f t="shared" si="113"/>
        <v>0</v>
      </c>
      <c r="DC79" s="25">
        <f t="shared" si="114"/>
        <v>0</v>
      </c>
      <c r="DD79" s="3"/>
      <c r="DE79" s="27"/>
      <c r="DF79" s="25">
        <f t="shared" si="115"/>
        <v>0</v>
      </c>
      <c r="DG79" s="27"/>
      <c r="DH79" s="25">
        <f t="shared" si="116"/>
        <v>0</v>
      </c>
      <c r="DI79" s="25">
        <f t="shared" si="117"/>
        <v>0</v>
      </c>
      <c r="DJ79" s="3"/>
      <c r="DK79" s="27"/>
      <c r="DL79" s="25">
        <f>_xlfn.XLOOKUP(DK79,'[1]DM table'!$A$4:$A$103,'[1]DM table'!$B$4:$B$103,0)</f>
        <v>0</v>
      </c>
      <c r="DM79" s="27"/>
      <c r="DN79" s="25">
        <f t="shared" si="118"/>
        <v>0</v>
      </c>
      <c r="DO79" s="25">
        <f t="shared" si="119"/>
        <v>0</v>
      </c>
      <c r="DP79" s="3"/>
      <c r="DQ79" s="27"/>
      <c r="DR79" s="25">
        <f t="shared" si="120"/>
        <v>0</v>
      </c>
      <c r="DS79" s="27"/>
      <c r="DT79" s="25">
        <f t="shared" si="121"/>
        <v>0</v>
      </c>
      <c r="DU79" s="25">
        <f t="shared" si="122"/>
        <v>0</v>
      </c>
      <c r="DV79" s="3"/>
      <c r="DW79" s="27"/>
      <c r="DX79" s="25">
        <f t="shared" si="123"/>
        <v>0</v>
      </c>
      <c r="DY79" s="27"/>
      <c r="DZ79" s="25">
        <f t="shared" si="124"/>
        <v>0</v>
      </c>
      <c r="EA79" s="25">
        <f t="shared" si="125"/>
        <v>0</v>
      </c>
      <c r="EB79" s="3"/>
      <c r="EC79" s="27"/>
      <c r="ED79" s="25">
        <f>_xlfn.XLOOKUP(EC79,'[1]DM table'!$A$4:$A$103,'[1]DM table'!$B$4:$B$103,0)</f>
        <v>0</v>
      </c>
      <c r="EE79" s="27"/>
      <c r="EF79" s="25">
        <f t="shared" si="126"/>
        <v>0</v>
      </c>
      <c r="EG79" s="25">
        <f t="shared" si="127"/>
        <v>0</v>
      </c>
      <c r="EH79" s="3"/>
      <c r="EI79" s="27"/>
      <c r="EJ79" s="25">
        <f t="shared" si="128"/>
        <v>0</v>
      </c>
      <c r="EK79" s="27"/>
      <c r="EL79" s="25">
        <f t="shared" si="129"/>
        <v>0</v>
      </c>
      <c r="EM79" s="25">
        <f t="shared" si="130"/>
        <v>0</v>
      </c>
      <c r="EN79" s="3"/>
      <c r="EO79" s="27"/>
      <c r="EP79" s="25">
        <f>_xlfn.XLOOKUP(EO79,'[1]DM table'!$E$4:$E$103,'[1]DM table'!$F$4:$F$103,0)</f>
        <v>0</v>
      </c>
      <c r="EQ79" s="27"/>
      <c r="ER79" s="25">
        <f t="shared" si="131"/>
        <v>0</v>
      </c>
      <c r="ES79" s="25">
        <f t="shared" si="132"/>
        <v>0</v>
      </c>
      <c r="ET79" s="3"/>
      <c r="EU79" s="27"/>
      <c r="EV79" s="25">
        <f t="shared" si="133"/>
        <v>0</v>
      </c>
      <c r="EW79" s="27"/>
      <c r="EX79" s="25">
        <f t="shared" si="134"/>
        <v>0</v>
      </c>
      <c r="EY79" s="25">
        <f t="shared" si="135"/>
        <v>0</v>
      </c>
      <c r="EZ79" s="3"/>
      <c r="FA79" s="27"/>
      <c r="FB79" s="25">
        <f t="shared" si="148"/>
        <v>0</v>
      </c>
      <c r="FC79" s="27"/>
      <c r="FD79" s="25">
        <f t="shared" si="149"/>
        <v>0</v>
      </c>
      <c r="FE79" s="25">
        <f t="shared" si="136"/>
        <v>0</v>
      </c>
      <c r="FF79" s="3"/>
      <c r="FG79" s="27"/>
      <c r="FH79" s="25">
        <f t="shared" si="137"/>
        <v>0</v>
      </c>
      <c r="FI79" s="27"/>
      <c r="FJ79" s="25">
        <f t="shared" si="150"/>
        <v>0</v>
      </c>
      <c r="FK79" s="25">
        <f t="shared" si="138"/>
        <v>0</v>
      </c>
    </row>
    <row r="80" spans="1:167" ht="12.75" customHeight="1" x14ac:dyDescent="0.15">
      <c r="A80" s="29" t="s">
        <v>254</v>
      </c>
      <c r="B80" s="29" t="s">
        <v>255</v>
      </c>
      <c r="C80" s="23" t="str">
        <f t="shared" si="141"/>
        <v>Gavin Rosenkranz</v>
      </c>
      <c r="D80" s="30" t="s">
        <v>105</v>
      </c>
      <c r="E80" s="20"/>
      <c r="F80" s="56">
        <f t="shared" si="139"/>
        <v>0</v>
      </c>
      <c r="G80" s="56">
        <f>LARGE((Q80,W80,AC80,AI80,AO80,AU80,BA80,BG80,BM80,BS80,BY80,CE80,CK80,CQ80,CW80,DC80,DI80,DO80,DU80,EA80,EG80,EM80,ES80,EY80,FE80,FK80),2)</f>
        <v>0</v>
      </c>
      <c r="H80" s="56">
        <f>LARGE((Q80,W80,AC80,AI80,AO80,AU80,BA80,BG80,BM80,BS80,BY80,CE80,CK80,CQ80,CW80,DC80,DI80,DO80,DU80,EA80,EG80,EM80,ES80,EY80,FE80,FK80),3)</f>
        <v>0</v>
      </c>
      <c r="I80" s="56">
        <f t="shared" si="145"/>
        <v>0</v>
      </c>
      <c r="J80" s="65">
        <f t="shared" si="140"/>
        <v>34</v>
      </c>
      <c r="K80" s="20"/>
      <c r="L80" s="89" t="s">
        <v>309</v>
      </c>
      <c r="M80" s="27"/>
      <c r="N80" s="25">
        <f t="shared" si="146"/>
        <v>0</v>
      </c>
      <c r="O80" s="27"/>
      <c r="P80" s="25">
        <f t="shared" si="142"/>
        <v>0</v>
      </c>
      <c r="Q80" s="25">
        <f t="shared" si="147"/>
        <v>0</v>
      </c>
      <c r="R80" s="3"/>
      <c r="S80" s="27"/>
      <c r="T80" s="25">
        <f>_xlfn.XLOOKUP(S80,'[1]DM table'!$U$4:$U$103,'[1]DM table'!$V$4:$V$103,0)</f>
        <v>0</v>
      </c>
      <c r="U80" s="27"/>
      <c r="V80" s="25">
        <f t="shared" si="143"/>
        <v>0</v>
      </c>
      <c r="W80" s="25">
        <f t="shared" si="144"/>
        <v>0</v>
      </c>
      <c r="X80" s="3"/>
      <c r="Y80" s="27"/>
      <c r="Z80" s="25">
        <f>+_xlfn.XLOOKUP(Y80,'[1]DM table'!$M$4:$M$103,'[1]DM table'!$N$4:$N$103,0)</f>
        <v>0</v>
      </c>
      <c r="AA80" s="27"/>
      <c r="AB80" s="25">
        <f t="shared" si="78"/>
        <v>0</v>
      </c>
      <c r="AC80" s="25">
        <f t="shared" si="79"/>
        <v>0</v>
      </c>
      <c r="AD80" s="3"/>
      <c r="AE80" s="27"/>
      <c r="AF80" s="25">
        <f t="shared" si="80"/>
        <v>0</v>
      </c>
      <c r="AG80" s="27"/>
      <c r="AH80" s="25">
        <f t="shared" si="81"/>
        <v>0</v>
      </c>
      <c r="AI80" s="25">
        <f t="shared" si="82"/>
        <v>0</v>
      </c>
      <c r="AJ80" s="3"/>
      <c r="AK80" s="27"/>
      <c r="AL80" s="25">
        <f t="shared" si="83"/>
        <v>0</v>
      </c>
      <c r="AM80" s="27"/>
      <c r="AN80" s="25">
        <f t="shared" si="84"/>
        <v>0</v>
      </c>
      <c r="AO80" s="25">
        <f t="shared" si="85"/>
        <v>0</v>
      </c>
      <c r="AP80" s="3"/>
      <c r="AQ80" s="27"/>
      <c r="AR80" s="25">
        <f t="shared" si="86"/>
        <v>0</v>
      </c>
      <c r="AS80" s="27"/>
      <c r="AT80" s="25">
        <f t="shared" si="87"/>
        <v>0</v>
      </c>
      <c r="AU80" s="25">
        <f t="shared" si="88"/>
        <v>0</v>
      </c>
      <c r="AV80" s="3"/>
      <c r="AW80" s="27"/>
      <c r="AX80" s="25">
        <f>_xlfn.XLOOKUP(AW80,'[1]DM table'!$A$4:$A$103,'[1]DM table'!$B$4:$B$103,0)</f>
        <v>0</v>
      </c>
      <c r="AY80" s="27"/>
      <c r="AZ80" s="25">
        <f t="shared" si="89"/>
        <v>0</v>
      </c>
      <c r="BA80" s="25">
        <f t="shared" si="90"/>
        <v>0</v>
      </c>
      <c r="BB80" s="3"/>
      <c r="BC80" s="27"/>
      <c r="BD80" s="25">
        <f t="shared" si="91"/>
        <v>0</v>
      </c>
      <c r="BE80" s="27"/>
      <c r="BF80" s="25">
        <f t="shared" si="92"/>
        <v>0</v>
      </c>
      <c r="BG80" s="25">
        <f t="shared" si="93"/>
        <v>0</v>
      </c>
      <c r="BH80" s="3"/>
      <c r="BI80" s="27"/>
      <c r="BJ80" s="25">
        <f>_xlfn.XLOOKUP(BI80,'[1]DM table'!$AC$4:$AC$103,'[1]DM table'!$AD$4:$AD$103,0)</f>
        <v>0</v>
      </c>
      <c r="BK80" s="27"/>
      <c r="BL80" s="25">
        <f t="shared" si="94"/>
        <v>0</v>
      </c>
      <c r="BM80" s="25">
        <f t="shared" si="95"/>
        <v>0</v>
      </c>
      <c r="BN80" s="3"/>
      <c r="BO80" s="27"/>
      <c r="BP80" s="25">
        <f t="shared" si="96"/>
        <v>0</v>
      </c>
      <c r="BQ80" s="27"/>
      <c r="BR80" s="25">
        <f t="shared" si="97"/>
        <v>0</v>
      </c>
      <c r="BS80" s="25">
        <f t="shared" si="98"/>
        <v>0</v>
      </c>
      <c r="BT80" s="3"/>
      <c r="BU80" s="27"/>
      <c r="BV80" s="25">
        <f>_xlfn.XLOOKUP(BU80,'[1]DM table'!$U$4:$U$103,'[1]DM table'!$V$4:$V$103,0)</f>
        <v>0</v>
      </c>
      <c r="BW80" s="27"/>
      <c r="BX80" s="25">
        <f t="shared" si="99"/>
        <v>0</v>
      </c>
      <c r="BY80" s="25">
        <f t="shared" si="100"/>
        <v>0</v>
      </c>
      <c r="BZ80" s="3"/>
      <c r="CA80" s="27"/>
      <c r="CB80" s="25">
        <f t="shared" si="101"/>
        <v>0</v>
      </c>
      <c r="CC80" s="27"/>
      <c r="CD80" s="25">
        <f t="shared" si="102"/>
        <v>0</v>
      </c>
      <c r="CE80" s="25">
        <f t="shared" si="103"/>
        <v>0</v>
      </c>
      <c r="CF80" s="3"/>
      <c r="CG80" s="27"/>
      <c r="CH80" s="25">
        <f t="shared" si="104"/>
        <v>0</v>
      </c>
      <c r="CI80" s="27"/>
      <c r="CJ80" s="25">
        <f t="shared" si="105"/>
        <v>0</v>
      </c>
      <c r="CK80" s="25">
        <f t="shared" si="106"/>
        <v>0</v>
      </c>
      <c r="CL80" s="3"/>
      <c r="CM80" s="27"/>
      <c r="CN80" s="25">
        <f>_xlfn.XLOOKUP(CM80,'[1]DM table'!$A$4:$A$103,'[1]DM table'!$B$4:$B$103,0)</f>
        <v>0</v>
      </c>
      <c r="CO80" s="27"/>
      <c r="CP80" s="25">
        <f t="shared" si="107"/>
        <v>0</v>
      </c>
      <c r="CQ80" s="25">
        <f t="shared" si="108"/>
        <v>0</v>
      </c>
      <c r="CR80" s="3"/>
      <c r="CS80" s="27"/>
      <c r="CT80" s="25">
        <f t="shared" si="109"/>
        <v>0</v>
      </c>
      <c r="CU80" s="27"/>
      <c r="CV80" s="25">
        <f t="shared" si="110"/>
        <v>0</v>
      </c>
      <c r="CW80" s="25">
        <f t="shared" si="111"/>
        <v>0</v>
      </c>
      <c r="CX80" s="3"/>
      <c r="CY80" s="27"/>
      <c r="CZ80" s="25">
        <f t="shared" si="112"/>
        <v>0</v>
      </c>
      <c r="DA80" s="27"/>
      <c r="DB80" s="25">
        <f t="shared" si="113"/>
        <v>0</v>
      </c>
      <c r="DC80" s="25">
        <f t="shared" si="114"/>
        <v>0</v>
      </c>
      <c r="DD80" s="3"/>
      <c r="DE80" s="27"/>
      <c r="DF80" s="25">
        <f t="shared" si="115"/>
        <v>0</v>
      </c>
      <c r="DG80" s="27"/>
      <c r="DH80" s="25">
        <f t="shared" si="116"/>
        <v>0</v>
      </c>
      <c r="DI80" s="25">
        <f t="shared" si="117"/>
        <v>0</v>
      </c>
      <c r="DJ80" s="3"/>
      <c r="DK80" s="27"/>
      <c r="DL80" s="25">
        <f>_xlfn.XLOOKUP(DK80,'[1]DM table'!$A$4:$A$103,'[1]DM table'!$B$4:$B$103,0)</f>
        <v>0</v>
      </c>
      <c r="DM80" s="27"/>
      <c r="DN80" s="25">
        <f t="shared" si="118"/>
        <v>0</v>
      </c>
      <c r="DO80" s="25">
        <f t="shared" si="119"/>
        <v>0</v>
      </c>
      <c r="DP80" s="3"/>
      <c r="DQ80" s="27"/>
      <c r="DR80" s="25">
        <f t="shared" si="120"/>
        <v>0</v>
      </c>
      <c r="DS80" s="27"/>
      <c r="DT80" s="25">
        <f t="shared" si="121"/>
        <v>0</v>
      </c>
      <c r="DU80" s="25">
        <f t="shared" si="122"/>
        <v>0</v>
      </c>
      <c r="DV80" s="3"/>
      <c r="DW80" s="27"/>
      <c r="DX80" s="25">
        <f t="shared" si="123"/>
        <v>0</v>
      </c>
      <c r="DY80" s="27"/>
      <c r="DZ80" s="25">
        <f t="shared" si="124"/>
        <v>0</v>
      </c>
      <c r="EA80" s="25">
        <f t="shared" si="125"/>
        <v>0</v>
      </c>
      <c r="EB80" s="3"/>
      <c r="EC80" s="27"/>
      <c r="ED80" s="25">
        <f>_xlfn.XLOOKUP(EC80,'[1]DM table'!$A$4:$A$103,'[1]DM table'!$B$4:$B$103,0)</f>
        <v>0</v>
      </c>
      <c r="EE80" s="27"/>
      <c r="EF80" s="25">
        <f t="shared" si="126"/>
        <v>0</v>
      </c>
      <c r="EG80" s="25">
        <f t="shared" si="127"/>
        <v>0</v>
      </c>
      <c r="EH80" s="3"/>
      <c r="EI80" s="27"/>
      <c r="EJ80" s="25">
        <f t="shared" si="128"/>
        <v>0</v>
      </c>
      <c r="EK80" s="27"/>
      <c r="EL80" s="25">
        <f t="shared" si="129"/>
        <v>0</v>
      </c>
      <c r="EM80" s="25">
        <f t="shared" si="130"/>
        <v>0</v>
      </c>
      <c r="EN80" s="3"/>
      <c r="EO80" s="27"/>
      <c r="EP80" s="25">
        <f>_xlfn.XLOOKUP(EO80,'[1]DM table'!$E$4:$E$103,'[1]DM table'!$F$4:$F$103,0)</f>
        <v>0</v>
      </c>
      <c r="EQ80" s="27"/>
      <c r="ER80" s="25">
        <f t="shared" si="131"/>
        <v>0</v>
      </c>
      <c r="ES80" s="25">
        <f t="shared" si="132"/>
        <v>0</v>
      </c>
      <c r="ET80" s="3"/>
      <c r="EU80" s="27"/>
      <c r="EV80" s="25">
        <f t="shared" si="133"/>
        <v>0</v>
      </c>
      <c r="EW80" s="27"/>
      <c r="EX80" s="25">
        <f t="shared" si="134"/>
        <v>0</v>
      </c>
      <c r="EY80" s="25">
        <f t="shared" si="135"/>
        <v>0</v>
      </c>
      <c r="EZ80" s="3"/>
      <c r="FA80" s="27"/>
      <c r="FB80" s="25">
        <f t="shared" si="148"/>
        <v>0</v>
      </c>
      <c r="FC80" s="27"/>
      <c r="FD80" s="25">
        <f t="shared" si="149"/>
        <v>0</v>
      </c>
      <c r="FE80" s="25">
        <f t="shared" si="136"/>
        <v>0</v>
      </c>
      <c r="FF80" s="3"/>
      <c r="FG80" s="27"/>
      <c r="FH80" s="25">
        <f t="shared" si="137"/>
        <v>0</v>
      </c>
      <c r="FI80" s="27"/>
      <c r="FJ80" s="25">
        <f t="shared" si="150"/>
        <v>0</v>
      </c>
      <c r="FK80" s="25">
        <f t="shared" si="138"/>
        <v>0</v>
      </c>
    </row>
    <row r="81" spans="1:167" ht="12.75" customHeight="1" x14ac:dyDescent="0.15">
      <c r="A81" s="29" t="s">
        <v>264</v>
      </c>
      <c r="B81" s="29" t="s">
        <v>265</v>
      </c>
      <c r="C81" s="23" t="str">
        <f t="shared" si="141"/>
        <v>Calvin Argument</v>
      </c>
      <c r="D81" s="30" t="s">
        <v>73</v>
      </c>
      <c r="E81" s="20"/>
      <c r="F81" s="56">
        <f t="shared" si="139"/>
        <v>354.01701298786764</v>
      </c>
      <c r="G81" s="56">
        <f>LARGE((Q81,W81,AC81,AI81,AO81,AU81,BA81,BG81,BM81,BS81,BY81,CE81,CK81,CQ81,CW81,DC81,DI81,DO81,DU81,EA81,EG81,EM81,ES81,EY81,FE81,FK81),2)</f>
        <v>352.33485938521909</v>
      </c>
      <c r="H81" s="56">
        <f>LARGE((Q81,W81,AC81,AI81,AO81,AU81,BA81,BG81,BM81,BS81,BY81,CE81,CK81,CQ81,CW81,DC81,DI81,DO81,DU81,EA81,EG81,EM81,ES81,EY81,FE81,FK81),3)</f>
        <v>269.15743806370591</v>
      </c>
      <c r="I81" s="56">
        <f t="shared" si="145"/>
        <v>975.5093104367927</v>
      </c>
      <c r="J81" s="65">
        <f t="shared" si="140"/>
        <v>21</v>
      </c>
      <c r="K81" s="20"/>
      <c r="L81" s="89" t="s">
        <v>310</v>
      </c>
      <c r="M81" s="27"/>
      <c r="N81" s="25">
        <f t="shared" si="146"/>
        <v>0</v>
      </c>
      <c r="O81" s="27"/>
      <c r="P81" s="25">
        <f t="shared" si="142"/>
        <v>0</v>
      </c>
      <c r="Q81" s="25">
        <f t="shared" si="147"/>
        <v>0</v>
      </c>
      <c r="R81" s="3"/>
      <c r="S81" s="27"/>
      <c r="T81" s="25">
        <f>_xlfn.XLOOKUP(S81,'[1]DM table'!$U$4:$U$103,'[1]DM table'!$V$4:$V$103,0)</f>
        <v>0</v>
      </c>
      <c r="U81" s="27"/>
      <c r="V81" s="25">
        <f t="shared" si="143"/>
        <v>0</v>
      </c>
      <c r="W81" s="25">
        <f t="shared" si="144"/>
        <v>0</v>
      </c>
      <c r="X81" s="3"/>
      <c r="Y81" s="27"/>
      <c r="Z81" s="25">
        <f>+_xlfn.XLOOKUP(Y81,'[1]DM table'!$M$4:$M$103,'[1]DM table'!$N$4:$N$103,0)</f>
        <v>0</v>
      </c>
      <c r="AA81" s="27"/>
      <c r="AB81" s="25">
        <f t="shared" si="78"/>
        <v>0</v>
      </c>
      <c r="AC81" s="25">
        <f t="shared" si="79"/>
        <v>0</v>
      </c>
      <c r="AD81" s="3"/>
      <c r="AE81" s="27"/>
      <c r="AF81" s="25">
        <f t="shared" si="80"/>
        <v>0</v>
      </c>
      <c r="AG81" s="27"/>
      <c r="AH81" s="25">
        <f t="shared" si="81"/>
        <v>0</v>
      </c>
      <c r="AI81" s="25">
        <f t="shared" si="82"/>
        <v>0</v>
      </c>
      <c r="AJ81" s="3"/>
      <c r="AK81" s="27"/>
      <c r="AL81" s="25">
        <f t="shared" si="83"/>
        <v>0</v>
      </c>
      <c r="AM81" s="27"/>
      <c r="AN81" s="25">
        <f t="shared" si="84"/>
        <v>0</v>
      </c>
      <c r="AO81" s="25">
        <f t="shared" si="85"/>
        <v>0</v>
      </c>
      <c r="AP81" s="3"/>
      <c r="AQ81" s="27"/>
      <c r="AR81" s="25">
        <f t="shared" si="86"/>
        <v>0</v>
      </c>
      <c r="AS81" s="27"/>
      <c r="AT81" s="25">
        <f t="shared" si="87"/>
        <v>0</v>
      </c>
      <c r="AU81" s="25">
        <f t="shared" si="88"/>
        <v>0</v>
      </c>
      <c r="AV81" s="3"/>
      <c r="AW81" s="27"/>
      <c r="AX81" s="25">
        <f>_xlfn.XLOOKUP(AW81,'[1]DM table'!$A$4:$A$103,'[1]DM table'!$B$4:$B$103,0)</f>
        <v>0</v>
      </c>
      <c r="AY81" s="27"/>
      <c r="AZ81" s="25">
        <f t="shared" si="89"/>
        <v>0</v>
      </c>
      <c r="BA81" s="25">
        <f t="shared" si="90"/>
        <v>0</v>
      </c>
      <c r="BB81" s="3"/>
      <c r="BC81" s="27">
        <v>41.44</v>
      </c>
      <c r="BD81" s="25">
        <f t="shared" si="91"/>
        <v>352.33485938521909</v>
      </c>
      <c r="BE81" s="27"/>
      <c r="BF81" s="25">
        <f t="shared" si="92"/>
        <v>0</v>
      </c>
      <c r="BG81" s="25">
        <f t="shared" si="93"/>
        <v>352.33485938521909</v>
      </c>
      <c r="BH81" s="3"/>
      <c r="BI81" s="27">
        <v>25</v>
      </c>
      <c r="BJ81" s="25">
        <f>_xlfn.XLOOKUP(BI81,'[1]DM table'!$AC$4:$AC$103,'[1]DM table'!$AD$4:$AD$103,0)</f>
        <v>354.01701298786764</v>
      </c>
      <c r="BK81" s="27"/>
      <c r="BL81" s="25">
        <f t="shared" si="94"/>
        <v>0</v>
      </c>
      <c r="BM81" s="25">
        <f t="shared" si="95"/>
        <v>354.01701298786764</v>
      </c>
      <c r="BN81" s="3"/>
      <c r="BO81" s="27"/>
      <c r="BP81" s="25">
        <f t="shared" si="96"/>
        <v>0</v>
      </c>
      <c r="BQ81" s="27"/>
      <c r="BR81" s="25">
        <f t="shared" si="97"/>
        <v>0</v>
      </c>
      <c r="BS81" s="25">
        <f t="shared" si="98"/>
        <v>0</v>
      </c>
      <c r="BT81" s="3"/>
      <c r="BU81" s="27"/>
      <c r="BV81" s="25">
        <f>_xlfn.XLOOKUP(BU81,'[1]DM table'!$U$4:$U$103,'[1]DM table'!$V$4:$V$103,0)</f>
        <v>0</v>
      </c>
      <c r="BW81" s="27"/>
      <c r="BX81" s="25">
        <f t="shared" si="99"/>
        <v>0</v>
      </c>
      <c r="BY81" s="25">
        <f t="shared" si="100"/>
        <v>0</v>
      </c>
      <c r="BZ81" s="3"/>
      <c r="CA81" s="27"/>
      <c r="CB81" s="25">
        <f t="shared" si="101"/>
        <v>0</v>
      </c>
      <c r="CC81" s="27"/>
      <c r="CD81" s="25">
        <f t="shared" si="102"/>
        <v>0</v>
      </c>
      <c r="CE81" s="25">
        <f t="shared" si="103"/>
        <v>0</v>
      </c>
      <c r="CF81" s="3"/>
      <c r="CG81" s="27"/>
      <c r="CH81" s="25">
        <f t="shared" si="104"/>
        <v>0</v>
      </c>
      <c r="CI81" s="27"/>
      <c r="CJ81" s="25">
        <f t="shared" si="105"/>
        <v>0</v>
      </c>
      <c r="CK81" s="25">
        <f t="shared" si="106"/>
        <v>0</v>
      </c>
      <c r="CL81" s="3"/>
      <c r="CM81" s="27"/>
      <c r="CN81" s="25">
        <f>_xlfn.XLOOKUP(CM81,'[1]DM table'!$A$4:$A$103,'[1]DM table'!$B$4:$B$103,0)</f>
        <v>0</v>
      </c>
      <c r="CO81" s="27"/>
      <c r="CP81" s="25">
        <f t="shared" si="107"/>
        <v>0</v>
      </c>
      <c r="CQ81" s="25">
        <f t="shared" si="108"/>
        <v>0</v>
      </c>
      <c r="CR81" s="3"/>
      <c r="CS81" s="27"/>
      <c r="CT81" s="25">
        <f t="shared" si="109"/>
        <v>0</v>
      </c>
      <c r="CU81" s="27"/>
      <c r="CV81" s="25">
        <f t="shared" si="110"/>
        <v>0</v>
      </c>
      <c r="CW81" s="25">
        <f t="shared" si="111"/>
        <v>0</v>
      </c>
      <c r="CX81" s="3"/>
      <c r="CY81" s="27"/>
      <c r="CZ81" s="25">
        <f t="shared" si="112"/>
        <v>0</v>
      </c>
      <c r="DA81" s="27"/>
      <c r="DB81" s="25">
        <f t="shared" si="113"/>
        <v>0</v>
      </c>
      <c r="DC81" s="25">
        <f t="shared" si="114"/>
        <v>0</v>
      </c>
      <c r="DD81" s="3"/>
      <c r="DE81" s="27"/>
      <c r="DF81" s="25">
        <f t="shared" si="115"/>
        <v>0</v>
      </c>
      <c r="DG81" s="27"/>
      <c r="DH81" s="25">
        <f t="shared" si="116"/>
        <v>0</v>
      </c>
      <c r="DI81" s="25">
        <f t="shared" si="117"/>
        <v>0</v>
      </c>
      <c r="DJ81" s="3"/>
      <c r="DK81" s="27"/>
      <c r="DL81" s="25">
        <f>_xlfn.XLOOKUP(DK81,'[1]DM table'!$A$4:$A$103,'[1]DM table'!$B$4:$B$103,0)</f>
        <v>0</v>
      </c>
      <c r="DM81" s="27"/>
      <c r="DN81" s="25">
        <f t="shared" si="118"/>
        <v>0</v>
      </c>
      <c r="DO81" s="25">
        <f t="shared" si="119"/>
        <v>0</v>
      </c>
      <c r="DP81" s="3"/>
      <c r="DQ81" s="27">
        <v>36.270000000000003</v>
      </c>
      <c r="DR81" s="25">
        <f t="shared" si="120"/>
        <v>269.15743806370591</v>
      </c>
      <c r="DS81" s="27"/>
      <c r="DT81" s="25">
        <f t="shared" si="121"/>
        <v>0</v>
      </c>
      <c r="DU81" s="25">
        <f t="shared" si="122"/>
        <v>269.15743806370591</v>
      </c>
      <c r="DV81" s="3"/>
      <c r="DW81" s="27"/>
      <c r="DX81" s="25">
        <f t="shared" si="123"/>
        <v>0</v>
      </c>
      <c r="DY81" s="27"/>
      <c r="DZ81" s="25">
        <f t="shared" si="124"/>
        <v>0</v>
      </c>
      <c r="EA81" s="25">
        <f t="shared" si="125"/>
        <v>0</v>
      </c>
      <c r="EB81" s="3"/>
      <c r="EC81" s="27"/>
      <c r="ED81" s="25">
        <f>_xlfn.XLOOKUP(EC81,'[1]DM table'!$A$4:$A$103,'[1]DM table'!$B$4:$B$103,0)</f>
        <v>0</v>
      </c>
      <c r="EE81" s="27"/>
      <c r="EF81" s="25">
        <f t="shared" si="126"/>
        <v>0</v>
      </c>
      <c r="EG81" s="25">
        <f t="shared" si="127"/>
        <v>0</v>
      </c>
      <c r="EH81" s="3"/>
      <c r="EI81" s="27"/>
      <c r="EJ81" s="25">
        <f t="shared" si="128"/>
        <v>0</v>
      </c>
      <c r="EK81" s="27"/>
      <c r="EL81" s="25">
        <f t="shared" si="129"/>
        <v>0</v>
      </c>
      <c r="EM81" s="25">
        <f t="shared" si="130"/>
        <v>0</v>
      </c>
      <c r="EN81" s="3"/>
      <c r="EO81" s="27"/>
      <c r="EP81" s="25">
        <f>_xlfn.XLOOKUP(EO81,'[1]DM table'!$E$4:$E$103,'[1]DM table'!$F$4:$F$103,0)</f>
        <v>0</v>
      </c>
      <c r="EQ81" s="27"/>
      <c r="ER81" s="25">
        <f t="shared" si="131"/>
        <v>0</v>
      </c>
      <c r="ES81" s="25">
        <f t="shared" si="132"/>
        <v>0</v>
      </c>
      <c r="ET81" s="3"/>
      <c r="EU81" s="27"/>
      <c r="EV81" s="25">
        <f t="shared" si="133"/>
        <v>0</v>
      </c>
      <c r="EW81" s="27"/>
      <c r="EX81" s="25">
        <f t="shared" si="134"/>
        <v>0</v>
      </c>
      <c r="EY81" s="25">
        <f t="shared" si="135"/>
        <v>0</v>
      </c>
      <c r="EZ81" s="3"/>
      <c r="FA81" s="27"/>
      <c r="FB81" s="25">
        <f t="shared" si="148"/>
        <v>0</v>
      </c>
      <c r="FC81" s="27"/>
      <c r="FD81" s="25">
        <f t="shared" si="149"/>
        <v>0</v>
      </c>
      <c r="FE81" s="25">
        <f t="shared" si="136"/>
        <v>0</v>
      </c>
      <c r="FF81" s="3"/>
      <c r="FG81" s="27"/>
      <c r="FH81" s="25">
        <f t="shared" si="137"/>
        <v>0</v>
      </c>
      <c r="FI81" s="27"/>
      <c r="FJ81" s="25">
        <f t="shared" si="150"/>
        <v>0</v>
      </c>
      <c r="FK81" s="25">
        <f t="shared" si="138"/>
        <v>0</v>
      </c>
    </row>
    <row r="82" spans="1:167" ht="12.75" customHeight="1" x14ac:dyDescent="0.15">
      <c r="A82" s="29" t="s">
        <v>266</v>
      </c>
      <c r="B82" s="29" t="s">
        <v>267</v>
      </c>
      <c r="C82" s="23" t="str">
        <f t="shared" si="141"/>
        <v>Ewan Trenchard</v>
      </c>
      <c r="D82" s="30" t="s">
        <v>73</v>
      </c>
      <c r="E82" s="31"/>
      <c r="F82" s="56">
        <f t="shared" si="139"/>
        <v>345.16658766317096</v>
      </c>
      <c r="G82" s="56">
        <f>LARGE((Q82,W82,AC82,AI82,AO82,AU82,BA82,BG82,BM82,BS82,BY82,CE82,CK82,CQ82,CW82,DC82,DI82,DO82,DU82,EA82,EG82,EM82,ES82,EY82,FE82,FK82),2)</f>
        <v>319.85611510791364</v>
      </c>
      <c r="H82" s="56">
        <f>LARGE((Q82,W82,AC82,AI82,AO82,AU82,BA82,BG82,BM82,BS82,BY82,CE82,CK82,CQ82,CW82,DC82,DI82,DO82,DU82,EA82,EG82,EM82,ES82,EY82,FE82,FK82),3)</f>
        <v>0</v>
      </c>
      <c r="I82" s="56">
        <f t="shared" si="145"/>
        <v>665.0227027710846</v>
      </c>
      <c r="J82" s="65">
        <f t="shared" si="140"/>
        <v>27</v>
      </c>
      <c r="K82" s="20"/>
      <c r="L82" s="89" t="s">
        <v>311</v>
      </c>
      <c r="M82" s="27"/>
      <c r="N82" s="25">
        <f t="shared" si="146"/>
        <v>0</v>
      </c>
      <c r="O82" s="27"/>
      <c r="P82" s="25">
        <f t="shared" si="142"/>
        <v>0</v>
      </c>
      <c r="Q82" s="25">
        <f t="shared" si="147"/>
        <v>0</v>
      </c>
      <c r="R82" s="3"/>
      <c r="S82" s="27"/>
      <c r="T82" s="25">
        <f>_xlfn.XLOOKUP(S82,'[1]DM table'!$U$4:$U$103,'[1]DM table'!$V$4:$V$103,0)</f>
        <v>0</v>
      </c>
      <c r="U82" s="27"/>
      <c r="V82" s="25">
        <f t="shared" si="143"/>
        <v>0</v>
      </c>
      <c r="W82" s="25">
        <f t="shared" si="144"/>
        <v>0</v>
      </c>
      <c r="X82" s="3"/>
      <c r="Y82" s="27"/>
      <c r="Z82" s="25">
        <f>+_xlfn.XLOOKUP(Y82,'[1]DM table'!$M$4:$M$103,'[1]DM table'!$N$4:$N$103,0)</f>
        <v>0</v>
      </c>
      <c r="AA82" s="27"/>
      <c r="AB82" s="25">
        <f t="shared" si="78"/>
        <v>0</v>
      </c>
      <c r="AC82" s="25">
        <f t="shared" si="79"/>
        <v>0</v>
      </c>
      <c r="AD82" s="3"/>
      <c r="AE82" s="27"/>
      <c r="AF82" s="25">
        <f t="shared" si="80"/>
        <v>0</v>
      </c>
      <c r="AG82" s="27"/>
      <c r="AH82" s="25">
        <f t="shared" si="81"/>
        <v>0</v>
      </c>
      <c r="AI82" s="25">
        <f t="shared" si="82"/>
        <v>0</v>
      </c>
      <c r="AJ82" s="3"/>
      <c r="AK82" s="27"/>
      <c r="AL82" s="25">
        <f t="shared" si="83"/>
        <v>0</v>
      </c>
      <c r="AM82" s="27"/>
      <c r="AN82" s="25">
        <f t="shared" si="84"/>
        <v>0</v>
      </c>
      <c r="AO82" s="25">
        <f t="shared" si="85"/>
        <v>0</v>
      </c>
      <c r="AP82" s="3"/>
      <c r="AQ82" s="27"/>
      <c r="AR82" s="25">
        <f t="shared" si="86"/>
        <v>0</v>
      </c>
      <c r="AS82" s="27"/>
      <c r="AT82" s="25">
        <f t="shared" si="87"/>
        <v>0</v>
      </c>
      <c r="AU82" s="25">
        <f t="shared" si="88"/>
        <v>0</v>
      </c>
      <c r="AV82" s="3"/>
      <c r="AW82" s="27"/>
      <c r="AX82" s="25">
        <f>_xlfn.XLOOKUP(AW82,'[1]DM table'!$A$4:$A$103,'[1]DM table'!$B$4:$B$103,0)</f>
        <v>0</v>
      </c>
      <c r="AY82" s="27"/>
      <c r="AZ82" s="25">
        <f t="shared" si="89"/>
        <v>0</v>
      </c>
      <c r="BA82" s="25">
        <f t="shared" si="90"/>
        <v>0</v>
      </c>
      <c r="BB82" s="3"/>
      <c r="BC82" s="27">
        <v>37.619999999999997</v>
      </c>
      <c r="BD82" s="25">
        <f t="shared" si="91"/>
        <v>319.85611510791364</v>
      </c>
      <c r="BE82" s="27"/>
      <c r="BF82" s="25">
        <f t="shared" si="92"/>
        <v>0</v>
      </c>
      <c r="BG82" s="25">
        <f t="shared" si="93"/>
        <v>319.85611510791364</v>
      </c>
      <c r="BH82" s="3"/>
      <c r="BI82" s="27">
        <v>26</v>
      </c>
      <c r="BJ82" s="25">
        <f>_xlfn.XLOOKUP(BI82,'[1]DM table'!$AC$4:$AC$103,'[1]DM table'!$AD$4:$AD$103,0)</f>
        <v>345.16658766317096</v>
      </c>
      <c r="BK82" s="27"/>
      <c r="BL82" s="25">
        <f t="shared" si="94"/>
        <v>0</v>
      </c>
      <c r="BM82" s="25">
        <f t="shared" si="95"/>
        <v>345.16658766317096</v>
      </c>
      <c r="BN82" s="3"/>
      <c r="BO82" s="27"/>
      <c r="BP82" s="25">
        <f t="shared" si="96"/>
        <v>0</v>
      </c>
      <c r="BQ82" s="27"/>
      <c r="BR82" s="25">
        <f t="shared" si="97"/>
        <v>0</v>
      </c>
      <c r="BS82" s="25">
        <f t="shared" si="98"/>
        <v>0</v>
      </c>
      <c r="BT82" s="3"/>
      <c r="BU82" s="27"/>
      <c r="BV82" s="25">
        <f>_xlfn.XLOOKUP(BU82,'[1]DM table'!$U$4:$U$103,'[1]DM table'!$V$4:$V$103,0)</f>
        <v>0</v>
      </c>
      <c r="BW82" s="27"/>
      <c r="BX82" s="25">
        <f t="shared" si="99"/>
        <v>0</v>
      </c>
      <c r="BY82" s="25">
        <f t="shared" si="100"/>
        <v>0</v>
      </c>
      <c r="BZ82" s="3"/>
      <c r="CA82" s="27"/>
      <c r="CB82" s="25">
        <f t="shared" si="101"/>
        <v>0</v>
      </c>
      <c r="CC82" s="27"/>
      <c r="CD82" s="25">
        <f t="shared" si="102"/>
        <v>0</v>
      </c>
      <c r="CE82" s="25">
        <f t="shared" si="103"/>
        <v>0</v>
      </c>
      <c r="CF82" s="3"/>
      <c r="CG82" s="27"/>
      <c r="CH82" s="25">
        <f t="shared" si="104"/>
        <v>0</v>
      </c>
      <c r="CI82" s="27"/>
      <c r="CJ82" s="25">
        <f t="shared" si="105"/>
        <v>0</v>
      </c>
      <c r="CK82" s="25">
        <f t="shared" si="106"/>
        <v>0</v>
      </c>
      <c r="CL82" s="3"/>
      <c r="CM82" s="27"/>
      <c r="CN82" s="25">
        <f>_xlfn.XLOOKUP(CM82,'[1]DM table'!$A$4:$A$103,'[1]DM table'!$B$4:$B$103,0)</f>
        <v>0</v>
      </c>
      <c r="CO82" s="27"/>
      <c r="CP82" s="25">
        <f t="shared" si="107"/>
        <v>0</v>
      </c>
      <c r="CQ82" s="25">
        <f t="shared" si="108"/>
        <v>0</v>
      </c>
      <c r="CR82" s="3"/>
      <c r="CS82" s="27"/>
      <c r="CT82" s="25">
        <f t="shared" si="109"/>
        <v>0</v>
      </c>
      <c r="CU82" s="27"/>
      <c r="CV82" s="25">
        <f t="shared" si="110"/>
        <v>0</v>
      </c>
      <c r="CW82" s="25">
        <f t="shared" si="111"/>
        <v>0</v>
      </c>
      <c r="CX82" s="3"/>
      <c r="CY82" s="27"/>
      <c r="CZ82" s="25">
        <f t="shared" si="112"/>
        <v>0</v>
      </c>
      <c r="DA82" s="27"/>
      <c r="DB82" s="25">
        <f t="shared" si="113"/>
        <v>0</v>
      </c>
      <c r="DC82" s="25">
        <f t="shared" si="114"/>
        <v>0</v>
      </c>
      <c r="DD82" s="3"/>
      <c r="DE82" s="27"/>
      <c r="DF82" s="25">
        <f t="shared" si="115"/>
        <v>0</v>
      </c>
      <c r="DG82" s="27"/>
      <c r="DH82" s="25">
        <f t="shared" si="116"/>
        <v>0</v>
      </c>
      <c r="DI82" s="25">
        <f t="shared" si="117"/>
        <v>0</v>
      </c>
      <c r="DJ82" s="3"/>
      <c r="DK82" s="27"/>
      <c r="DL82" s="25">
        <f>_xlfn.XLOOKUP(DK82,'[1]DM table'!$A$4:$A$103,'[1]DM table'!$B$4:$B$103,0)</f>
        <v>0</v>
      </c>
      <c r="DM82" s="27"/>
      <c r="DN82" s="25">
        <f t="shared" si="118"/>
        <v>0</v>
      </c>
      <c r="DO82" s="25">
        <f t="shared" si="119"/>
        <v>0</v>
      </c>
      <c r="DP82" s="3"/>
      <c r="DQ82" s="27"/>
      <c r="DR82" s="25">
        <f t="shared" si="120"/>
        <v>0</v>
      </c>
      <c r="DS82" s="27"/>
      <c r="DT82" s="25">
        <f t="shared" si="121"/>
        <v>0</v>
      </c>
      <c r="DU82" s="25">
        <f t="shared" si="122"/>
        <v>0</v>
      </c>
      <c r="DV82" s="3"/>
      <c r="DW82" s="27"/>
      <c r="DX82" s="25">
        <f t="shared" si="123"/>
        <v>0</v>
      </c>
      <c r="DY82" s="27"/>
      <c r="DZ82" s="25">
        <f t="shared" si="124"/>
        <v>0</v>
      </c>
      <c r="EA82" s="25">
        <f t="shared" si="125"/>
        <v>0</v>
      </c>
      <c r="EB82" s="3"/>
      <c r="EC82" s="27"/>
      <c r="ED82" s="25">
        <f>_xlfn.XLOOKUP(EC82,'[1]DM table'!$A$4:$A$103,'[1]DM table'!$B$4:$B$103,0)</f>
        <v>0</v>
      </c>
      <c r="EE82" s="27"/>
      <c r="EF82" s="25">
        <f t="shared" si="126"/>
        <v>0</v>
      </c>
      <c r="EG82" s="25">
        <f t="shared" si="127"/>
        <v>0</v>
      </c>
      <c r="EH82" s="3"/>
      <c r="EI82" s="27"/>
      <c r="EJ82" s="25">
        <f t="shared" si="128"/>
        <v>0</v>
      </c>
      <c r="EK82" s="27"/>
      <c r="EL82" s="25">
        <f t="shared" si="129"/>
        <v>0</v>
      </c>
      <c r="EM82" s="25">
        <f t="shared" si="130"/>
        <v>0</v>
      </c>
      <c r="EN82" s="3"/>
      <c r="EO82" s="27"/>
      <c r="EP82" s="25">
        <f>_xlfn.XLOOKUP(EO82,'[1]DM table'!$E$4:$E$103,'[1]DM table'!$F$4:$F$103,0)</f>
        <v>0</v>
      </c>
      <c r="EQ82" s="27"/>
      <c r="ER82" s="25">
        <f t="shared" si="131"/>
        <v>0</v>
      </c>
      <c r="ES82" s="25">
        <f t="shared" si="132"/>
        <v>0</v>
      </c>
      <c r="ET82" s="3"/>
      <c r="EU82" s="27"/>
      <c r="EV82" s="25">
        <f t="shared" si="133"/>
        <v>0</v>
      </c>
      <c r="EW82" s="27"/>
      <c r="EX82" s="25">
        <f t="shared" si="134"/>
        <v>0</v>
      </c>
      <c r="EY82" s="25">
        <f t="shared" si="135"/>
        <v>0</v>
      </c>
      <c r="EZ82" s="3"/>
      <c r="FA82" s="27"/>
      <c r="FB82" s="25">
        <f t="shared" si="148"/>
        <v>0</v>
      </c>
      <c r="FC82" s="27"/>
      <c r="FD82" s="25">
        <f t="shared" si="149"/>
        <v>0</v>
      </c>
      <c r="FE82" s="25">
        <f t="shared" si="136"/>
        <v>0</v>
      </c>
      <c r="FF82" s="3"/>
      <c r="FG82" s="27"/>
      <c r="FH82" s="25">
        <f t="shared" si="137"/>
        <v>0</v>
      </c>
      <c r="FI82" s="27"/>
      <c r="FJ82" s="25">
        <f t="shared" si="150"/>
        <v>0</v>
      </c>
      <c r="FK82" s="25">
        <f t="shared" si="138"/>
        <v>0</v>
      </c>
    </row>
    <row r="83" spans="1:167" ht="12.75" customHeight="1" x14ac:dyDescent="0.15">
      <c r="A83" s="29" t="s">
        <v>269</v>
      </c>
      <c r="B83" s="29" t="s">
        <v>268</v>
      </c>
      <c r="C83" s="23" t="str">
        <f t="shared" si="141"/>
        <v>Deaglan Fitzgerald</v>
      </c>
      <c r="D83" s="30" t="s">
        <v>114</v>
      </c>
      <c r="E83" s="31"/>
      <c r="F83" s="56">
        <f t="shared" si="139"/>
        <v>0</v>
      </c>
      <c r="G83" s="56">
        <f>LARGE((Q83,W83,AC83,AI83,AO83,AU83,BA83,BG83,BM83,BS83,BY83,CE83,CK83,CQ83,CW83,DC83,DI83,DO83,DU83,EA83,EG83,EM83,ES83,EY83,FE83,FK83),2)</f>
        <v>0</v>
      </c>
      <c r="H83" s="56">
        <f>LARGE((Q83,W83,AC83,AI83,AO83,AU83,BA83,BG83,BM83,BS83,BY83,CE83,CK83,CQ83,CW83,DC83,DI83,DO83,DU83,EA83,EG83,EM83,ES83,EY83,FE83,FK83),3)</f>
        <v>0</v>
      </c>
      <c r="I83" s="56">
        <f t="shared" si="145"/>
        <v>0</v>
      </c>
      <c r="J83" s="65">
        <f t="shared" si="140"/>
        <v>34</v>
      </c>
      <c r="K83" s="31"/>
      <c r="L83" s="114" t="s">
        <v>312</v>
      </c>
      <c r="M83" s="87"/>
      <c r="N83" s="25">
        <f t="shared" si="146"/>
        <v>0</v>
      </c>
      <c r="O83" s="27"/>
      <c r="P83" s="25">
        <f t="shared" si="142"/>
        <v>0</v>
      </c>
      <c r="Q83" s="25">
        <f t="shared" si="147"/>
        <v>0</v>
      </c>
      <c r="R83" s="3"/>
      <c r="S83" s="27"/>
      <c r="T83" s="25">
        <f>_xlfn.XLOOKUP(S83,'[1]DM table'!$U$4:$U$103,'[1]DM table'!$V$4:$V$103,0)</f>
        <v>0</v>
      </c>
      <c r="U83" s="27"/>
      <c r="V83" s="25">
        <f t="shared" si="143"/>
        <v>0</v>
      </c>
      <c r="W83" s="25">
        <f t="shared" si="144"/>
        <v>0</v>
      </c>
      <c r="X83" s="3"/>
      <c r="Y83" s="27"/>
      <c r="Z83" s="25">
        <f>+_xlfn.XLOOKUP(Y83,'[1]DM table'!$M$4:$M$103,'[1]DM table'!$N$4:$N$103,0)</f>
        <v>0</v>
      </c>
      <c r="AA83" s="27"/>
      <c r="AB83" s="25">
        <f t="shared" si="78"/>
        <v>0</v>
      </c>
      <c r="AC83" s="25">
        <f t="shared" si="79"/>
        <v>0</v>
      </c>
      <c r="AD83" s="3"/>
      <c r="AE83" s="27"/>
      <c r="AF83" s="25">
        <f t="shared" si="80"/>
        <v>0</v>
      </c>
      <c r="AG83" s="27"/>
      <c r="AH83" s="25">
        <f t="shared" si="81"/>
        <v>0</v>
      </c>
      <c r="AI83" s="25">
        <f t="shared" si="82"/>
        <v>0</v>
      </c>
      <c r="AJ83" s="3"/>
      <c r="AK83" s="27"/>
      <c r="AL83" s="25">
        <f t="shared" si="83"/>
        <v>0</v>
      </c>
      <c r="AM83" s="27"/>
      <c r="AN83" s="25">
        <f t="shared" si="84"/>
        <v>0</v>
      </c>
      <c r="AO83" s="25">
        <f t="shared" si="85"/>
        <v>0</v>
      </c>
      <c r="AP83" s="3"/>
      <c r="AQ83" s="27"/>
      <c r="AR83" s="25">
        <f t="shared" si="86"/>
        <v>0</v>
      </c>
      <c r="AS83" s="27"/>
      <c r="AT83" s="25">
        <f t="shared" si="87"/>
        <v>0</v>
      </c>
      <c r="AU83" s="25">
        <f t="shared" si="88"/>
        <v>0</v>
      </c>
      <c r="AV83" s="3"/>
      <c r="AW83" s="27"/>
      <c r="AX83" s="25">
        <f>_xlfn.XLOOKUP(AW83,'[1]DM table'!$A$4:$A$103,'[1]DM table'!$B$4:$B$103,0)</f>
        <v>0</v>
      </c>
      <c r="AY83" s="27"/>
      <c r="AZ83" s="25">
        <f t="shared" si="89"/>
        <v>0</v>
      </c>
      <c r="BA83" s="25">
        <f t="shared" si="90"/>
        <v>0</v>
      </c>
      <c r="BB83" s="3"/>
      <c r="BC83" s="27"/>
      <c r="BD83" s="25">
        <f t="shared" si="91"/>
        <v>0</v>
      </c>
      <c r="BE83" s="27"/>
      <c r="BF83" s="25">
        <f t="shared" si="92"/>
        <v>0</v>
      </c>
      <c r="BG83" s="25">
        <f t="shared" si="93"/>
        <v>0</v>
      </c>
      <c r="BH83" s="3"/>
      <c r="BI83" s="27"/>
      <c r="BJ83" s="25">
        <f>_xlfn.XLOOKUP(BI83,'[1]DM table'!$AC$4:$AC$103,'[1]DM table'!$AD$4:$AD$103,0)</f>
        <v>0</v>
      </c>
      <c r="BK83" s="27"/>
      <c r="BL83" s="25">
        <f t="shared" si="94"/>
        <v>0</v>
      </c>
      <c r="BM83" s="25">
        <f t="shared" si="95"/>
        <v>0</v>
      </c>
      <c r="BN83" s="3"/>
      <c r="BO83" s="27"/>
      <c r="BP83" s="25">
        <f t="shared" si="96"/>
        <v>0</v>
      </c>
      <c r="BQ83" s="27"/>
      <c r="BR83" s="25">
        <f t="shared" si="97"/>
        <v>0</v>
      </c>
      <c r="BS83" s="25">
        <f t="shared" si="98"/>
        <v>0</v>
      </c>
      <c r="BT83" s="3"/>
      <c r="BU83" s="27"/>
      <c r="BV83" s="25">
        <f>_xlfn.XLOOKUP(BU83,'[1]DM table'!$U$4:$U$103,'[1]DM table'!$V$4:$V$103,0)</f>
        <v>0</v>
      </c>
      <c r="BW83" s="27"/>
      <c r="BX83" s="25">
        <f t="shared" si="99"/>
        <v>0</v>
      </c>
      <c r="BY83" s="25">
        <f t="shared" si="100"/>
        <v>0</v>
      </c>
      <c r="BZ83" s="3"/>
      <c r="CA83" s="27"/>
      <c r="CB83" s="25">
        <f t="shared" si="101"/>
        <v>0</v>
      </c>
      <c r="CC83" s="27"/>
      <c r="CD83" s="25">
        <f t="shared" si="102"/>
        <v>0</v>
      </c>
      <c r="CE83" s="25">
        <f t="shared" si="103"/>
        <v>0</v>
      </c>
      <c r="CF83" s="3"/>
      <c r="CG83" s="27"/>
      <c r="CH83" s="25">
        <f t="shared" si="104"/>
        <v>0</v>
      </c>
      <c r="CI83" s="27"/>
      <c r="CJ83" s="25">
        <f t="shared" si="105"/>
        <v>0</v>
      </c>
      <c r="CK83" s="25">
        <f t="shared" si="106"/>
        <v>0</v>
      </c>
      <c r="CL83" s="3"/>
      <c r="CM83" s="27"/>
      <c r="CN83" s="25">
        <f>_xlfn.XLOOKUP(CM83,'[1]DM table'!$A$4:$A$103,'[1]DM table'!$B$4:$B$103,0)</f>
        <v>0</v>
      </c>
      <c r="CO83" s="27"/>
      <c r="CP83" s="25">
        <f t="shared" si="107"/>
        <v>0</v>
      </c>
      <c r="CQ83" s="25">
        <f t="shared" si="108"/>
        <v>0</v>
      </c>
      <c r="CR83" s="3"/>
      <c r="CS83" s="27"/>
      <c r="CT83" s="25">
        <f t="shared" si="109"/>
        <v>0</v>
      </c>
      <c r="CU83" s="27"/>
      <c r="CV83" s="25">
        <f t="shared" si="110"/>
        <v>0</v>
      </c>
      <c r="CW83" s="25">
        <f t="shared" si="111"/>
        <v>0</v>
      </c>
      <c r="CX83" s="3"/>
      <c r="CY83" s="27"/>
      <c r="CZ83" s="25">
        <f t="shared" si="112"/>
        <v>0</v>
      </c>
      <c r="DA83" s="27"/>
      <c r="DB83" s="25">
        <f t="shared" si="113"/>
        <v>0</v>
      </c>
      <c r="DC83" s="25">
        <f t="shared" si="114"/>
        <v>0</v>
      </c>
      <c r="DD83" s="3"/>
      <c r="DE83" s="27"/>
      <c r="DF83" s="25">
        <f t="shared" si="115"/>
        <v>0</v>
      </c>
      <c r="DG83" s="27"/>
      <c r="DH83" s="25">
        <f t="shared" si="116"/>
        <v>0</v>
      </c>
      <c r="DI83" s="25">
        <f t="shared" si="117"/>
        <v>0</v>
      </c>
      <c r="DJ83" s="3"/>
      <c r="DK83" s="27"/>
      <c r="DL83" s="25">
        <f>_xlfn.XLOOKUP(DK83,'[1]DM table'!$A$4:$A$103,'[1]DM table'!$B$4:$B$103,0)</f>
        <v>0</v>
      </c>
      <c r="DM83" s="27"/>
      <c r="DN83" s="25">
        <f t="shared" si="118"/>
        <v>0</v>
      </c>
      <c r="DO83" s="25">
        <f t="shared" si="119"/>
        <v>0</v>
      </c>
      <c r="DP83" s="3"/>
      <c r="DQ83" s="27"/>
      <c r="DR83" s="25">
        <f t="shared" si="120"/>
        <v>0</v>
      </c>
      <c r="DS83" s="27"/>
      <c r="DT83" s="25">
        <f t="shared" si="121"/>
        <v>0</v>
      </c>
      <c r="DU83" s="25">
        <f t="shared" si="122"/>
        <v>0</v>
      </c>
      <c r="DV83" s="3"/>
      <c r="DW83" s="27"/>
      <c r="DX83" s="25">
        <f t="shared" si="123"/>
        <v>0</v>
      </c>
      <c r="DY83" s="27"/>
      <c r="DZ83" s="25">
        <f t="shared" si="124"/>
        <v>0</v>
      </c>
      <c r="EA83" s="25">
        <f t="shared" si="125"/>
        <v>0</v>
      </c>
      <c r="EB83" s="3"/>
      <c r="EC83" s="27"/>
      <c r="ED83" s="25">
        <f>_xlfn.XLOOKUP(EC83,'[1]DM table'!$A$4:$A$103,'[1]DM table'!$B$4:$B$103,0)</f>
        <v>0</v>
      </c>
      <c r="EE83" s="27"/>
      <c r="EF83" s="25">
        <f t="shared" si="126"/>
        <v>0</v>
      </c>
      <c r="EG83" s="25">
        <f t="shared" si="127"/>
        <v>0</v>
      </c>
      <c r="EH83" s="3"/>
      <c r="EI83" s="27"/>
      <c r="EJ83" s="25">
        <f t="shared" si="128"/>
        <v>0</v>
      </c>
      <c r="EK83" s="27"/>
      <c r="EL83" s="25">
        <f t="shared" si="129"/>
        <v>0</v>
      </c>
      <c r="EM83" s="25">
        <f t="shared" si="130"/>
        <v>0</v>
      </c>
      <c r="EN83" s="3"/>
      <c r="EO83" s="27"/>
      <c r="EP83" s="25">
        <f>_xlfn.XLOOKUP(EO83,'[1]DM table'!$E$4:$E$103,'[1]DM table'!$F$4:$F$103,0)</f>
        <v>0</v>
      </c>
      <c r="EQ83" s="27"/>
      <c r="ER83" s="25">
        <f t="shared" si="131"/>
        <v>0</v>
      </c>
      <c r="ES83" s="25">
        <f t="shared" si="132"/>
        <v>0</v>
      </c>
      <c r="ET83" s="3"/>
      <c r="EU83" s="27"/>
      <c r="EV83" s="25">
        <f t="shared" si="133"/>
        <v>0</v>
      </c>
      <c r="EW83" s="27"/>
      <c r="EX83" s="25">
        <f t="shared" si="134"/>
        <v>0</v>
      </c>
      <c r="EY83" s="25">
        <f t="shared" si="135"/>
        <v>0</v>
      </c>
      <c r="EZ83" s="3"/>
      <c r="FA83" s="27"/>
      <c r="FB83" s="25">
        <f t="shared" si="148"/>
        <v>0</v>
      </c>
      <c r="FC83" s="27"/>
      <c r="FD83" s="25">
        <f t="shared" si="149"/>
        <v>0</v>
      </c>
      <c r="FE83" s="25">
        <f t="shared" si="136"/>
        <v>0</v>
      </c>
      <c r="FF83" s="3"/>
      <c r="FG83" s="27"/>
      <c r="FH83" s="25">
        <f t="shared" si="137"/>
        <v>0</v>
      </c>
      <c r="FI83" s="27"/>
      <c r="FJ83" s="25">
        <f t="shared" si="150"/>
        <v>0</v>
      </c>
      <c r="FK83" s="25">
        <f t="shared" si="138"/>
        <v>0</v>
      </c>
    </row>
    <row r="84" spans="1:167" ht="12.75" customHeight="1" x14ac:dyDescent="0.15">
      <c r="A84" s="29" t="s">
        <v>270</v>
      </c>
      <c r="B84" s="29" t="s">
        <v>128</v>
      </c>
      <c r="C84" s="23" t="str">
        <f t="shared" si="141"/>
        <v>Logan Robertson</v>
      </c>
      <c r="D84" s="30" t="s">
        <v>98</v>
      </c>
      <c r="E84" s="31"/>
      <c r="F84" s="56">
        <f t="shared" si="139"/>
        <v>0</v>
      </c>
      <c r="G84" s="56">
        <f>LARGE((Q84,W84,AC84,AI84,AO84,AU84,BA84,BG84,BM84,BS84,BY84,CE84,CK84,CQ84,CW84,DC84,DI84,DO84,DU84,EA84,EG84,EM84,ES84,EY84,FE84,FK84),2)</f>
        <v>0</v>
      </c>
      <c r="H84" s="56">
        <f>LARGE((Q84,W84,AC84,AI84,AO84,AU84,BA84,BG84,BM84,BS84,BY84,CE84,CK84,CQ84,CW84,DC84,DI84,DO84,DU84,EA84,EG84,EM84,ES84,EY84,FE84,FK84),3)</f>
        <v>0</v>
      </c>
      <c r="I84" s="56">
        <f t="shared" si="145"/>
        <v>0</v>
      </c>
      <c r="J84" s="65">
        <f t="shared" si="140"/>
        <v>34</v>
      </c>
      <c r="K84" s="31"/>
      <c r="L84" s="114" t="s">
        <v>313</v>
      </c>
      <c r="M84" s="87"/>
      <c r="N84" s="25">
        <f t="shared" si="146"/>
        <v>0</v>
      </c>
      <c r="O84" s="27"/>
      <c r="P84" s="25">
        <f t="shared" si="142"/>
        <v>0</v>
      </c>
      <c r="Q84" s="25">
        <f t="shared" si="147"/>
        <v>0</v>
      </c>
      <c r="R84" s="3"/>
      <c r="S84" s="27"/>
      <c r="T84" s="25">
        <f>_xlfn.XLOOKUP(S84,'[1]DM table'!$U$4:$U$103,'[1]DM table'!$V$4:$V$103,0)</f>
        <v>0</v>
      </c>
      <c r="U84" s="27"/>
      <c r="V84" s="25">
        <f t="shared" si="143"/>
        <v>0</v>
      </c>
      <c r="W84" s="25">
        <f t="shared" si="144"/>
        <v>0</v>
      </c>
      <c r="X84" s="3"/>
      <c r="Y84" s="27"/>
      <c r="Z84" s="25">
        <f>+_xlfn.XLOOKUP(Y84,'[1]DM table'!$M$4:$M$103,'[1]DM table'!$N$4:$N$103,0)</f>
        <v>0</v>
      </c>
      <c r="AA84" s="27"/>
      <c r="AB84" s="25">
        <f t="shared" si="78"/>
        <v>0</v>
      </c>
      <c r="AC84" s="25">
        <f t="shared" si="79"/>
        <v>0</v>
      </c>
      <c r="AD84" s="3"/>
      <c r="AE84" s="27"/>
      <c r="AF84" s="25">
        <f t="shared" si="80"/>
        <v>0</v>
      </c>
      <c r="AG84" s="27"/>
      <c r="AH84" s="25">
        <f t="shared" si="81"/>
        <v>0</v>
      </c>
      <c r="AI84" s="25">
        <f t="shared" si="82"/>
        <v>0</v>
      </c>
      <c r="AJ84" s="3"/>
      <c r="AK84" s="27"/>
      <c r="AL84" s="25">
        <f t="shared" si="83"/>
        <v>0</v>
      </c>
      <c r="AM84" s="27"/>
      <c r="AN84" s="25">
        <f t="shared" si="84"/>
        <v>0</v>
      </c>
      <c r="AO84" s="25">
        <f t="shared" si="85"/>
        <v>0</v>
      </c>
      <c r="AP84" s="3"/>
      <c r="AQ84" s="27"/>
      <c r="AR84" s="25">
        <f t="shared" si="86"/>
        <v>0</v>
      </c>
      <c r="AS84" s="27"/>
      <c r="AT84" s="25">
        <f t="shared" si="87"/>
        <v>0</v>
      </c>
      <c r="AU84" s="25">
        <f t="shared" si="88"/>
        <v>0</v>
      </c>
      <c r="AV84" s="3"/>
      <c r="AW84" s="27"/>
      <c r="AX84" s="25">
        <f>_xlfn.XLOOKUP(AW84,'[1]DM table'!$A$4:$A$103,'[1]DM table'!$B$4:$B$103,0)</f>
        <v>0</v>
      </c>
      <c r="AY84" s="27"/>
      <c r="AZ84" s="25">
        <f t="shared" si="89"/>
        <v>0</v>
      </c>
      <c r="BA84" s="25">
        <f t="shared" si="90"/>
        <v>0</v>
      </c>
      <c r="BB84" s="3"/>
      <c r="BC84" s="27"/>
      <c r="BD84" s="25">
        <f t="shared" si="91"/>
        <v>0</v>
      </c>
      <c r="BE84" s="27"/>
      <c r="BF84" s="25">
        <f t="shared" si="92"/>
        <v>0</v>
      </c>
      <c r="BG84" s="25">
        <f t="shared" si="93"/>
        <v>0</v>
      </c>
      <c r="BH84" s="3"/>
      <c r="BI84" s="27"/>
      <c r="BJ84" s="25">
        <f>_xlfn.XLOOKUP(BI84,'[1]DM table'!$AC$4:$AC$103,'[1]DM table'!$AD$4:$AD$103,0)</f>
        <v>0</v>
      </c>
      <c r="BK84" s="27"/>
      <c r="BL84" s="25">
        <f t="shared" si="94"/>
        <v>0</v>
      </c>
      <c r="BM84" s="25">
        <f t="shared" si="95"/>
        <v>0</v>
      </c>
      <c r="BN84" s="3"/>
      <c r="BO84" s="27"/>
      <c r="BP84" s="25">
        <f t="shared" si="96"/>
        <v>0</v>
      </c>
      <c r="BQ84" s="27"/>
      <c r="BR84" s="25">
        <f t="shared" si="97"/>
        <v>0</v>
      </c>
      <c r="BS84" s="25">
        <f t="shared" si="98"/>
        <v>0</v>
      </c>
      <c r="BT84" s="3"/>
      <c r="BU84" s="27"/>
      <c r="BV84" s="25">
        <f>_xlfn.XLOOKUP(BU84,'[1]DM table'!$U$4:$U$103,'[1]DM table'!$V$4:$V$103,0)</f>
        <v>0</v>
      </c>
      <c r="BW84" s="27"/>
      <c r="BX84" s="25">
        <f t="shared" si="99"/>
        <v>0</v>
      </c>
      <c r="BY84" s="25">
        <f t="shared" si="100"/>
        <v>0</v>
      </c>
      <c r="BZ84" s="3"/>
      <c r="CA84" s="27"/>
      <c r="CB84" s="25">
        <f t="shared" si="101"/>
        <v>0</v>
      </c>
      <c r="CC84" s="27"/>
      <c r="CD84" s="25">
        <f t="shared" si="102"/>
        <v>0</v>
      </c>
      <c r="CE84" s="25">
        <f t="shared" si="103"/>
        <v>0</v>
      </c>
      <c r="CF84" s="3"/>
      <c r="CG84" s="27"/>
      <c r="CH84" s="25">
        <f t="shared" si="104"/>
        <v>0</v>
      </c>
      <c r="CI84" s="27"/>
      <c r="CJ84" s="25">
        <f t="shared" si="105"/>
        <v>0</v>
      </c>
      <c r="CK84" s="25">
        <f t="shared" si="106"/>
        <v>0</v>
      </c>
      <c r="CL84" s="3"/>
      <c r="CM84" s="27"/>
      <c r="CN84" s="25">
        <f>_xlfn.XLOOKUP(CM84,'[1]DM table'!$A$4:$A$103,'[1]DM table'!$B$4:$B$103,0)</f>
        <v>0</v>
      </c>
      <c r="CO84" s="27"/>
      <c r="CP84" s="25">
        <f t="shared" si="107"/>
        <v>0</v>
      </c>
      <c r="CQ84" s="25">
        <f t="shared" si="108"/>
        <v>0</v>
      </c>
      <c r="CR84" s="3"/>
      <c r="CS84" s="27"/>
      <c r="CT84" s="25">
        <f t="shared" si="109"/>
        <v>0</v>
      </c>
      <c r="CU84" s="27"/>
      <c r="CV84" s="25">
        <f t="shared" si="110"/>
        <v>0</v>
      </c>
      <c r="CW84" s="25">
        <f t="shared" si="111"/>
        <v>0</v>
      </c>
      <c r="CX84" s="3"/>
      <c r="CY84" s="27"/>
      <c r="CZ84" s="25">
        <f t="shared" si="112"/>
        <v>0</v>
      </c>
      <c r="DA84" s="27"/>
      <c r="DB84" s="25">
        <f t="shared" si="113"/>
        <v>0</v>
      </c>
      <c r="DC84" s="25">
        <f t="shared" si="114"/>
        <v>0</v>
      </c>
      <c r="DD84" s="3"/>
      <c r="DE84" s="27"/>
      <c r="DF84" s="25">
        <f t="shared" si="115"/>
        <v>0</v>
      </c>
      <c r="DG84" s="27"/>
      <c r="DH84" s="25">
        <f t="shared" si="116"/>
        <v>0</v>
      </c>
      <c r="DI84" s="25">
        <f t="shared" si="117"/>
        <v>0</v>
      </c>
      <c r="DJ84" s="3"/>
      <c r="DK84" s="27"/>
      <c r="DL84" s="25">
        <f>_xlfn.XLOOKUP(DK84,'[1]DM table'!$A$4:$A$103,'[1]DM table'!$B$4:$B$103,0)</f>
        <v>0</v>
      </c>
      <c r="DM84" s="27"/>
      <c r="DN84" s="25">
        <f t="shared" si="118"/>
        <v>0</v>
      </c>
      <c r="DO84" s="25">
        <f t="shared" si="119"/>
        <v>0</v>
      </c>
      <c r="DP84" s="3"/>
      <c r="DQ84" s="27"/>
      <c r="DR84" s="25">
        <f t="shared" si="120"/>
        <v>0</v>
      </c>
      <c r="DS84" s="27"/>
      <c r="DT84" s="25">
        <f t="shared" si="121"/>
        <v>0</v>
      </c>
      <c r="DU84" s="25">
        <f t="shared" si="122"/>
        <v>0</v>
      </c>
      <c r="DV84" s="3"/>
      <c r="DW84" s="27"/>
      <c r="DX84" s="25">
        <f t="shared" si="123"/>
        <v>0</v>
      </c>
      <c r="DY84" s="27"/>
      <c r="DZ84" s="25">
        <f t="shared" si="124"/>
        <v>0</v>
      </c>
      <c r="EA84" s="25">
        <f t="shared" si="125"/>
        <v>0</v>
      </c>
      <c r="EB84" s="3"/>
      <c r="EC84" s="27"/>
      <c r="ED84" s="25">
        <f>_xlfn.XLOOKUP(EC84,'[1]DM table'!$A$4:$A$103,'[1]DM table'!$B$4:$B$103,0)</f>
        <v>0</v>
      </c>
      <c r="EE84" s="27"/>
      <c r="EF84" s="25">
        <f t="shared" si="126"/>
        <v>0</v>
      </c>
      <c r="EG84" s="25">
        <f t="shared" si="127"/>
        <v>0</v>
      </c>
      <c r="EH84" s="3"/>
      <c r="EI84" s="27"/>
      <c r="EJ84" s="25">
        <f t="shared" si="128"/>
        <v>0</v>
      </c>
      <c r="EK84" s="27"/>
      <c r="EL84" s="25">
        <f t="shared" si="129"/>
        <v>0</v>
      </c>
      <c r="EM84" s="25">
        <f t="shared" si="130"/>
        <v>0</v>
      </c>
      <c r="EN84" s="3"/>
      <c r="EO84" s="27"/>
      <c r="EP84" s="25">
        <f>_xlfn.XLOOKUP(EO84,'[1]DM table'!$E$4:$E$103,'[1]DM table'!$F$4:$F$103,0)</f>
        <v>0</v>
      </c>
      <c r="EQ84" s="27"/>
      <c r="ER84" s="25">
        <f t="shared" si="131"/>
        <v>0</v>
      </c>
      <c r="ES84" s="25">
        <f t="shared" si="132"/>
        <v>0</v>
      </c>
      <c r="ET84" s="3"/>
      <c r="EU84" s="27"/>
      <c r="EV84" s="25">
        <f t="shared" si="133"/>
        <v>0</v>
      </c>
      <c r="EW84" s="27"/>
      <c r="EX84" s="25">
        <f t="shared" si="134"/>
        <v>0</v>
      </c>
      <c r="EY84" s="25">
        <f t="shared" si="135"/>
        <v>0</v>
      </c>
      <c r="EZ84" s="3"/>
      <c r="FA84" s="27"/>
      <c r="FB84" s="25">
        <f t="shared" si="148"/>
        <v>0</v>
      </c>
      <c r="FC84" s="27"/>
      <c r="FD84" s="25">
        <f t="shared" si="149"/>
        <v>0</v>
      </c>
      <c r="FE84" s="25">
        <f t="shared" si="136"/>
        <v>0</v>
      </c>
      <c r="FF84" s="3"/>
      <c r="FG84" s="27"/>
      <c r="FH84" s="25">
        <f t="shared" si="137"/>
        <v>0</v>
      </c>
      <c r="FI84" s="27"/>
      <c r="FJ84" s="25">
        <f t="shared" si="150"/>
        <v>0</v>
      </c>
      <c r="FK84" s="25">
        <f t="shared" si="138"/>
        <v>0</v>
      </c>
    </row>
    <row r="85" spans="1:167" ht="12.75" customHeight="1" x14ac:dyDescent="0.15">
      <c r="A85" s="29" t="s">
        <v>271</v>
      </c>
      <c r="B85" s="29" t="s">
        <v>272</v>
      </c>
      <c r="C85" s="23" t="str">
        <f t="shared" si="141"/>
        <v>Malcolm Fraser</v>
      </c>
      <c r="D85" s="30" t="s">
        <v>273</v>
      </c>
      <c r="E85" s="32"/>
      <c r="F85" s="56">
        <f t="shared" si="139"/>
        <v>0</v>
      </c>
      <c r="G85" s="56">
        <f>LARGE((Q85,W85,AC85,AI85,AO85,AU85,BA85,BG85,BM85,BS85,BY85,CE85,CK85,CQ85,CW85,DC85,DI85,DO85,DU85,EA85,EG85,EM85,ES85,EY85,FE85,FK85),2)</f>
        <v>0</v>
      </c>
      <c r="H85" s="56">
        <f>LARGE((Q85,W85,AC85,AI85,AO85,AU85,BA85,BG85,BM85,BS85,BY85,CE85,CK85,CQ85,CW85,DC85,DI85,DO85,DU85,EA85,EG85,EM85,ES85,EY85,FE85,FK85),3)</f>
        <v>0</v>
      </c>
      <c r="I85" s="56">
        <f t="shared" si="145"/>
        <v>0</v>
      </c>
      <c r="J85" s="65">
        <f t="shared" si="140"/>
        <v>34</v>
      </c>
      <c r="K85" s="31"/>
      <c r="L85" s="114" t="s">
        <v>314</v>
      </c>
      <c r="M85" s="87"/>
      <c r="N85" s="25">
        <f t="shared" si="146"/>
        <v>0</v>
      </c>
      <c r="O85" s="27"/>
      <c r="P85" s="25">
        <f t="shared" si="142"/>
        <v>0</v>
      </c>
      <c r="Q85" s="25">
        <f t="shared" si="147"/>
        <v>0</v>
      </c>
      <c r="R85" s="3"/>
      <c r="S85" s="27"/>
      <c r="T85" s="25">
        <f t="shared" ref="T85:T105" si="151">IF(S85&gt;0,S85/S$10*1000*S$9,0)</f>
        <v>0</v>
      </c>
      <c r="U85" s="27"/>
      <c r="V85" s="25">
        <f t="shared" si="143"/>
        <v>0</v>
      </c>
      <c r="W85" s="25">
        <f t="shared" si="144"/>
        <v>0</v>
      </c>
      <c r="X85" s="3"/>
      <c r="Y85" s="27"/>
      <c r="Z85" s="25">
        <f>+_xlfn.XLOOKUP(Y85,'[1]DM table'!$M$4:$M$103,'[1]DM table'!$N$4:$N$103,0)</f>
        <v>0</v>
      </c>
      <c r="AA85" s="27"/>
      <c r="AB85" s="25">
        <f t="shared" si="78"/>
        <v>0</v>
      </c>
      <c r="AC85" s="25">
        <f t="shared" si="79"/>
        <v>0</v>
      </c>
      <c r="AD85" s="3"/>
      <c r="AE85" s="27"/>
      <c r="AF85" s="25">
        <f t="shared" si="80"/>
        <v>0</v>
      </c>
      <c r="AG85" s="27"/>
      <c r="AH85" s="25">
        <f t="shared" si="81"/>
        <v>0</v>
      </c>
      <c r="AI85" s="25">
        <f t="shared" si="82"/>
        <v>0</v>
      </c>
      <c r="AJ85" s="3"/>
      <c r="AK85" s="27"/>
      <c r="AL85" s="25">
        <f t="shared" si="83"/>
        <v>0</v>
      </c>
      <c r="AM85" s="27"/>
      <c r="AN85" s="25">
        <f t="shared" si="84"/>
        <v>0</v>
      </c>
      <c r="AO85" s="25">
        <f t="shared" si="85"/>
        <v>0</v>
      </c>
      <c r="AP85" s="3"/>
      <c r="AQ85" s="27"/>
      <c r="AR85" s="25">
        <f t="shared" si="86"/>
        <v>0</v>
      </c>
      <c r="AS85" s="27"/>
      <c r="AT85" s="25">
        <f t="shared" si="87"/>
        <v>0</v>
      </c>
      <c r="AU85" s="25">
        <f t="shared" si="88"/>
        <v>0</v>
      </c>
      <c r="AV85" s="3"/>
      <c r="AW85" s="27"/>
      <c r="AX85" s="25">
        <f>_xlfn.XLOOKUP(AW85,'[1]DM table'!$A$4:$A$103,'[1]DM table'!$B$4:$B$103,0)</f>
        <v>0</v>
      </c>
      <c r="AY85" s="27"/>
      <c r="AZ85" s="25">
        <f t="shared" si="89"/>
        <v>0</v>
      </c>
      <c r="BA85" s="25">
        <f t="shared" si="90"/>
        <v>0</v>
      </c>
      <c r="BB85" s="3"/>
      <c r="BC85" s="27"/>
      <c r="BD85" s="25">
        <f t="shared" si="91"/>
        <v>0</v>
      </c>
      <c r="BE85" s="27"/>
      <c r="BF85" s="25">
        <f t="shared" si="92"/>
        <v>0</v>
      </c>
      <c r="BG85" s="25">
        <f t="shared" si="93"/>
        <v>0</v>
      </c>
      <c r="BH85" s="3"/>
      <c r="BI85" s="27"/>
      <c r="BJ85" s="25">
        <f>_xlfn.XLOOKUP(BI85,'[1]DM table'!$AC$4:$AC$103,'[1]DM table'!$AD$4:$AD$103,0)</f>
        <v>0</v>
      </c>
      <c r="BK85" s="27"/>
      <c r="BL85" s="25">
        <f t="shared" si="94"/>
        <v>0</v>
      </c>
      <c r="BM85" s="25">
        <f t="shared" si="95"/>
        <v>0</v>
      </c>
      <c r="BN85" s="3"/>
      <c r="BO85" s="27"/>
      <c r="BP85" s="25">
        <f t="shared" si="96"/>
        <v>0</v>
      </c>
      <c r="BQ85" s="27"/>
      <c r="BR85" s="25">
        <f t="shared" si="97"/>
        <v>0</v>
      </c>
      <c r="BS85" s="25">
        <f t="shared" si="98"/>
        <v>0</v>
      </c>
      <c r="BT85" s="3"/>
      <c r="BU85" s="27"/>
      <c r="BV85" s="25">
        <f t="shared" ref="BV85:BV91" si="152">IF(BU85&gt;0,BU85/BU$10*1000*BU$9,0)</f>
        <v>0</v>
      </c>
      <c r="BW85" s="27"/>
      <c r="BX85" s="25">
        <f t="shared" si="99"/>
        <v>0</v>
      </c>
      <c r="BY85" s="25">
        <f t="shared" si="100"/>
        <v>0</v>
      </c>
      <c r="BZ85" s="3"/>
      <c r="CA85" s="27"/>
      <c r="CB85" s="25">
        <f t="shared" si="101"/>
        <v>0</v>
      </c>
      <c r="CC85" s="27"/>
      <c r="CD85" s="25">
        <f t="shared" si="102"/>
        <v>0</v>
      </c>
      <c r="CE85" s="25">
        <f t="shared" si="103"/>
        <v>0</v>
      </c>
      <c r="CF85" s="3"/>
      <c r="CG85" s="27"/>
      <c r="CH85" s="25">
        <f t="shared" si="104"/>
        <v>0</v>
      </c>
      <c r="CI85" s="27"/>
      <c r="CJ85" s="25">
        <f t="shared" si="105"/>
        <v>0</v>
      </c>
      <c r="CK85" s="25">
        <f t="shared" si="106"/>
        <v>0</v>
      </c>
      <c r="CL85" s="3"/>
      <c r="CM85" s="27"/>
      <c r="CN85" s="25">
        <f>_xlfn.XLOOKUP(CM85,'[1]DM table'!$A$4:$A$103,'[1]DM table'!$B$4:$B$103,0)</f>
        <v>0</v>
      </c>
      <c r="CO85" s="27"/>
      <c r="CP85" s="25">
        <f t="shared" si="107"/>
        <v>0</v>
      </c>
      <c r="CQ85" s="25">
        <f t="shared" si="108"/>
        <v>0</v>
      </c>
      <c r="CR85" s="3"/>
      <c r="CS85" s="27"/>
      <c r="CT85" s="25">
        <f t="shared" si="109"/>
        <v>0</v>
      </c>
      <c r="CU85" s="27"/>
      <c r="CV85" s="25">
        <f t="shared" si="110"/>
        <v>0</v>
      </c>
      <c r="CW85" s="25">
        <f t="shared" si="111"/>
        <v>0</v>
      </c>
      <c r="CX85" s="3"/>
      <c r="CY85" s="27"/>
      <c r="CZ85" s="25">
        <f t="shared" si="112"/>
        <v>0</v>
      </c>
      <c r="DA85" s="27"/>
      <c r="DB85" s="25">
        <f t="shared" si="113"/>
        <v>0</v>
      </c>
      <c r="DC85" s="25">
        <f t="shared" si="114"/>
        <v>0</v>
      </c>
      <c r="DD85" s="3"/>
      <c r="DE85" s="27"/>
      <c r="DF85" s="25">
        <f t="shared" si="115"/>
        <v>0</v>
      </c>
      <c r="DG85" s="27"/>
      <c r="DH85" s="25">
        <f t="shared" si="116"/>
        <v>0</v>
      </c>
      <c r="DI85" s="25">
        <f t="shared" si="117"/>
        <v>0</v>
      </c>
      <c r="DJ85" s="3"/>
      <c r="DK85" s="27"/>
      <c r="DL85" s="25">
        <f>_xlfn.XLOOKUP(DK85,'[1]DM table'!$A$4:$A$103,'[1]DM table'!$B$4:$B$103,0)</f>
        <v>0</v>
      </c>
      <c r="DM85" s="27"/>
      <c r="DN85" s="25">
        <f t="shared" si="118"/>
        <v>0</v>
      </c>
      <c r="DO85" s="25">
        <f t="shared" si="119"/>
        <v>0</v>
      </c>
      <c r="DP85" s="3"/>
      <c r="DQ85" s="27"/>
      <c r="DR85" s="25">
        <f t="shared" si="120"/>
        <v>0</v>
      </c>
      <c r="DS85" s="27"/>
      <c r="DT85" s="25">
        <f t="shared" si="121"/>
        <v>0</v>
      </c>
      <c r="DU85" s="25">
        <f t="shared" si="122"/>
        <v>0</v>
      </c>
      <c r="DV85" s="3"/>
      <c r="DW85" s="27"/>
      <c r="DX85" s="25">
        <f t="shared" si="123"/>
        <v>0</v>
      </c>
      <c r="DY85" s="27"/>
      <c r="DZ85" s="25">
        <f t="shared" si="124"/>
        <v>0</v>
      </c>
      <c r="EA85" s="25">
        <f t="shared" si="125"/>
        <v>0</v>
      </c>
      <c r="EB85" s="3"/>
      <c r="EC85" s="27"/>
      <c r="ED85" s="25">
        <f>_xlfn.XLOOKUP(EC85,'[1]DM table'!$A$4:$A$103,'[1]DM table'!$B$4:$B$103,0)</f>
        <v>0</v>
      </c>
      <c r="EE85" s="27"/>
      <c r="EF85" s="25">
        <f t="shared" si="126"/>
        <v>0</v>
      </c>
      <c r="EG85" s="25">
        <f t="shared" si="127"/>
        <v>0</v>
      </c>
      <c r="EH85" s="3"/>
      <c r="EI85" s="27"/>
      <c r="EJ85" s="25">
        <f t="shared" si="128"/>
        <v>0</v>
      </c>
      <c r="EK85" s="27"/>
      <c r="EL85" s="25">
        <f t="shared" si="129"/>
        <v>0</v>
      </c>
      <c r="EM85" s="25">
        <f t="shared" si="130"/>
        <v>0</v>
      </c>
      <c r="EN85" s="3"/>
      <c r="EO85" s="27"/>
      <c r="EP85" s="25">
        <f>_xlfn.XLOOKUP(EO85,'[1]DM table'!$E$4:$E$103,'[1]DM table'!$F$4:$F$103,0)</f>
        <v>0</v>
      </c>
      <c r="EQ85" s="27"/>
      <c r="ER85" s="25">
        <f t="shared" si="131"/>
        <v>0</v>
      </c>
      <c r="ES85" s="25">
        <f t="shared" si="132"/>
        <v>0</v>
      </c>
      <c r="ET85" s="3"/>
      <c r="EU85" s="27"/>
      <c r="EV85" s="25">
        <f t="shared" si="133"/>
        <v>0</v>
      </c>
      <c r="EW85" s="27"/>
      <c r="EX85" s="25">
        <f t="shared" si="134"/>
        <v>0</v>
      </c>
      <c r="EY85" s="25">
        <f t="shared" si="135"/>
        <v>0</v>
      </c>
      <c r="EZ85" s="3"/>
      <c r="FA85" s="27"/>
      <c r="FB85" s="25">
        <f t="shared" si="148"/>
        <v>0</v>
      </c>
      <c r="FC85" s="27"/>
      <c r="FD85" s="25">
        <f t="shared" si="149"/>
        <v>0</v>
      </c>
      <c r="FE85" s="25">
        <f t="shared" si="136"/>
        <v>0</v>
      </c>
      <c r="FF85" s="3"/>
      <c r="FG85" s="27"/>
      <c r="FH85" s="25">
        <f t="shared" si="137"/>
        <v>0</v>
      </c>
      <c r="FI85" s="27"/>
      <c r="FJ85" s="25">
        <f t="shared" si="150"/>
        <v>0</v>
      </c>
      <c r="FK85" s="25">
        <f t="shared" si="138"/>
        <v>0</v>
      </c>
    </row>
    <row r="86" spans="1:167" ht="12.75" customHeight="1" x14ac:dyDescent="0.15">
      <c r="A86" s="29" t="s">
        <v>275</v>
      </c>
      <c r="B86" s="29" t="s">
        <v>274</v>
      </c>
      <c r="C86" s="23" t="str">
        <f t="shared" si="141"/>
        <v>Joel Hallman</v>
      </c>
      <c r="D86" s="30" t="s">
        <v>105</v>
      </c>
      <c r="E86" s="32"/>
      <c r="F86" s="56">
        <f t="shared" ref="F86:F105" si="153">MAX(Q86,W86,AC86,AI86,AO86,AU86,BA86,BG86,BM86,BS86,BY86,CE86,CK86,CQ86,CW86,DC86,DI86,DO86,DU86,EA86,EG86,EM86,ES86,EY86,FE86,FK86)</f>
        <v>0</v>
      </c>
      <c r="G86" s="56">
        <f>LARGE((Q86,W86,AC86,AI86,AO86,AU86,BA86,BG86,BM86,BS86,BY86,CE86,CK86,CQ86,CW86,DC86,DI86,DO86,DU86,EA86,EG86,EM86,ES86,EY86,FE86,FK86),2)</f>
        <v>0</v>
      </c>
      <c r="H86" s="56">
        <f>LARGE((Q86,W86,AC86,AI86,AO86,AU86,BA86,BG86,BM86,BS86,BY86,CE86,CK86,CQ86,CW86,DC86,DI86,DO86,DU86,EA86,EG86,EM86,ES86,EY86,FE86,FK86),3)</f>
        <v>0</v>
      </c>
      <c r="I86" s="56">
        <f t="shared" si="145"/>
        <v>0</v>
      </c>
      <c r="J86" s="65">
        <f t="shared" si="140"/>
        <v>34</v>
      </c>
      <c r="K86" s="32"/>
      <c r="L86" s="114" t="s">
        <v>315</v>
      </c>
      <c r="M86" s="87"/>
      <c r="N86" s="25">
        <f t="shared" si="146"/>
        <v>0</v>
      </c>
      <c r="O86" s="27"/>
      <c r="P86" s="25">
        <f t="shared" si="142"/>
        <v>0</v>
      </c>
      <c r="Q86" s="25">
        <f t="shared" si="147"/>
        <v>0</v>
      </c>
      <c r="R86" s="3"/>
      <c r="S86" s="27"/>
      <c r="T86" s="25">
        <f t="shared" si="151"/>
        <v>0</v>
      </c>
      <c r="U86" s="27"/>
      <c r="V86" s="25">
        <f t="shared" si="143"/>
        <v>0</v>
      </c>
      <c r="W86" s="25">
        <f t="shared" si="144"/>
        <v>0</v>
      </c>
      <c r="X86" s="3"/>
      <c r="Y86" s="27"/>
      <c r="Z86" s="25">
        <f t="shared" ref="Z86:Z91" si="154">IF(Y86&gt;0,Y86/Y$10*1000*Y$9,0)</f>
        <v>0</v>
      </c>
      <c r="AA86" s="27"/>
      <c r="AB86" s="25">
        <f t="shared" si="78"/>
        <v>0</v>
      </c>
      <c r="AC86" s="25">
        <f t="shared" si="79"/>
        <v>0</v>
      </c>
      <c r="AD86" s="3"/>
      <c r="AE86" s="27"/>
      <c r="AF86" s="25">
        <f t="shared" si="80"/>
        <v>0</v>
      </c>
      <c r="AG86" s="27"/>
      <c r="AH86" s="25">
        <f t="shared" si="81"/>
        <v>0</v>
      </c>
      <c r="AI86" s="25">
        <f t="shared" si="82"/>
        <v>0</v>
      </c>
      <c r="AJ86" s="3"/>
      <c r="AK86" s="27"/>
      <c r="AL86" s="25">
        <f t="shared" si="83"/>
        <v>0</v>
      </c>
      <c r="AM86" s="27"/>
      <c r="AN86" s="25">
        <f t="shared" si="84"/>
        <v>0</v>
      </c>
      <c r="AO86" s="25">
        <f t="shared" si="85"/>
        <v>0</v>
      </c>
      <c r="AP86" s="3"/>
      <c r="AQ86" s="27"/>
      <c r="AR86" s="25">
        <f t="shared" si="86"/>
        <v>0</v>
      </c>
      <c r="AS86" s="27"/>
      <c r="AT86" s="25">
        <f t="shared" si="87"/>
        <v>0</v>
      </c>
      <c r="AU86" s="25">
        <f t="shared" si="88"/>
        <v>0</v>
      </c>
      <c r="AV86" s="3"/>
      <c r="AW86" s="27"/>
      <c r="AX86" s="25">
        <f>_xlfn.XLOOKUP(AW86,'[1]DM table'!$A$4:$A$103,'[1]DM table'!$B$4:$B$103,0)</f>
        <v>0</v>
      </c>
      <c r="AY86" s="27"/>
      <c r="AZ86" s="25">
        <f t="shared" si="89"/>
        <v>0</v>
      </c>
      <c r="BA86" s="25">
        <f t="shared" si="90"/>
        <v>0</v>
      </c>
      <c r="BB86" s="3"/>
      <c r="BC86" s="27"/>
      <c r="BD86" s="25">
        <f t="shared" si="91"/>
        <v>0</v>
      </c>
      <c r="BE86" s="27"/>
      <c r="BF86" s="25">
        <f t="shared" si="92"/>
        <v>0</v>
      </c>
      <c r="BG86" s="25">
        <f t="shared" si="93"/>
        <v>0</v>
      </c>
      <c r="BH86" s="3"/>
      <c r="BI86" s="27"/>
      <c r="BJ86" s="25">
        <f>_xlfn.XLOOKUP(BI86,'[1]DM table'!$AC$4:$AC$103,'[1]DM table'!$AD$4:$AD$103,0)</f>
        <v>0</v>
      </c>
      <c r="BK86" s="27"/>
      <c r="BL86" s="25">
        <f t="shared" si="94"/>
        <v>0</v>
      </c>
      <c r="BM86" s="25">
        <f t="shared" si="95"/>
        <v>0</v>
      </c>
      <c r="BN86" s="3"/>
      <c r="BO86" s="27"/>
      <c r="BP86" s="25">
        <f t="shared" si="96"/>
        <v>0</v>
      </c>
      <c r="BQ86" s="27"/>
      <c r="BR86" s="25">
        <f t="shared" si="97"/>
        <v>0</v>
      </c>
      <c r="BS86" s="25">
        <f t="shared" si="98"/>
        <v>0</v>
      </c>
      <c r="BT86" s="3"/>
      <c r="BU86" s="27"/>
      <c r="BV86" s="25">
        <f t="shared" si="152"/>
        <v>0</v>
      </c>
      <c r="BW86" s="27"/>
      <c r="BX86" s="25">
        <f t="shared" si="99"/>
        <v>0</v>
      </c>
      <c r="BY86" s="25">
        <f t="shared" si="100"/>
        <v>0</v>
      </c>
      <c r="BZ86" s="3"/>
      <c r="CA86" s="27"/>
      <c r="CB86" s="25">
        <f t="shared" si="101"/>
        <v>0</v>
      </c>
      <c r="CC86" s="27"/>
      <c r="CD86" s="25">
        <f t="shared" si="102"/>
        <v>0</v>
      </c>
      <c r="CE86" s="25">
        <f t="shared" si="103"/>
        <v>0</v>
      </c>
      <c r="CF86" s="3"/>
      <c r="CG86" s="27"/>
      <c r="CH86" s="25">
        <f t="shared" si="104"/>
        <v>0</v>
      </c>
      <c r="CI86" s="27"/>
      <c r="CJ86" s="25">
        <f t="shared" si="105"/>
        <v>0</v>
      </c>
      <c r="CK86" s="25">
        <f t="shared" si="106"/>
        <v>0</v>
      </c>
      <c r="CL86" s="3"/>
      <c r="CM86" s="27"/>
      <c r="CN86" s="25">
        <f t="shared" ref="CN86:CN91" si="155">IF(CM86&gt;0,CM86/CM$10*1000*CM$9,0)</f>
        <v>0</v>
      </c>
      <c r="CO86" s="27"/>
      <c r="CP86" s="25">
        <f t="shared" si="107"/>
        <v>0</v>
      </c>
      <c r="CQ86" s="25">
        <f t="shared" si="108"/>
        <v>0</v>
      </c>
      <c r="CR86" s="3"/>
      <c r="CS86" s="27"/>
      <c r="CT86" s="25">
        <f t="shared" si="109"/>
        <v>0</v>
      </c>
      <c r="CU86" s="27"/>
      <c r="CV86" s="25">
        <f t="shared" si="110"/>
        <v>0</v>
      </c>
      <c r="CW86" s="25">
        <f t="shared" si="111"/>
        <v>0</v>
      </c>
      <c r="CX86" s="3"/>
      <c r="CY86" s="27"/>
      <c r="CZ86" s="25">
        <f t="shared" si="112"/>
        <v>0</v>
      </c>
      <c r="DA86" s="27"/>
      <c r="DB86" s="25">
        <f t="shared" si="113"/>
        <v>0</v>
      </c>
      <c r="DC86" s="25">
        <f t="shared" si="114"/>
        <v>0</v>
      </c>
      <c r="DD86" s="3"/>
      <c r="DE86" s="27"/>
      <c r="DF86" s="25">
        <f t="shared" si="115"/>
        <v>0</v>
      </c>
      <c r="DG86" s="27"/>
      <c r="DH86" s="25">
        <f t="shared" si="116"/>
        <v>0</v>
      </c>
      <c r="DI86" s="25">
        <f t="shared" si="117"/>
        <v>0</v>
      </c>
      <c r="DJ86" s="3"/>
      <c r="DK86" s="27"/>
      <c r="DL86" s="25">
        <f>_xlfn.XLOOKUP(DK86,'[1]DM table'!$A$4:$A$103,'[1]DM table'!$B$4:$B$103,0)</f>
        <v>0</v>
      </c>
      <c r="DM86" s="27"/>
      <c r="DN86" s="25">
        <f t="shared" si="118"/>
        <v>0</v>
      </c>
      <c r="DO86" s="25">
        <f t="shared" si="119"/>
        <v>0</v>
      </c>
      <c r="DP86" s="3"/>
      <c r="DQ86" s="27"/>
      <c r="DR86" s="25">
        <f t="shared" si="120"/>
        <v>0</v>
      </c>
      <c r="DS86" s="27"/>
      <c r="DT86" s="25">
        <f t="shared" si="121"/>
        <v>0</v>
      </c>
      <c r="DU86" s="25">
        <f t="shared" si="122"/>
        <v>0</v>
      </c>
      <c r="DV86" s="3"/>
      <c r="DW86" s="27"/>
      <c r="DX86" s="25">
        <f t="shared" si="123"/>
        <v>0</v>
      </c>
      <c r="DY86" s="27"/>
      <c r="DZ86" s="25">
        <f t="shared" si="124"/>
        <v>0</v>
      </c>
      <c r="EA86" s="25">
        <f t="shared" si="125"/>
        <v>0</v>
      </c>
      <c r="EB86" s="3"/>
      <c r="EC86" s="27"/>
      <c r="ED86" s="25">
        <f>_xlfn.XLOOKUP(EC86,'[1]DM table'!$A$4:$A$103,'[1]DM table'!$B$4:$B$103,0)</f>
        <v>0</v>
      </c>
      <c r="EE86" s="27"/>
      <c r="EF86" s="25">
        <f t="shared" si="126"/>
        <v>0</v>
      </c>
      <c r="EG86" s="25">
        <f t="shared" si="127"/>
        <v>0</v>
      </c>
      <c r="EH86" s="3"/>
      <c r="EI86" s="27"/>
      <c r="EJ86" s="25">
        <f t="shared" si="128"/>
        <v>0</v>
      </c>
      <c r="EK86" s="27"/>
      <c r="EL86" s="25">
        <f t="shared" si="129"/>
        <v>0</v>
      </c>
      <c r="EM86" s="25">
        <f t="shared" si="130"/>
        <v>0</v>
      </c>
      <c r="EN86" s="3"/>
      <c r="EO86" s="27"/>
      <c r="EP86" s="25">
        <f>_xlfn.XLOOKUP(EO86,'[1]DM table'!$E$4:$E$103,'[1]DM table'!$F$4:$F$103,0)</f>
        <v>0</v>
      </c>
      <c r="EQ86" s="27"/>
      <c r="ER86" s="25">
        <f t="shared" si="131"/>
        <v>0</v>
      </c>
      <c r="ES86" s="25">
        <f t="shared" si="132"/>
        <v>0</v>
      </c>
      <c r="ET86" s="3"/>
      <c r="EU86" s="27"/>
      <c r="EV86" s="25">
        <f t="shared" si="133"/>
        <v>0</v>
      </c>
      <c r="EW86" s="27"/>
      <c r="EX86" s="25">
        <f t="shared" si="134"/>
        <v>0</v>
      </c>
      <c r="EY86" s="25">
        <f t="shared" si="135"/>
        <v>0</v>
      </c>
      <c r="EZ86" s="3"/>
      <c r="FA86" s="27"/>
      <c r="FB86" s="25">
        <f t="shared" si="148"/>
        <v>0</v>
      </c>
      <c r="FC86" s="27"/>
      <c r="FD86" s="25">
        <f t="shared" si="149"/>
        <v>0</v>
      </c>
      <c r="FE86" s="25">
        <f t="shared" si="136"/>
        <v>0</v>
      </c>
      <c r="FF86" s="3"/>
      <c r="FG86" s="27"/>
      <c r="FH86" s="25">
        <f t="shared" si="137"/>
        <v>0</v>
      </c>
      <c r="FI86" s="27"/>
      <c r="FJ86" s="25">
        <f t="shared" si="150"/>
        <v>0</v>
      </c>
      <c r="FK86" s="25">
        <f t="shared" si="138"/>
        <v>0</v>
      </c>
    </row>
    <row r="87" spans="1:167" ht="12.75" customHeight="1" x14ac:dyDescent="0.15">
      <c r="A87" s="29" t="s">
        <v>276</v>
      </c>
      <c r="B87" s="29" t="s">
        <v>277</v>
      </c>
      <c r="C87" s="23" t="str">
        <f t="shared" si="141"/>
        <v>Maxwell Shackleton</v>
      </c>
      <c r="D87" s="30" t="s">
        <v>98</v>
      </c>
      <c r="E87" s="32"/>
      <c r="F87" s="56">
        <f t="shared" si="153"/>
        <v>0</v>
      </c>
      <c r="G87" s="56">
        <f>LARGE((Q87,W87,AC87,AI87,AO87,AU87,BA87,BG87,BM87,BS87,BY87,CE87,CK87,CQ87,CW87,DC87,DI87,DO87,DU87,EA87,EG87,EM87,ES87,EY87,FE87,FK87),2)</f>
        <v>0</v>
      </c>
      <c r="H87" s="56">
        <f>LARGE((Q87,W87,AC87,AI87,AO87,AU87,BA87,BG87,BM87,BS87,BY87,CE87,CK87,CQ87,CW87,DC87,DI87,DO87,DU87,EA87,EG87,EM87,ES87,EY87,FE87,FK87),3)</f>
        <v>0</v>
      </c>
      <c r="I87" s="56">
        <f t="shared" si="145"/>
        <v>0</v>
      </c>
      <c r="J87" s="65">
        <f t="shared" si="140"/>
        <v>34</v>
      </c>
      <c r="K87" s="32"/>
      <c r="L87" s="114" t="s">
        <v>316</v>
      </c>
      <c r="M87" s="87"/>
      <c r="N87" s="25">
        <f t="shared" si="146"/>
        <v>0</v>
      </c>
      <c r="O87" s="27"/>
      <c r="P87" s="25">
        <f t="shared" si="142"/>
        <v>0</v>
      </c>
      <c r="Q87" s="25">
        <f t="shared" si="147"/>
        <v>0</v>
      </c>
      <c r="R87" s="3"/>
      <c r="S87" s="27"/>
      <c r="T87" s="25">
        <f t="shared" si="151"/>
        <v>0</v>
      </c>
      <c r="U87" s="27"/>
      <c r="V87" s="25">
        <f t="shared" si="143"/>
        <v>0</v>
      </c>
      <c r="W87" s="25">
        <f t="shared" si="144"/>
        <v>0</v>
      </c>
      <c r="X87" s="3"/>
      <c r="Y87" s="27"/>
      <c r="Z87" s="25">
        <f t="shared" si="154"/>
        <v>0</v>
      </c>
      <c r="AA87" s="27"/>
      <c r="AB87" s="25">
        <f t="shared" si="78"/>
        <v>0</v>
      </c>
      <c r="AC87" s="25">
        <f t="shared" si="79"/>
        <v>0</v>
      </c>
      <c r="AD87" s="3"/>
      <c r="AE87" s="27"/>
      <c r="AF87" s="25">
        <f t="shared" si="80"/>
        <v>0</v>
      </c>
      <c r="AG87" s="27"/>
      <c r="AH87" s="25">
        <f t="shared" si="81"/>
        <v>0</v>
      </c>
      <c r="AI87" s="25">
        <f t="shared" si="82"/>
        <v>0</v>
      </c>
      <c r="AJ87" s="3"/>
      <c r="AK87" s="27"/>
      <c r="AL87" s="25">
        <f t="shared" si="83"/>
        <v>0</v>
      </c>
      <c r="AM87" s="27"/>
      <c r="AN87" s="25">
        <f t="shared" si="84"/>
        <v>0</v>
      </c>
      <c r="AO87" s="25">
        <f t="shared" si="85"/>
        <v>0</v>
      </c>
      <c r="AP87" s="3"/>
      <c r="AQ87" s="27"/>
      <c r="AR87" s="25">
        <f t="shared" si="86"/>
        <v>0</v>
      </c>
      <c r="AS87" s="27"/>
      <c r="AT87" s="25">
        <f t="shared" si="87"/>
        <v>0</v>
      </c>
      <c r="AU87" s="25">
        <f t="shared" si="88"/>
        <v>0</v>
      </c>
      <c r="AV87" s="3"/>
      <c r="AW87" s="27"/>
      <c r="AX87" s="25">
        <f t="shared" ref="AX87:AX91" si="156">IF(AW87&gt;0,AW87/AW$10*1000*AW$9,0)</f>
        <v>0</v>
      </c>
      <c r="AY87" s="27"/>
      <c r="AZ87" s="25">
        <f t="shared" si="89"/>
        <v>0</v>
      </c>
      <c r="BA87" s="25">
        <f t="shared" si="90"/>
        <v>0</v>
      </c>
      <c r="BB87" s="3"/>
      <c r="BC87" s="27"/>
      <c r="BD87" s="25">
        <f t="shared" si="91"/>
        <v>0</v>
      </c>
      <c r="BE87" s="27"/>
      <c r="BF87" s="25">
        <f t="shared" si="92"/>
        <v>0</v>
      </c>
      <c r="BG87" s="25">
        <f t="shared" si="93"/>
        <v>0</v>
      </c>
      <c r="BH87" s="3"/>
      <c r="BI87" s="27"/>
      <c r="BJ87" s="25">
        <f>_xlfn.XLOOKUP(BI87,'[1]DM table'!$AC$4:$AC$103,'[1]DM table'!$AD$4:$AD$103,0)</f>
        <v>0</v>
      </c>
      <c r="BK87" s="27"/>
      <c r="BL87" s="25">
        <f t="shared" si="94"/>
        <v>0</v>
      </c>
      <c r="BM87" s="25">
        <f t="shared" si="95"/>
        <v>0</v>
      </c>
      <c r="BN87" s="3"/>
      <c r="BO87" s="27"/>
      <c r="BP87" s="25">
        <f t="shared" si="96"/>
        <v>0</v>
      </c>
      <c r="BQ87" s="27"/>
      <c r="BR87" s="25">
        <f t="shared" si="97"/>
        <v>0</v>
      </c>
      <c r="BS87" s="25">
        <f t="shared" si="98"/>
        <v>0</v>
      </c>
      <c r="BT87" s="3"/>
      <c r="BU87" s="27"/>
      <c r="BV87" s="25">
        <f t="shared" si="152"/>
        <v>0</v>
      </c>
      <c r="BW87" s="27"/>
      <c r="BX87" s="25">
        <f t="shared" si="99"/>
        <v>0</v>
      </c>
      <c r="BY87" s="25">
        <f t="shared" si="100"/>
        <v>0</v>
      </c>
      <c r="BZ87" s="3"/>
      <c r="CA87" s="27"/>
      <c r="CB87" s="25">
        <f t="shared" si="101"/>
        <v>0</v>
      </c>
      <c r="CC87" s="27"/>
      <c r="CD87" s="25">
        <f t="shared" si="102"/>
        <v>0</v>
      </c>
      <c r="CE87" s="25">
        <f t="shared" si="103"/>
        <v>0</v>
      </c>
      <c r="CF87" s="3"/>
      <c r="CG87" s="27"/>
      <c r="CH87" s="25">
        <f t="shared" si="104"/>
        <v>0</v>
      </c>
      <c r="CI87" s="27"/>
      <c r="CJ87" s="25">
        <f t="shared" si="105"/>
        <v>0</v>
      </c>
      <c r="CK87" s="25">
        <f t="shared" si="106"/>
        <v>0</v>
      </c>
      <c r="CL87" s="3"/>
      <c r="CM87" s="27"/>
      <c r="CN87" s="25">
        <f t="shared" si="155"/>
        <v>0</v>
      </c>
      <c r="CO87" s="27"/>
      <c r="CP87" s="25">
        <f t="shared" si="107"/>
        <v>0</v>
      </c>
      <c r="CQ87" s="25">
        <f t="shared" si="108"/>
        <v>0</v>
      </c>
      <c r="CR87" s="3"/>
      <c r="CS87" s="27"/>
      <c r="CT87" s="25">
        <f t="shared" si="109"/>
        <v>0</v>
      </c>
      <c r="CU87" s="27"/>
      <c r="CV87" s="25">
        <f t="shared" si="110"/>
        <v>0</v>
      </c>
      <c r="CW87" s="25">
        <f t="shared" si="111"/>
        <v>0</v>
      </c>
      <c r="CX87" s="3"/>
      <c r="CY87" s="27"/>
      <c r="CZ87" s="25">
        <f t="shared" si="112"/>
        <v>0</v>
      </c>
      <c r="DA87" s="27"/>
      <c r="DB87" s="25">
        <f t="shared" si="113"/>
        <v>0</v>
      </c>
      <c r="DC87" s="25">
        <f t="shared" si="114"/>
        <v>0</v>
      </c>
      <c r="DD87" s="3"/>
      <c r="DE87" s="27"/>
      <c r="DF87" s="25">
        <f t="shared" si="115"/>
        <v>0</v>
      </c>
      <c r="DG87" s="27"/>
      <c r="DH87" s="25">
        <f t="shared" si="116"/>
        <v>0</v>
      </c>
      <c r="DI87" s="25">
        <f t="shared" si="117"/>
        <v>0</v>
      </c>
      <c r="DJ87" s="3"/>
      <c r="DK87" s="27"/>
      <c r="DL87" s="25">
        <f t="shared" ref="DL87:DL91" si="157">IF(DK87&gt;0,DK87/DK$10*1000*DK$9,0)</f>
        <v>0</v>
      </c>
      <c r="DM87" s="27"/>
      <c r="DN87" s="25">
        <f t="shared" si="118"/>
        <v>0</v>
      </c>
      <c r="DO87" s="25">
        <f t="shared" si="119"/>
        <v>0</v>
      </c>
      <c r="DP87" s="3"/>
      <c r="DQ87" s="27"/>
      <c r="DR87" s="25">
        <f t="shared" si="120"/>
        <v>0</v>
      </c>
      <c r="DS87" s="27"/>
      <c r="DT87" s="25">
        <f t="shared" si="121"/>
        <v>0</v>
      </c>
      <c r="DU87" s="25">
        <f t="shared" si="122"/>
        <v>0</v>
      </c>
      <c r="DV87" s="3"/>
      <c r="DW87" s="27"/>
      <c r="DX87" s="25">
        <f t="shared" si="123"/>
        <v>0</v>
      </c>
      <c r="DY87" s="27"/>
      <c r="DZ87" s="25">
        <f t="shared" si="124"/>
        <v>0</v>
      </c>
      <c r="EA87" s="25">
        <f t="shared" si="125"/>
        <v>0</v>
      </c>
      <c r="EB87" s="3"/>
      <c r="EC87" s="27"/>
      <c r="ED87" s="25">
        <f>_xlfn.XLOOKUP(EC87,'[1]DM table'!$A$4:$A$103,'[1]DM table'!$B$4:$B$103,0)</f>
        <v>0</v>
      </c>
      <c r="EE87" s="27"/>
      <c r="EF87" s="25">
        <f t="shared" si="126"/>
        <v>0</v>
      </c>
      <c r="EG87" s="25">
        <f t="shared" si="127"/>
        <v>0</v>
      </c>
      <c r="EH87" s="3"/>
      <c r="EI87" s="27"/>
      <c r="EJ87" s="25">
        <f t="shared" si="128"/>
        <v>0</v>
      </c>
      <c r="EK87" s="27"/>
      <c r="EL87" s="25">
        <f t="shared" si="129"/>
        <v>0</v>
      </c>
      <c r="EM87" s="25">
        <f t="shared" si="130"/>
        <v>0</v>
      </c>
      <c r="EN87" s="3"/>
      <c r="EO87" s="27"/>
      <c r="EP87" s="25">
        <f>_xlfn.XLOOKUP(EO87,'[1]DM table'!$E$4:$E$103,'[1]DM table'!$F$4:$F$103,0)</f>
        <v>0</v>
      </c>
      <c r="EQ87" s="27"/>
      <c r="ER87" s="25">
        <f t="shared" si="131"/>
        <v>0</v>
      </c>
      <c r="ES87" s="25">
        <f t="shared" si="132"/>
        <v>0</v>
      </c>
      <c r="ET87" s="3"/>
      <c r="EU87" s="27"/>
      <c r="EV87" s="25">
        <f t="shared" si="133"/>
        <v>0</v>
      </c>
      <c r="EW87" s="27"/>
      <c r="EX87" s="25">
        <f t="shared" si="134"/>
        <v>0</v>
      </c>
      <c r="EY87" s="25">
        <f t="shared" si="135"/>
        <v>0</v>
      </c>
      <c r="EZ87" s="3"/>
      <c r="FA87" s="27"/>
      <c r="FB87" s="25">
        <f t="shared" si="148"/>
        <v>0</v>
      </c>
      <c r="FC87" s="27"/>
      <c r="FD87" s="25">
        <f t="shared" si="149"/>
        <v>0</v>
      </c>
      <c r="FE87" s="25">
        <f t="shared" si="136"/>
        <v>0</v>
      </c>
      <c r="FF87" s="3"/>
      <c r="FG87" s="27"/>
      <c r="FH87" s="25">
        <f t="shared" si="137"/>
        <v>0</v>
      </c>
      <c r="FI87" s="27"/>
      <c r="FJ87" s="25">
        <f t="shared" si="150"/>
        <v>0</v>
      </c>
      <c r="FK87" s="25">
        <f t="shared" si="138"/>
        <v>0</v>
      </c>
    </row>
    <row r="88" spans="1:167" ht="12.75" customHeight="1" x14ac:dyDescent="0.15">
      <c r="A88" s="29" t="s">
        <v>359</v>
      </c>
      <c r="B88" s="29" t="s">
        <v>187</v>
      </c>
      <c r="C88" s="23" t="str">
        <f t="shared" si="141"/>
        <v>Isaac Gramaglia</v>
      </c>
      <c r="D88" s="30" t="s">
        <v>114</v>
      </c>
      <c r="E88" s="32"/>
      <c r="F88" s="56">
        <f t="shared" si="153"/>
        <v>194.65121589222514</v>
      </c>
      <c r="G88" s="56">
        <f>LARGE((Q88,W88,AC88,AI88,AO88,AU88,BA88,BG88,BM88,BS88,BY88,CE88,CK88,CQ88,CW88,DC88,DI88,DO88,DU88,EA88,EG88,EM88,ES88,EY88,FE88,FK88),2)</f>
        <v>0</v>
      </c>
      <c r="H88" s="56">
        <f>LARGE((Q88,W88,AC88,AI88,AO88,AU88,BA88,BG88,BM88,BS88,BY88,CE88,CK88,CQ88,CW88,DC88,DI88,DO88,DU88,EA88,EG88,EM88,ES88,EY88,FE88,FK88),3)</f>
        <v>0</v>
      </c>
      <c r="I88" s="56">
        <f t="shared" si="145"/>
        <v>194.65121589222514</v>
      </c>
      <c r="J88" s="65">
        <f t="shared" si="140"/>
        <v>32</v>
      </c>
      <c r="K88" s="32"/>
      <c r="L88" s="88" t="s">
        <v>362</v>
      </c>
      <c r="M88" s="87"/>
      <c r="N88" s="25">
        <f t="shared" si="146"/>
        <v>0</v>
      </c>
      <c r="O88" s="27"/>
      <c r="P88" s="25">
        <f t="shared" si="142"/>
        <v>0</v>
      </c>
      <c r="Q88" s="25">
        <f t="shared" si="147"/>
        <v>0</v>
      </c>
      <c r="R88" s="3"/>
      <c r="S88" s="27"/>
      <c r="T88" s="25">
        <f t="shared" si="151"/>
        <v>0</v>
      </c>
      <c r="U88" s="27"/>
      <c r="V88" s="25">
        <f t="shared" si="143"/>
        <v>0</v>
      </c>
      <c r="W88" s="25">
        <f t="shared" si="144"/>
        <v>0</v>
      </c>
      <c r="X88" s="3"/>
      <c r="Y88" s="27"/>
      <c r="Z88" s="25">
        <f t="shared" si="154"/>
        <v>0</v>
      </c>
      <c r="AA88" s="27"/>
      <c r="AB88" s="25">
        <f t="shared" si="78"/>
        <v>0</v>
      </c>
      <c r="AC88" s="25">
        <f t="shared" si="79"/>
        <v>0</v>
      </c>
      <c r="AD88" s="3"/>
      <c r="AE88" s="27"/>
      <c r="AF88" s="25">
        <f t="shared" si="80"/>
        <v>0</v>
      </c>
      <c r="AG88" s="27"/>
      <c r="AH88" s="25">
        <f t="shared" si="81"/>
        <v>0</v>
      </c>
      <c r="AI88" s="25">
        <f t="shared" si="82"/>
        <v>0</v>
      </c>
      <c r="AJ88" s="3"/>
      <c r="AK88" s="27"/>
      <c r="AL88" s="25">
        <f t="shared" si="83"/>
        <v>0</v>
      </c>
      <c r="AM88" s="27"/>
      <c r="AN88" s="25">
        <f t="shared" si="84"/>
        <v>0</v>
      </c>
      <c r="AO88" s="25">
        <f t="shared" si="85"/>
        <v>0</v>
      </c>
      <c r="AP88" s="3"/>
      <c r="AQ88" s="27"/>
      <c r="AR88" s="25">
        <f t="shared" si="86"/>
        <v>0</v>
      </c>
      <c r="AS88" s="27"/>
      <c r="AT88" s="25">
        <f t="shared" si="87"/>
        <v>0</v>
      </c>
      <c r="AU88" s="25">
        <f t="shared" si="88"/>
        <v>0</v>
      </c>
      <c r="AV88" s="3"/>
      <c r="AW88" s="27"/>
      <c r="AX88" s="25">
        <f t="shared" si="156"/>
        <v>0</v>
      </c>
      <c r="AY88" s="27"/>
      <c r="AZ88" s="25">
        <f t="shared" si="89"/>
        <v>0</v>
      </c>
      <c r="BA88" s="25">
        <f t="shared" si="90"/>
        <v>0</v>
      </c>
      <c r="BB88" s="3"/>
      <c r="BC88" s="27"/>
      <c r="BD88" s="25">
        <f t="shared" si="91"/>
        <v>0</v>
      </c>
      <c r="BE88" s="27"/>
      <c r="BF88" s="25">
        <f t="shared" si="92"/>
        <v>0</v>
      </c>
      <c r="BG88" s="25">
        <f t="shared" si="93"/>
        <v>0</v>
      </c>
      <c r="BH88" s="3"/>
      <c r="BI88" s="27"/>
      <c r="BJ88" s="25">
        <f>_xlfn.XLOOKUP(BI88,'[1]DM table'!$AC$4:$AC$103,'[1]DM table'!$AD$4:$AD$103,0)</f>
        <v>0</v>
      </c>
      <c r="BK88" s="27"/>
      <c r="BL88" s="25">
        <f t="shared" si="94"/>
        <v>0</v>
      </c>
      <c r="BM88" s="25">
        <f t="shared" si="95"/>
        <v>0</v>
      </c>
      <c r="BN88" s="3"/>
      <c r="BO88" s="27"/>
      <c r="BP88" s="25">
        <f t="shared" si="96"/>
        <v>0</v>
      </c>
      <c r="BQ88" s="27"/>
      <c r="BR88" s="25">
        <f t="shared" si="97"/>
        <v>0</v>
      </c>
      <c r="BS88" s="25">
        <f t="shared" si="98"/>
        <v>0</v>
      </c>
      <c r="BT88" s="3"/>
      <c r="BU88" s="27"/>
      <c r="BV88" s="25">
        <f t="shared" si="152"/>
        <v>0</v>
      </c>
      <c r="BW88" s="27"/>
      <c r="BX88" s="25">
        <f t="shared" si="99"/>
        <v>0</v>
      </c>
      <c r="BY88" s="25">
        <f t="shared" si="100"/>
        <v>0</v>
      </c>
      <c r="BZ88" s="3"/>
      <c r="CA88" s="27"/>
      <c r="CB88" s="25">
        <f t="shared" si="101"/>
        <v>0</v>
      </c>
      <c r="CC88" s="27"/>
      <c r="CD88" s="25">
        <f t="shared" si="102"/>
        <v>0</v>
      </c>
      <c r="CE88" s="25">
        <f t="shared" si="103"/>
        <v>0</v>
      </c>
      <c r="CF88" s="3"/>
      <c r="CG88" s="27"/>
      <c r="CH88" s="25">
        <f t="shared" si="104"/>
        <v>0</v>
      </c>
      <c r="CI88" s="27"/>
      <c r="CJ88" s="25">
        <f t="shared" si="105"/>
        <v>0</v>
      </c>
      <c r="CK88" s="25">
        <f t="shared" si="106"/>
        <v>0</v>
      </c>
      <c r="CL88" s="3"/>
      <c r="CM88" s="27"/>
      <c r="CN88" s="25">
        <f t="shared" si="155"/>
        <v>0</v>
      </c>
      <c r="CO88" s="27"/>
      <c r="CP88" s="25">
        <f t="shared" si="107"/>
        <v>0</v>
      </c>
      <c r="CQ88" s="25">
        <f t="shared" si="108"/>
        <v>0</v>
      </c>
      <c r="CR88" s="3"/>
      <c r="CS88" s="27"/>
      <c r="CT88" s="25">
        <f t="shared" si="109"/>
        <v>0</v>
      </c>
      <c r="CU88" s="27"/>
      <c r="CV88" s="25">
        <f t="shared" si="110"/>
        <v>0</v>
      </c>
      <c r="CW88" s="25">
        <f t="shared" si="111"/>
        <v>0</v>
      </c>
      <c r="CX88" s="3"/>
      <c r="CY88" s="27"/>
      <c r="CZ88" s="25">
        <f t="shared" si="112"/>
        <v>0</v>
      </c>
      <c r="DA88" s="27"/>
      <c r="DB88" s="25">
        <f t="shared" si="113"/>
        <v>0</v>
      </c>
      <c r="DC88" s="25">
        <f t="shared" si="114"/>
        <v>0</v>
      </c>
      <c r="DD88" s="3"/>
      <c r="DE88" s="27"/>
      <c r="DF88" s="25">
        <f t="shared" si="115"/>
        <v>0</v>
      </c>
      <c r="DG88" s="27"/>
      <c r="DH88" s="25">
        <f t="shared" si="116"/>
        <v>0</v>
      </c>
      <c r="DI88" s="25">
        <f t="shared" si="117"/>
        <v>0</v>
      </c>
      <c r="DJ88" s="3"/>
      <c r="DK88" s="27"/>
      <c r="DL88" s="25">
        <f t="shared" si="157"/>
        <v>0</v>
      </c>
      <c r="DM88" s="27"/>
      <c r="DN88" s="25">
        <f t="shared" si="118"/>
        <v>0</v>
      </c>
      <c r="DO88" s="25">
        <f t="shared" si="119"/>
        <v>0</v>
      </c>
      <c r="DP88" s="3"/>
      <c r="DQ88" s="27">
        <v>26.23</v>
      </c>
      <c r="DR88" s="25">
        <f t="shared" si="120"/>
        <v>194.65121589222514</v>
      </c>
      <c r="DS88" s="27"/>
      <c r="DT88" s="25">
        <f t="shared" si="121"/>
        <v>0</v>
      </c>
      <c r="DU88" s="25">
        <f t="shared" si="122"/>
        <v>194.65121589222514</v>
      </c>
      <c r="DV88" s="3"/>
      <c r="DW88" s="27"/>
      <c r="DX88" s="25">
        <f t="shared" si="123"/>
        <v>0</v>
      </c>
      <c r="DY88" s="27"/>
      <c r="DZ88" s="25">
        <f t="shared" si="124"/>
        <v>0</v>
      </c>
      <c r="EA88" s="25">
        <f t="shared" si="125"/>
        <v>0</v>
      </c>
      <c r="EB88" s="3"/>
      <c r="EC88" s="27"/>
      <c r="ED88" s="25">
        <f>_xlfn.XLOOKUP(EC88,'[1]DM table'!$A$4:$A$103,'[1]DM table'!$B$4:$B$103,0)</f>
        <v>0</v>
      </c>
      <c r="EE88" s="27"/>
      <c r="EF88" s="25">
        <f t="shared" si="126"/>
        <v>0</v>
      </c>
      <c r="EG88" s="25">
        <f t="shared" si="127"/>
        <v>0</v>
      </c>
      <c r="EH88" s="3"/>
      <c r="EI88" s="27"/>
      <c r="EJ88" s="25">
        <f t="shared" si="128"/>
        <v>0</v>
      </c>
      <c r="EK88" s="27"/>
      <c r="EL88" s="25">
        <f t="shared" si="129"/>
        <v>0</v>
      </c>
      <c r="EM88" s="25">
        <f t="shared" si="130"/>
        <v>0</v>
      </c>
      <c r="EN88" s="3"/>
      <c r="EO88" s="27"/>
      <c r="EP88" s="25">
        <f>_xlfn.XLOOKUP(EO88,'[1]DM table'!$E$4:$E$103,'[1]DM table'!$F$4:$F$103,0)</f>
        <v>0</v>
      </c>
      <c r="EQ88" s="27"/>
      <c r="ER88" s="25">
        <f t="shared" si="131"/>
        <v>0</v>
      </c>
      <c r="ES88" s="25">
        <f t="shared" si="132"/>
        <v>0</v>
      </c>
      <c r="ET88" s="3"/>
      <c r="EU88" s="27"/>
      <c r="EV88" s="25">
        <f t="shared" si="133"/>
        <v>0</v>
      </c>
      <c r="EW88" s="27"/>
      <c r="EX88" s="25">
        <f t="shared" si="134"/>
        <v>0</v>
      </c>
      <c r="EY88" s="25">
        <f t="shared" si="135"/>
        <v>0</v>
      </c>
      <c r="EZ88" s="3"/>
      <c r="FA88" s="27"/>
      <c r="FB88" s="25">
        <f t="shared" si="148"/>
        <v>0</v>
      </c>
      <c r="FC88" s="27"/>
      <c r="FD88" s="25">
        <f t="shared" si="149"/>
        <v>0</v>
      </c>
      <c r="FE88" s="25">
        <f t="shared" si="136"/>
        <v>0</v>
      </c>
      <c r="FF88" s="3"/>
      <c r="FG88" s="27"/>
      <c r="FH88" s="25">
        <f t="shared" si="137"/>
        <v>0</v>
      </c>
      <c r="FI88" s="27"/>
      <c r="FJ88" s="25">
        <f t="shared" si="150"/>
        <v>0</v>
      </c>
      <c r="FK88" s="25">
        <f t="shared" si="138"/>
        <v>0</v>
      </c>
    </row>
    <row r="89" spans="1:167" ht="12.75" customHeight="1" x14ac:dyDescent="0.15">
      <c r="A89" s="29" t="s">
        <v>360</v>
      </c>
      <c r="B89" s="29" t="s">
        <v>361</v>
      </c>
      <c r="C89" s="23" t="str">
        <f t="shared" si="141"/>
        <v>Rykier Decore</v>
      </c>
      <c r="D89" s="30" t="s">
        <v>114</v>
      </c>
      <c r="E89" s="32"/>
      <c r="F89" s="56">
        <f t="shared" si="153"/>
        <v>8.3114510788902844</v>
      </c>
      <c r="G89" s="56">
        <f>LARGE((Q89,W89,AC89,AI89,AO89,AU89,BA89,BG89,BM89,BS89,BY89,CE89,CK89,CQ89,CW89,DC89,DI89,DO89,DU89,EA89,EG89,EM89,ES89,EY89,FE89,FK89),2)</f>
        <v>0</v>
      </c>
      <c r="H89" s="56">
        <f>LARGE((Q89,W89,AC89,AI89,AO89,AU89,BA89,BG89,BM89,BS89,BY89,CE89,CK89,CQ89,CW89,DC89,DI89,DO89,DU89,EA89,EG89,EM89,ES89,EY89,FE89,FK89),3)</f>
        <v>0</v>
      </c>
      <c r="I89" s="56">
        <f t="shared" si="145"/>
        <v>8.3114510788902844</v>
      </c>
      <c r="J89" s="65">
        <f t="shared" si="140"/>
        <v>33</v>
      </c>
      <c r="K89" s="32"/>
      <c r="L89" s="88" t="s">
        <v>363</v>
      </c>
      <c r="M89" s="87"/>
      <c r="N89" s="25">
        <f t="shared" si="146"/>
        <v>0</v>
      </c>
      <c r="O89" s="27"/>
      <c r="P89" s="25">
        <f t="shared" si="142"/>
        <v>0</v>
      </c>
      <c r="Q89" s="25">
        <f t="shared" si="147"/>
        <v>0</v>
      </c>
      <c r="R89" s="3"/>
      <c r="S89" s="27"/>
      <c r="T89" s="25">
        <f t="shared" si="151"/>
        <v>0</v>
      </c>
      <c r="U89" s="27"/>
      <c r="V89" s="25">
        <f t="shared" si="143"/>
        <v>0</v>
      </c>
      <c r="W89" s="25">
        <f t="shared" si="144"/>
        <v>0</v>
      </c>
      <c r="X89" s="3"/>
      <c r="Y89" s="27"/>
      <c r="Z89" s="25">
        <f t="shared" si="154"/>
        <v>0</v>
      </c>
      <c r="AA89" s="27"/>
      <c r="AB89" s="25">
        <f t="shared" si="78"/>
        <v>0</v>
      </c>
      <c r="AC89" s="25">
        <f t="shared" si="79"/>
        <v>0</v>
      </c>
      <c r="AD89" s="3"/>
      <c r="AE89" s="27"/>
      <c r="AF89" s="25">
        <f t="shared" si="80"/>
        <v>0</v>
      </c>
      <c r="AG89" s="27"/>
      <c r="AH89" s="25">
        <f t="shared" si="81"/>
        <v>0</v>
      </c>
      <c r="AI89" s="25">
        <f t="shared" si="82"/>
        <v>0</v>
      </c>
      <c r="AJ89" s="3"/>
      <c r="AK89" s="27"/>
      <c r="AL89" s="25">
        <f t="shared" si="83"/>
        <v>0</v>
      </c>
      <c r="AM89" s="27"/>
      <c r="AN89" s="25">
        <f t="shared" si="84"/>
        <v>0</v>
      </c>
      <c r="AO89" s="25">
        <f t="shared" si="85"/>
        <v>0</v>
      </c>
      <c r="AP89" s="3"/>
      <c r="AQ89" s="27"/>
      <c r="AR89" s="25">
        <f t="shared" si="86"/>
        <v>0</v>
      </c>
      <c r="AS89" s="27"/>
      <c r="AT89" s="25">
        <f t="shared" si="87"/>
        <v>0</v>
      </c>
      <c r="AU89" s="25">
        <f t="shared" si="88"/>
        <v>0</v>
      </c>
      <c r="AV89" s="3"/>
      <c r="AW89" s="27"/>
      <c r="AX89" s="25">
        <f t="shared" si="156"/>
        <v>0</v>
      </c>
      <c r="AY89" s="27"/>
      <c r="AZ89" s="25">
        <f t="shared" si="89"/>
        <v>0</v>
      </c>
      <c r="BA89" s="25">
        <f t="shared" si="90"/>
        <v>0</v>
      </c>
      <c r="BB89" s="3"/>
      <c r="BC89" s="27"/>
      <c r="BD89" s="25">
        <f t="shared" si="91"/>
        <v>0</v>
      </c>
      <c r="BE89" s="27"/>
      <c r="BF89" s="25">
        <f t="shared" si="92"/>
        <v>0</v>
      </c>
      <c r="BG89" s="25">
        <f t="shared" si="93"/>
        <v>0</v>
      </c>
      <c r="BH89" s="3"/>
      <c r="BI89" s="27"/>
      <c r="BJ89" s="25">
        <f>_xlfn.XLOOKUP(BI89,'[1]DM table'!$AC$4:$AC$103,'[1]DM table'!$AD$4:$AD$103,0)</f>
        <v>0</v>
      </c>
      <c r="BK89" s="27"/>
      <c r="BL89" s="25">
        <f t="shared" si="94"/>
        <v>0</v>
      </c>
      <c r="BM89" s="25">
        <f t="shared" si="95"/>
        <v>0</v>
      </c>
      <c r="BN89" s="3"/>
      <c r="BO89" s="27"/>
      <c r="BP89" s="25">
        <f t="shared" si="96"/>
        <v>0</v>
      </c>
      <c r="BQ89" s="27"/>
      <c r="BR89" s="25">
        <f t="shared" si="97"/>
        <v>0</v>
      </c>
      <c r="BS89" s="25">
        <f t="shared" si="98"/>
        <v>0</v>
      </c>
      <c r="BT89" s="3"/>
      <c r="BU89" s="27"/>
      <c r="BV89" s="25">
        <f t="shared" si="152"/>
        <v>0</v>
      </c>
      <c r="BW89" s="27"/>
      <c r="BX89" s="25">
        <f t="shared" si="99"/>
        <v>0</v>
      </c>
      <c r="BY89" s="25">
        <f t="shared" si="100"/>
        <v>0</v>
      </c>
      <c r="BZ89" s="3"/>
      <c r="CA89" s="27"/>
      <c r="CB89" s="25">
        <f t="shared" si="101"/>
        <v>0</v>
      </c>
      <c r="CC89" s="27"/>
      <c r="CD89" s="25">
        <f t="shared" si="102"/>
        <v>0</v>
      </c>
      <c r="CE89" s="25">
        <f t="shared" si="103"/>
        <v>0</v>
      </c>
      <c r="CF89" s="3"/>
      <c r="CG89" s="27"/>
      <c r="CH89" s="25">
        <f t="shared" si="104"/>
        <v>0</v>
      </c>
      <c r="CI89" s="27"/>
      <c r="CJ89" s="25">
        <f t="shared" si="105"/>
        <v>0</v>
      </c>
      <c r="CK89" s="25">
        <f t="shared" si="106"/>
        <v>0</v>
      </c>
      <c r="CL89" s="3"/>
      <c r="CM89" s="27"/>
      <c r="CN89" s="25">
        <f t="shared" si="155"/>
        <v>0</v>
      </c>
      <c r="CO89" s="27"/>
      <c r="CP89" s="25">
        <f t="shared" si="107"/>
        <v>0</v>
      </c>
      <c r="CQ89" s="25">
        <f t="shared" si="108"/>
        <v>0</v>
      </c>
      <c r="CR89" s="3"/>
      <c r="CS89" s="27"/>
      <c r="CT89" s="25">
        <f t="shared" si="109"/>
        <v>0</v>
      </c>
      <c r="CU89" s="27"/>
      <c r="CV89" s="25">
        <f t="shared" si="110"/>
        <v>0</v>
      </c>
      <c r="CW89" s="25">
        <f t="shared" si="111"/>
        <v>0</v>
      </c>
      <c r="CX89" s="3"/>
      <c r="CY89" s="27"/>
      <c r="CZ89" s="25">
        <f t="shared" si="112"/>
        <v>0</v>
      </c>
      <c r="DA89" s="27"/>
      <c r="DB89" s="25">
        <f t="shared" si="113"/>
        <v>0</v>
      </c>
      <c r="DC89" s="25">
        <f t="shared" si="114"/>
        <v>0</v>
      </c>
      <c r="DD89" s="3"/>
      <c r="DE89" s="27"/>
      <c r="DF89" s="25">
        <f t="shared" si="115"/>
        <v>0</v>
      </c>
      <c r="DG89" s="27"/>
      <c r="DH89" s="25">
        <f t="shared" si="116"/>
        <v>0</v>
      </c>
      <c r="DI89" s="25">
        <f t="shared" si="117"/>
        <v>0</v>
      </c>
      <c r="DJ89" s="3"/>
      <c r="DK89" s="27"/>
      <c r="DL89" s="25">
        <f t="shared" si="157"/>
        <v>0</v>
      </c>
      <c r="DM89" s="27"/>
      <c r="DN89" s="25">
        <f t="shared" si="118"/>
        <v>0</v>
      </c>
      <c r="DO89" s="25">
        <f t="shared" si="119"/>
        <v>0</v>
      </c>
      <c r="DP89" s="3"/>
      <c r="DQ89" s="27">
        <v>1.1200000000000001</v>
      </c>
      <c r="DR89" s="25">
        <f t="shared" si="120"/>
        <v>8.3114510788902844</v>
      </c>
      <c r="DS89" s="27"/>
      <c r="DT89" s="25">
        <f t="shared" si="121"/>
        <v>0</v>
      </c>
      <c r="DU89" s="25">
        <f t="shared" si="122"/>
        <v>8.3114510788902844</v>
      </c>
      <c r="DV89" s="3"/>
      <c r="DW89" s="27"/>
      <c r="DX89" s="25">
        <f t="shared" si="123"/>
        <v>0</v>
      </c>
      <c r="DY89" s="27"/>
      <c r="DZ89" s="25">
        <f t="shared" si="124"/>
        <v>0</v>
      </c>
      <c r="EA89" s="25">
        <f t="shared" si="125"/>
        <v>0</v>
      </c>
      <c r="EB89" s="3"/>
      <c r="EC89" s="27"/>
      <c r="ED89" s="25">
        <f t="shared" ref="ED89:ED91" si="158">IF(EC89&gt;0,EC89/EC$10*1000*EC$9,0)</f>
        <v>0</v>
      </c>
      <c r="EE89" s="27"/>
      <c r="EF89" s="25">
        <f t="shared" si="126"/>
        <v>0</v>
      </c>
      <c r="EG89" s="25">
        <f t="shared" si="127"/>
        <v>0</v>
      </c>
      <c r="EH89" s="3"/>
      <c r="EI89" s="27"/>
      <c r="EJ89" s="25">
        <f t="shared" si="128"/>
        <v>0</v>
      </c>
      <c r="EK89" s="27"/>
      <c r="EL89" s="25">
        <f t="shared" si="129"/>
        <v>0</v>
      </c>
      <c r="EM89" s="25">
        <f t="shared" si="130"/>
        <v>0</v>
      </c>
      <c r="EN89" s="3"/>
      <c r="EO89" s="27"/>
      <c r="EP89" s="25">
        <f>_xlfn.XLOOKUP(EO89,'[1]DM table'!$E$4:$E$103,'[1]DM table'!$F$4:$F$103,0)</f>
        <v>0</v>
      </c>
      <c r="EQ89" s="27"/>
      <c r="ER89" s="25">
        <f t="shared" si="131"/>
        <v>0</v>
      </c>
      <c r="ES89" s="25">
        <f t="shared" si="132"/>
        <v>0</v>
      </c>
      <c r="ET89" s="3"/>
      <c r="EU89" s="27"/>
      <c r="EV89" s="25">
        <f t="shared" si="133"/>
        <v>0</v>
      </c>
      <c r="EW89" s="27"/>
      <c r="EX89" s="25">
        <f t="shared" si="134"/>
        <v>0</v>
      </c>
      <c r="EY89" s="25">
        <f t="shared" si="135"/>
        <v>0</v>
      </c>
      <c r="EZ89" s="3"/>
      <c r="FA89" s="27"/>
      <c r="FB89" s="25">
        <f t="shared" si="148"/>
        <v>0</v>
      </c>
      <c r="FC89" s="27"/>
      <c r="FD89" s="25">
        <f t="shared" si="149"/>
        <v>0</v>
      </c>
      <c r="FE89" s="25">
        <f t="shared" si="136"/>
        <v>0</v>
      </c>
      <c r="FF89" s="3"/>
      <c r="FG89" s="27"/>
      <c r="FH89" s="25">
        <f t="shared" si="137"/>
        <v>0</v>
      </c>
      <c r="FI89" s="27"/>
      <c r="FJ89" s="25">
        <f t="shared" si="150"/>
        <v>0</v>
      </c>
      <c r="FK89" s="25">
        <f t="shared" si="138"/>
        <v>0</v>
      </c>
    </row>
    <row r="90" spans="1:167" ht="12.75" customHeight="1" x14ac:dyDescent="0.15">
      <c r="A90" s="29"/>
      <c r="B90" s="29"/>
      <c r="C90" s="23" t="str">
        <f t="shared" si="141"/>
        <v/>
      </c>
      <c r="D90" s="30"/>
      <c r="E90" s="32"/>
      <c r="F90" s="56">
        <f t="shared" si="153"/>
        <v>0</v>
      </c>
      <c r="G90" s="56">
        <f>LARGE((Q90,W90,AC90,AI90,AO90,AU90,BA90,BG90,BM90,BS90,BY90,CE90,CK90,CQ90,CW90,DC90,DI90,DO90,DU90,EA90,EG90,EM90,ES90,EY90,FE90,FK90),2)</f>
        <v>0</v>
      </c>
      <c r="H90" s="56">
        <f>LARGE((Q90,W90,AC90,AI90,AO90,AU90,BA90,BG90,BM90,BS90,BY90,CE90,CK90,CQ90,CW90,DC90,DI90,DO90,DU90,EA90,EG90,EM90,ES90,EY90,FE90,FK90),3)</f>
        <v>0</v>
      </c>
      <c r="I90" s="56">
        <f t="shared" si="145"/>
        <v>0</v>
      </c>
      <c r="J90" s="65">
        <f t="shared" si="140"/>
        <v>34</v>
      </c>
      <c r="K90" s="32"/>
      <c r="L90" s="89"/>
      <c r="M90" s="27"/>
      <c r="N90" s="25">
        <f t="shared" si="146"/>
        <v>0</v>
      </c>
      <c r="O90" s="27"/>
      <c r="P90" s="25">
        <f t="shared" si="142"/>
        <v>0</v>
      </c>
      <c r="Q90" s="25">
        <f t="shared" si="147"/>
        <v>0</v>
      </c>
      <c r="R90" s="3"/>
      <c r="S90" s="27"/>
      <c r="T90" s="25">
        <f t="shared" si="151"/>
        <v>0</v>
      </c>
      <c r="U90" s="27"/>
      <c r="V90" s="25">
        <f t="shared" si="143"/>
        <v>0</v>
      </c>
      <c r="W90" s="25">
        <f t="shared" si="144"/>
        <v>0</v>
      </c>
      <c r="X90" s="3"/>
      <c r="Y90" s="27"/>
      <c r="Z90" s="25">
        <f t="shared" si="154"/>
        <v>0</v>
      </c>
      <c r="AA90" s="27"/>
      <c r="AB90" s="25">
        <f t="shared" si="78"/>
        <v>0</v>
      </c>
      <c r="AC90" s="25">
        <f t="shared" si="79"/>
        <v>0</v>
      </c>
      <c r="AD90" s="3"/>
      <c r="AE90" s="27"/>
      <c r="AF90" s="25">
        <f t="shared" si="80"/>
        <v>0</v>
      </c>
      <c r="AG90" s="27"/>
      <c r="AH90" s="25">
        <f t="shared" si="81"/>
        <v>0</v>
      </c>
      <c r="AI90" s="25">
        <f t="shared" si="82"/>
        <v>0</v>
      </c>
      <c r="AJ90" s="3"/>
      <c r="AK90" s="27"/>
      <c r="AL90" s="25">
        <f t="shared" si="83"/>
        <v>0</v>
      </c>
      <c r="AM90" s="27"/>
      <c r="AN90" s="25">
        <f t="shared" si="84"/>
        <v>0</v>
      </c>
      <c r="AO90" s="25">
        <f t="shared" si="85"/>
        <v>0</v>
      </c>
      <c r="AP90" s="3"/>
      <c r="AQ90" s="27"/>
      <c r="AR90" s="25">
        <f t="shared" si="86"/>
        <v>0</v>
      </c>
      <c r="AS90" s="27"/>
      <c r="AT90" s="25">
        <f t="shared" si="87"/>
        <v>0</v>
      </c>
      <c r="AU90" s="25">
        <f t="shared" si="88"/>
        <v>0</v>
      </c>
      <c r="AV90" s="3"/>
      <c r="AW90" s="27"/>
      <c r="AX90" s="25">
        <f t="shared" si="156"/>
        <v>0</v>
      </c>
      <c r="AY90" s="27"/>
      <c r="AZ90" s="25">
        <f t="shared" si="89"/>
        <v>0</v>
      </c>
      <c r="BA90" s="25">
        <f t="shared" si="90"/>
        <v>0</v>
      </c>
      <c r="BB90" s="3"/>
      <c r="BC90" s="27"/>
      <c r="BD90" s="25">
        <f t="shared" si="91"/>
        <v>0</v>
      </c>
      <c r="BE90" s="27"/>
      <c r="BF90" s="25">
        <f t="shared" si="92"/>
        <v>0</v>
      </c>
      <c r="BG90" s="25">
        <f t="shared" si="93"/>
        <v>0</v>
      </c>
      <c r="BH90" s="3"/>
      <c r="BI90" s="27"/>
      <c r="BJ90" s="25">
        <f>_xlfn.XLOOKUP(BI90,'[1]DM table'!$AC$4:$AC$103,'[1]DM table'!$AD$4:$AD$103,0)</f>
        <v>0</v>
      </c>
      <c r="BK90" s="27"/>
      <c r="BL90" s="25">
        <f t="shared" si="94"/>
        <v>0</v>
      </c>
      <c r="BM90" s="25">
        <f t="shared" si="95"/>
        <v>0</v>
      </c>
      <c r="BN90" s="3"/>
      <c r="BO90" s="27"/>
      <c r="BP90" s="25">
        <f t="shared" si="96"/>
        <v>0</v>
      </c>
      <c r="BQ90" s="27"/>
      <c r="BR90" s="25">
        <f t="shared" si="97"/>
        <v>0</v>
      </c>
      <c r="BS90" s="25">
        <f t="shared" si="98"/>
        <v>0</v>
      </c>
      <c r="BT90" s="3"/>
      <c r="BU90" s="27"/>
      <c r="BV90" s="25">
        <f t="shared" si="152"/>
        <v>0</v>
      </c>
      <c r="BW90" s="27"/>
      <c r="BX90" s="25">
        <f t="shared" si="99"/>
        <v>0</v>
      </c>
      <c r="BY90" s="25">
        <f t="shared" si="100"/>
        <v>0</v>
      </c>
      <c r="BZ90" s="3"/>
      <c r="CA90" s="27"/>
      <c r="CB90" s="25">
        <f t="shared" si="101"/>
        <v>0</v>
      </c>
      <c r="CC90" s="27"/>
      <c r="CD90" s="25">
        <f t="shared" si="102"/>
        <v>0</v>
      </c>
      <c r="CE90" s="25">
        <f t="shared" si="103"/>
        <v>0</v>
      </c>
      <c r="CF90" s="3"/>
      <c r="CG90" s="27"/>
      <c r="CH90" s="25">
        <f t="shared" si="104"/>
        <v>0</v>
      </c>
      <c r="CI90" s="27"/>
      <c r="CJ90" s="25">
        <f t="shared" si="105"/>
        <v>0</v>
      </c>
      <c r="CK90" s="25">
        <f t="shared" si="106"/>
        <v>0</v>
      </c>
      <c r="CL90" s="3"/>
      <c r="CM90" s="27"/>
      <c r="CN90" s="25">
        <f t="shared" si="155"/>
        <v>0</v>
      </c>
      <c r="CO90" s="27"/>
      <c r="CP90" s="25">
        <f t="shared" si="107"/>
        <v>0</v>
      </c>
      <c r="CQ90" s="25">
        <f t="shared" si="108"/>
        <v>0</v>
      </c>
      <c r="CR90" s="3"/>
      <c r="CS90" s="27"/>
      <c r="CT90" s="25">
        <f t="shared" si="109"/>
        <v>0</v>
      </c>
      <c r="CU90" s="27"/>
      <c r="CV90" s="25">
        <f t="shared" si="110"/>
        <v>0</v>
      </c>
      <c r="CW90" s="25">
        <f t="shared" si="111"/>
        <v>0</v>
      </c>
      <c r="CX90" s="3"/>
      <c r="CY90" s="27"/>
      <c r="CZ90" s="25">
        <f t="shared" si="112"/>
        <v>0</v>
      </c>
      <c r="DA90" s="27"/>
      <c r="DB90" s="25">
        <f t="shared" si="113"/>
        <v>0</v>
      </c>
      <c r="DC90" s="25">
        <f t="shared" si="114"/>
        <v>0</v>
      </c>
      <c r="DD90" s="3"/>
      <c r="DE90" s="27"/>
      <c r="DF90" s="25">
        <f t="shared" si="115"/>
        <v>0</v>
      </c>
      <c r="DG90" s="27"/>
      <c r="DH90" s="25">
        <f t="shared" si="116"/>
        <v>0</v>
      </c>
      <c r="DI90" s="25">
        <f t="shared" si="117"/>
        <v>0</v>
      </c>
      <c r="DJ90" s="3"/>
      <c r="DK90" s="27"/>
      <c r="DL90" s="25">
        <f t="shared" si="157"/>
        <v>0</v>
      </c>
      <c r="DM90" s="27"/>
      <c r="DN90" s="25">
        <f t="shared" si="118"/>
        <v>0</v>
      </c>
      <c r="DO90" s="25">
        <f t="shared" si="119"/>
        <v>0</v>
      </c>
      <c r="DP90" s="3"/>
      <c r="DQ90" s="27"/>
      <c r="DR90" s="25">
        <f t="shared" si="120"/>
        <v>0</v>
      </c>
      <c r="DS90" s="27"/>
      <c r="DT90" s="25">
        <f t="shared" si="121"/>
        <v>0</v>
      </c>
      <c r="DU90" s="25">
        <f t="shared" si="122"/>
        <v>0</v>
      </c>
      <c r="DV90" s="3"/>
      <c r="DW90" s="27"/>
      <c r="DX90" s="25">
        <f t="shared" si="123"/>
        <v>0</v>
      </c>
      <c r="DY90" s="27"/>
      <c r="DZ90" s="25">
        <f t="shared" si="124"/>
        <v>0</v>
      </c>
      <c r="EA90" s="25">
        <f t="shared" si="125"/>
        <v>0</v>
      </c>
      <c r="EB90" s="3"/>
      <c r="EC90" s="27"/>
      <c r="ED90" s="25">
        <f t="shared" si="158"/>
        <v>0</v>
      </c>
      <c r="EE90" s="27"/>
      <c r="EF90" s="25">
        <f t="shared" si="126"/>
        <v>0</v>
      </c>
      <c r="EG90" s="25">
        <f t="shared" si="127"/>
        <v>0</v>
      </c>
      <c r="EH90" s="3"/>
      <c r="EI90" s="27"/>
      <c r="EJ90" s="25">
        <f t="shared" si="128"/>
        <v>0</v>
      </c>
      <c r="EK90" s="27"/>
      <c r="EL90" s="25">
        <f t="shared" si="129"/>
        <v>0</v>
      </c>
      <c r="EM90" s="25">
        <f t="shared" si="130"/>
        <v>0</v>
      </c>
      <c r="EN90" s="3"/>
      <c r="EO90" s="27"/>
      <c r="EP90" s="25">
        <f>_xlfn.XLOOKUP(EO90,'[1]DM table'!$E$4:$E$103,'[1]DM table'!$F$4:$F$103,0)</f>
        <v>0</v>
      </c>
      <c r="EQ90" s="27"/>
      <c r="ER90" s="25">
        <f t="shared" si="131"/>
        <v>0</v>
      </c>
      <c r="ES90" s="25">
        <f t="shared" si="132"/>
        <v>0</v>
      </c>
      <c r="ET90" s="3"/>
      <c r="EU90" s="27"/>
      <c r="EV90" s="25">
        <f t="shared" si="133"/>
        <v>0</v>
      </c>
      <c r="EW90" s="27"/>
      <c r="EX90" s="25">
        <f t="shared" si="134"/>
        <v>0</v>
      </c>
      <c r="EY90" s="25">
        <f t="shared" si="135"/>
        <v>0</v>
      </c>
      <c r="EZ90" s="3"/>
      <c r="FA90" s="27"/>
      <c r="FB90" s="25">
        <f t="shared" si="148"/>
        <v>0</v>
      </c>
      <c r="FC90" s="27"/>
      <c r="FD90" s="25">
        <f t="shared" si="149"/>
        <v>0</v>
      </c>
      <c r="FE90" s="25">
        <f t="shared" si="136"/>
        <v>0</v>
      </c>
      <c r="FF90" s="3"/>
      <c r="FG90" s="27"/>
      <c r="FH90" s="25">
        <f t="shared" si="137"/>
        <v>0</v>
      </c>
      <c r="FI90" s="27"/>
      <c r="FJ90" s="25">
        <f t="shared" si="150"/>
        <v>0</v>
      </c>
      <c r="FK90" s="25">
        <f t="shared" si="138"/>
        <v>0</v>
      </c>
    </row>
    <row r="91" spans="1:167" ht="12.75" customHeight="1" x14ac:dyDescent="0.15">
      <c r="A91" s="29"/>
      <c r="B91" s="29"/>
      <c r="C91" s="23" t="str">
        <f t="shared" si="141"/>
        <v/>
      </c>
      <c r="D91" s="30"/>
      <c r="E91" s="32"/>
      <c r="F91" s="56">
        <f t="shared" si="153"/>
        <v>0</v>
      </c>
      <c r="G91" s="56">
        <f>LARGE((Q91,W91,AC91,AI91,AO91,AU91,BA91,BG91,BM91,BS91,BY91,CE91,CK91,CQ91,CW91,DC91,DI91,DO91,DU91,EA91,EG91,EM91,ES91,EY91,FE91,FK91),2)</f>
        <v>0</v>
      </c>
      <c r="H91" s="56">
        <f>LARGE((Q91,W91,AC91,AI91,AO91,AU91,BA91,BG91,BM91,BS91,BY91,CE91,CK91,CQ91,CW91,DC91,DI91,DO91,DU91,EA91,EG91,EM91,ES91,EY91,FE91,FK91),3)</f>
        <v>0</v>
      </c>
      <c r="I91" s="56">
        <f t="shared" si="145"/>
        <v>0</v>
      </c>
      <c r="J91" s="65">
        <f t="shared" si="140"/>
        <v>34</v>
      </c>
      <c r="K91" s="32"/>
      <c r="L91" s="89"/>
      <c r="M91" s="27"/>
      <c r="N91" s="25">
        <f t="shared" si="146"/>
        <v>0</v>
      </c>
      <c r="O91" s="27"/>
      <c r="P91" s="25">
        <f t="shared" si="142"/>
        <v>0</v>
      </c>
      <c r="Q91" s="25">
        <f t="shared" si="147"/>
        <v>0</v>
      </c>
      <c r="R91" s="3"/>
      <c r="S91" s="27"/>
      <c r="T91" s="25">
        <f t="shared" si="151"/>
        <v>0</v>
      </c>
      <c r="U91" s="27"/>
      <c r="V91" s="25">
        <f t="shared" si="143"/>
        <v>0</v>
      </c>
      <c r="W91" s="25">
        <f t="shared" si="144"/>
        <v>0</v>
      </c>
      <c r="X91" s="3"/>
      <c r="Y91" s="27"/>
      <c r="Z91" s="25">
        <f t="shared" si="154"/>
        <v>0</v>
      </c>
      <c r="AA91" s="27"/>
      <c r="AB91" s="25">
        <f t="shared" si="78"/>
        <v>0</v>
      </c>
      <c r="AC91" s="25">
        <f t="shared" si="79"/>
        <v>0</v>
      </c>
      <c r="AD91" s="3"/>
      <c r="AE91" s="27"/>
      <c r="AF91" s="25">
        <f t="shared" si="80"/>
        <v>0</v>
      </c>
      <c r="AG91" s="27"/>
      <c r="AH91" s="25">
        <f t="shared" si="81"/>
        <v>0</v>
      </c>
      <c r="AI91" s="25">
        <f t="shared" si="82"/>
        <v>0</v>
      </c>
      <c r="AJ91" s="3"/>
      <c r="AK91" s="27"/>
      <c r="AL91" s="25">
        <f t="shared" si="83"/>
        <v>0</v>
      </c>
      <c r="AM91" s="27"/>
      <c r="AN91" s="25">
        <f t="shared" si="84"/>
        <v>0</v>
      </c>
      <c r="AO91" s="25">
        <f t="shared" si="85"/>
        <v>0</v>
      </c>
      <c r="AP91" s="3"/>
      <c r="AQ91" s="27"/>
      <c r="AR91" s="25">
        <f t="shared" si="86"/>
        <v>0</v>
      </c>
      <c r="AS91" s="27"/>
      <c r="AT91" s="25">
        <f t="shared" si="87"/>
        <v>0</v>
      </c>
      <c r="AU91" s="25">
        <f t="shared" si="88"/>
        <v>0</v>
      </c>
      <c r="AV91" s="3"/>
      <c r="AW91" s="27"/>
      <c r="AX91" s="25">
        <f t="shared" si="156"/>
        <v>0</v>
      </c>
      <c r="AY91" s="27"/>
      <c r="AZ91" s="25">
        <f t="shared" si="89"/>
        <v>0</v>
      </c>
      <c r="BA91" s="25">
        <f t="shared" si="90"/>
        <v>0</v>
      </c>
      <c r="BB91" s="3"/>
      <c r="BC91" s="27"/>
      <c r="BD91" s="25">
        <f t="shared" si="91"/>
        <v>0</v>
      </c>
      <c r="BE91" s="27"/>
      <c r="BF91" s="25">
        <f t="shared" si="92"/>
        <v>0</v>
      </c>
      <c r="BG91" s="25">
        <f t="shared" si="93"/>
        <v>0</v>
      </c>
      <c r="BH91" s="3"/>
      <c r="BI91" s="27"/>
      <c r="BJ91" s="25">
        <f>_xlfn.XLOOKUP(BI91,'[1]DM table'!$AC$4:$AC$103,'[1]DM table'!$AD$4:$AD$103,0)</f>
        <v>0</v>
      </c>
      <c r="BK91" s="27"/>
      <c r="BL91" s="25">
        <f t="shared" si="94"/>
        <v>0</v>
      </c>
      <c r="BM91" s="25">
        <f t="shared" si="95"/>
        <v>0</v>
      </c>
      <c r="BN91" s="3"/>
      <c r="BO91" s="27"/>
      <c r="BP91" s="25">
        <f t="shared" si="96"/>
        <v>0</v>
      </c>
      <c r="BQ91" s="27"/>
      <c r="BR91" s="25">
        <f t="shared" si="97"/>
        <v>0</v>
      </c>
      <c r="BS91" s="25">
        <f t="shared" si="98"/>
        <v>0</v>
      </c>
      <c r="BT91" s="3"/>
      <c r="BU91" s="27"/>
      <c r="BV91" s="25">
        <f t="shared" si="152"/>
        <v>0</v>
      </c>
      <c r="BW91" s="27"/>
      <c r="BX91" s="25">
        <f t="shared" si="99"/>
        <v>0</v>
      </c>
      <c r="BY91" s="25">
        <f t="shared" si="100"/>
        <v>0</v>
      </c>
      <c r="BZ91" s="3"/>
      <c r="CA91" s="27"/>
      <c r="CB91" s="25">
        <f t="shared" si="101"/>
        <v>0</v>
      </c>
      <c r="CC91" s="27"/>
      <c r="CD91" s="25">
        <f t="shared" si="102"/>
        <v>0</v>
      </c>
      <c r="CE91" s="25">
        <f t="shared" si="103"/>
        <v>0</v>
      </c>
      <c r="CF91" s="3"/>
      <c r="CG91" s="27"/>
      <c r="CH91" s="25">
        <f t="shared" si="104"/>
        <v>0</v>
      </c>
      <c r="CI91" s="27"/>
      <c r="CJ91" s="25">
        <f t="shared" si="105"/>
        <v>0</v>
      </c>
      <c r="CK91" s="25">
        <f t="shared" si="106"/>
        <v>0</v>
      </c>
      <c r="CL91" s="3"/>
      <c r="CM91" s="27"/>
      <c r="CN91" s="25">
        <f t="shared" si="155"/>
        <v>0</v>
      </c>
      <c r="CO91" s="27"/>
      <c r="CP91" s="25">
        <f t="shared" si="107"/>
        <v>0</v>
      </c>
      <c r="CQ91" s="25">
        <f t="shared" si="108"/>
        <v>0</v>
      </c>
      <c r="CR91" s="3"/>
      <c r="CS91" s="27"/>
      <c r="CT91" s="25">
        <f t="shared" si="109"/>
        <v>0</v>
      </c>
      <c r="CU91" s="27"/>
      <c r="CV91" s="25">
        <f t="shared" si="110"/>
        <v>0</v>
      </c>
      <c r="CW91" s="25">
        <f t="shared" si="111"/>
        <v>0</v>
      </c>
      <c r="CX91" s="3"/>
      <c r="CY91" s="27"/>
      <c r="CZ91" s="25">
        <f t="shared" si="112"/>
        <v>0</v>
      </c>
      <c r="DA91" s="27"/>
      <c r="DB91" s="25">
        <f t="shared" si="113"/>
        <v>0</v>
      </c>
      <c r="DC91" s="25">
        <f t="shared" si="114"/>
        <v>0</v>
      </c>
      <c r="DD91" s="3"/>
      <c r="DE91" s="27"/>
      <c r="DF91" s="25">
        <f t="shared" si="115"/>
        <v>0</v>
      </c>
      <c r="DG91" s="27"/>
      <c r="DH91" s="25">
        <f t="shared" si="116"/>
        <v>0</v>
      </c>
      <c r="DI91" s="25">
        <f t="shared" si="117"/>
        <v>0</v>
      </c>
      <c r="DJ91" s="3"/>
      <c r="DK91" s="27"/>
      <c r="DL91" s="25">
        <f t="shared" si="157"/>
        <v>0</v>
      </c>
      <c r="DM91" s="27"/>
      <c r="DN91" s="25">
        <f t="shared" si="118"/>
        <v>0</v>
      </c>
      <c r="DO91" s="25">
        <f t="shared" si="119"/>
        <v>0</v>
      </c>
      <c r="DP91" s="3"/>
      <c r="DQ91" s="27"/>
      <c r="DR91" s="25">
        <f t="shared" si="120"/>
        <v>0</v>
      </c>
      <c r="DS91" s="27"/>
      <c r="DT91" s="25">
        <f t="shared" si="121"/>
        <v>0</v>
      </c>
      <c r="DU91" s="25">
        <f t="shared" si="122"/>
        <v>0</v>
      </c>
      <c r="DV91" s="3"/>
      <c r="DW91" s="27"/>
      <c r="DX91" s="25">
        <f t="shared" si="123"/>
        <v>0</v>
      </c>
      <c r="DY91" s="27"/>
      <c r="DZ91" s="25">
        <f t="shared" si="124"/>
        <v>0</v>
      </c>
      <c r="EA91" s="25">
        <f t="shared" si="125"/>
        <v>0</v>
      </c>
      <c r="EB91" s="3"/>
      <c r="EC91" s="27"/>
      <c r="ED91" s="25">
        <f t="shared" si="158"/>
        <v>0</v>
      </c>
      <c r="EE91" s="27"/>
      <c r="EF91" s="25">
        <f t="shared" si="126"/>
        <v>0</v>
      </c>
      <c r="EG91" s="25">
        <f t="shared" si="127"/>
        <v>0</v>
      </c>
      <c r="EH91" s="3"/>
      <c r="EI91" s="27"/>
      <c r="EJ91" s="25">
        <f t="shared" si="128"/>
        <v>0</v>
      </c>
      <c r="EK91" s="27"/>
      <c r="EL91" s="25">
        <f t="shared" si="129"/>
        <v>0</v>
      </c>
      <c r="EM91" s="25">
        <f t="shared" si="130"/>
        <v>0</v>
      </c>
      <c r="EN91" s="3"/>
      <c r="EO91" s="27"/>
      <c r="EP91" s="25">
        <f>_xlfn.XLOOKUP(EO91,'[1]DM table'!$E$4:$E$103,'[1]DM table'!$F$4:$F$103,0)</f>
        <v>0</v>
      </c>
      <c r="EQ91" s="27"/>
      <c r="ER91" s="25">
        <f t="shared" si="131"/>
        <v>0</v>
      </c>
      <c r="ES91" s="25">
        <f t="shared" si="132"/>
        <v>0</v>
      </c>
      <c r="ET91" s="3"/>
      <c r="EU91" s="27"/>
      <c r="EV91" s="25">
        <f t="shared" si="133"/>
        <v>0</v>
      </c>
      <c r="EW91" s="27"/>
      <c r="EX91" s="25">
        <f t="shared" si="134"/>
        <v>0</v>
      </c>
      <c r="EY91" s="25">
        <f t="shared" si="135"/>
        <v>0</v>
      </c>
      <c r="EZ91" s="3"/>
      <c r="FA91" s="27"/>
      <c r="FB91" s="25">
        <f t="shared" si="148"/>
        <v>0</v>
      </c>
      <c r="FC91" s="27"/>
      <c r="FD91" s="25">
        <f t="shared" si="149"/>
        <v>0</v>
      </c>
      <c r="FE91" s="25">
        <f t="shared" si="136"/>
        <v>0</v>
      </c>
      <c r="FF91" s="3"/>
      <c r="FG91" s="27"/>
      <c r="FH91" s="25">
        <f t="shared" si="137"/>
        <v>0</v>
      </c>
      <c r="FI91" s="27"/>
      <c r="FJ91" s="25">
        <f t="shared" si="150"/>
        <v>0</v>
      </c>
      <c r="FK91" s="25">
        <f t="shared" si="138"/>
        <v>0</v>
      </c>
    </row>
    <row r="92" spans="1:167" ht="12.75" customHeight="1" x14ac:dyDescent="0.15">
      <c r="A92" s="29"/>
      <c r="B92" s="29"/>
      <c r="C92" s="23" t="str">
        <f t="shared" si="141"/>
        <v/>
      </c>
      <c r="D92" s="30"/>
      <c r="E92" s="32"/>
      <c r="F92" s="56">
        <f t="shared" si="153"/>
        <v>0</v>
      </c>
      <c r="G92" s="56">
        <f>LARGE((Q92,W92,AC92,AI92,AO92,AU92,BA92,BG92,BM92,BS92,BY92,CE92,CK92,CQ92,CW92,DC92,DI92,DO92,DU92,EA92,EG92,EM92,ES92,EY92,FE92,FK92),2)</f>
        <v>0</v>
      </c>
      <c r="H92" s="56">
        <f>LARGE((Q92,W92,AC92,AI92,AO92,AU92,BA92,BG92,BM92,BS92,BY92,CE92,CK92,CQ92,CW92,DC92,DI92,DO92,DU92,EA92,EG92,EM92,ES92,EY92,FE92,FK92),3)</f>
        <v>0</v>
      </c>
      <c r="I92" s="56">
        <f t="shared" si="145"/>
        <v>0</v>
      </c>
      <c r="J92" s="65">
        <f t="shared" si="140"/>
        <v>34</v>
      </c>
      <c r="K92" s="32"/>
      <c r="L92" s="89"/>
      <c r="M92" s="27"/>
      <c r="N92" s="25">
        <f t="shared" si="146"/>
        <v>0</v>
      </c>
      <c r="O92" s="27"/>
      <c r="P92" s="25">
        <f t="shared" si="142"/>
        <v>0</v>
      </c>
      <c r="Q92" s="25">
        <f t="shared" si="147"/>
        <v>0</v>
      </c>
      <c r="R92" s="3"/>
      <c r="S92" s="27"/>
      <c r="T92" s="25">
        <f t="shared" si="151"/>
        <v>0</v>
      </c>
      <c r="U92" s="27"/>
      <c r="V92" s="25">
        <f t="shared" si="143"/>
        <v>0</v>
      </c>
      <c r="W92" s="25">
        <f t="shared" si="144"/>
        <v>0</v>
      </c>
      <c r="X92" s="3"/>
      <c r="Y92" s="27"/>
      <c r="Z92" s="25">
        <f t="shared" ref="Z92:Z105" si="159">IF(Y92&gt;0,Y92/Y$10*1000*Y$9,0)</f>
        <v>0</v>
      </c>
      <c r="AA92" s="27"/>
      <c r="AB92" s="25">
        <f t="shared" ref="AB92:AB105" si="160">IF(AA92&gt;0,AA92/AA$10*1000*AA$9,0)</f>
        <v>0</v>
      </c>
      <c r="AC92" s="25">
        <f t="shared" ref="AC92:AC105" si="161">MAX(Z92,AB92)</f>
        <v>0</v>
      </c>
      <c r="AD92" s="3"/>
      <c r="AE92" s="27"/>
      <c r="AF92" s="25">
        <f t="shared" ref="AF92:AF105" si="162">IF(AE92&gt;0,AE92/AE$10*1000*AE$9,0)</f>
        <v>0</v>
      </c>
      <c r="AG92" s="27"/>
      <c r="AH92" s="25">
        <f t="shared" ref="AH92:AH105" si="163">IF(AG92&gt;0,AG92/AG$10*1000*AG$9,0)</f>
        <v>0</v>
      </c>
      <c r="AI92" s="25">
        <f t="shared" ref="AI92:AI105" si="164">MAX(AF92,AH92)</f>
        <v>0</v>
      </c>
      <c r="AJ92" s="3"/>
      <c r="AK92" s="27"/>
      <c r="AL92" s="25">
        <f t="shared" ref="AL92:AL105" si="165">IF(AK92&gt;0,AK92/AK$10*1000*AK$9,0)</f>
        <v>0</v>
      </c>
      <c r="AM92" s="27"/>
      <c r="AN92" s="25">
        <f t="shared" ref="AN92:AN105" si="166">IF(AM92&gt;0,AM92/AM$10*1000*AM$9,0)</f>
        <v>0</v>
      </c>
      <c r="AO92" s="25">
        <f t="shared" ref="AO92:AO105" si="167">MAX(AL92,AN92)</f>
        <v>0</v>
      </c>
      <c r="AP92" s="3"/>
      <c r="AQ92" s="27"/>
      <c r="AR92" s="25">
        <f t="shared" ref="AR92:AR105" si="168">IF(AQ92&gt;0,AQ92/AQ$10*1000*AQ$9,0)</f>
        <v>0</v>
      </c>
      <c r="AS92" s="27"/>
      <c r="AT92" s="25">
        <f t="shared" ref="AT92:AT105" si="169">IF(AS92&gt;0,AS92/AS$10*1000*AS$9,0)</f>
        <v>0</v>
      </c>
      <c r="AU92" s="25">
        <f t="shared" ref="AU92:AU105" si="170">MAX(AR92,AT92)</f>
        <v>0</v>
      </c>
      <c r="AV92" s="3"/>
      <c r="AW92" s="27"/>
      <c r="AX92" s="25">
        <f t="shared" ref="AX92:AX105" si="171">IF(AW92&gt;0,AW92/AW$10*1000*AW$9,0)</f>
        <v>0</v>
      </c>
      <c r="AY92" s="27"/>
      <c r="AZ92" s="25">
        <f t="shared" ref="AZ92:AZ105" si="172">IF(AY92&gt;0,AY92/AY$10*1000*AY$9,0)</f>
        <v>0</v>
      </c>
      <c r="BA92" s="25">
        <f t="shared" ref="BA92:BA105" si="173">MAX(AX92,AZ92)</f>
        <v>0</v>
      </c>
      <c r="BB92" s="3"/>
      <c r="BC92" s="27"/>
      <c r="BD92" s="25">
        <f t="shared" ref="BD92:BD105" si="174">IF(BC92&gt;0,BC92/BC$10*1000*BC$9,0)</f>
        <v>0</v>
      </c>
      <c r="BE92" s="27"/>
      <c r="BF92" s="25">
        <f t="shared" ref="BF92:BF105" si="175">IF(BE92&gt;0,BE92/BE$10*1000*BE$9,0)</f>
        <v>0</v>
      </c>
      <c r="BG92" s="25">
        <f t="shared" ref="BG92:BG105" si="176">MAX(BD92,BF92)</f>
        <v>0</v>
      </c>
      <c r="BH92" s="3"/>
      <c r="BI92" s="27"/>
      <c r="BJ92" s="25">
        <f>_xlfn.XLOOKUP(BI92,'[1]DM table'!$AC$4:$AC$103,'[1]DM table'!$AD$4:$AD$103,0)</f>
        <v>0</v>
      </c>
      <c r="BK92" s="27"/>
      <c r="BL92" s="25">
        <f t="shared" ref="BL92:BL105" si="177">IF(BK92&gt;0,BK92/BK$10*1000*BK$9,0)</f>
        <v>0</v>
      </c>
      <c r="BM92" s="25">
        <f t="shared" ref="BM92:BM105" si="178">MAX(BJ92,BL92)</f>
        <v>0</v>
      </c>
      <c r="BN92" s="3"/>
      <c r="BO92" s="27"/>
      <c r="BP92" s="25">
        <f t="shared" ref="BP92:BP105" si="179">IF(BO92&gt;0,BO92/BO$10*1000*BO$9,0)</f>
        <v>0</v>
      </c>
      <c r="BQ92" s="27"/>
      <c r="BR92" s="25">
        <f t="shared" ref="BR92:BR105" si="180">IF(BQ92&gt;0,BQ92/BQ$10*1000*BQ$9,0)</f>
        <v>0</v>
      </c>
      <c r="BS92" s="25">
        <f t="shared" ref="BS92:BS105" si="181">MAX(BP92,BR92)</f>
        <v>0</v>
      </c>
      <c r="BT92" s="3"/>
      <c r="BU92" s="27"/>
      <c r="BV92" s="25">
        <f t="shared" ref="BV92:BV105" si="182">IF(BU92&gt;0,BU92/BU$10*1000*BU$9,0)</f>
        <v>0</v>
      </c>
      <c r="BW92" s="27"/>
      <c r="BX92" s="25">
        <f t="shared" ref="BX92:BX105" si="183">IF(BW92&gt;0,BW92/BW$10*1000*BW$9,0)</f>
        <v>0</v>
      </c>
      <c r="BY92" s="25">
        <f t="shared" ref="BY92:BY105" si="184">MAX(BV92,BX92)</f>
        <v>0</v>
      </c>
      <c r="BZ92" s="3"/>
      <c r="CA92" s="27"/>
      <c r="CB92" s="25">
        <f t="shared" ref="CB92:CB105" si="185">IF(CA92&gt;0,CA92/CA$10*1000*CA$9,0)</f>
        <v>0</v>
      </c>
      <c r="CC92" s="27"/>
      <c r="CD92" s="25">
        <f t="shared" ref="CD92:CD105" si="186">IF(CC92&gt;0,CC92/CC$10*1000*CC$9,0)</f>
        <v>0</v>
      </c>
      <c r="CE92" s="25">
        <f t="shared" ref="CE92:CE105" si="187">MAX(CB92,CD92)</f>
        <v>0</v>
      </c>
      <c r="CF92" s="3"/>
      <c r="CG92" s="27"/>
      <c r="CH92" s="25">
        <f t="shared" ref="CH92:CH105" si="188">IF(CG92&gt;0,CG92/CG$10*1000*CG$9,0)</f>
        <v>0</v>
      </c>
      <c r="CI92" s="27"/>
      <c r="CJ92" s="25">
        <f t="shared" ref="CJ92:CJ105" si="189">IF(CI92&gt;0,CI92/CI$10*1000*CI$9,0)</f>
        <v>0</v>
      </c>
      <c r="CK92" s="25">
        <f t="shared" ref="CK92:CK105" si="190">MAX(CH92,CJ92)</f>
        <v>0</v>
      </c>
      <c r="CL92" s="3"/>
      <c r="CM92" s="27"/>
      <c r="CN92" s="25">
        <f t="shared" ref="CN92:CN105" si="191">IF(CM92&gt;0,CM92/CM$10*1000*CM$9,0)</f>
        <v>0</v>
      </c>
      <c r="CO92" s="27"/>
      <c r="CP92" s="25">
        <f t="shared" ref="CP92:CP105" si="192">IF(CO92&gt;0,CO92/CO$10*1000*CO$9,0)</f>
        <v>0</v>
      </c>
      <c r="CQ92" s="25">
        <f t="shared" ref="CQ92:CQ105" si="193">MAX(CN92,CP92)</f>
        <v>0</v>
      </c>
      <c r="CR92" s="3"/>
      <c r="CS92" s="27"/>
      <c r="CT92" s="25">
        <f t="shared" ref="CT92:CT105" si="194">IF(CS92&gt;0,CS92/CS$10*1000*CS$9,0)</f>
        <v>0</v>
      </c>
      <c r="CU92" s="27"/>
      <c r="CV92" s="25">
        <f t="shared" ref="CV92:CV105" si="195">IF(CU92&gt;0,CU92/CU$10*1000*CU$9,0)</f>
        <v>0</v>
      </c>
      <c r="CW92" s="25">
        <f t="shared" ref="CW92:CW105" si="196">MAX(CT92,CV92)</f>
        <v>0</v>
      </c>
      <c r="CX92" s="3"/>
      <c r="CY92" s="27"/>
      <c r="CZ92" s="25">
        <f t="shared" ref="CZ92:CZ105" si="197">IF(CY92&gt;0,CY92/CY$10*1000*CY$9,0)</f>
        <v>0</v>
      </c>
      <c r="DA92" s="27"/>
      <c r="DB92" s="25">
        <f t="shared" ref="DB92:DB105" si="198">IF(DA92&gt;0,DA92/DA$10*1000*DA$9,0)</f>
        <v>0</v>
      </c>
      <c r="DC92" s="25">
        <f t="shared" ref="DC92:DC105" si="199">MAX(CZ92,DB92)</f>
        <v>0</v>
      </c>
      <c r="DD92" s="3"/>
      <c r="DE92" s="27"/>
      <c r="DF92" s="25">
        <f t="shared" ref="DF92:DF105" si="200">IF(DE92&gt;0,DE92/DE$10*1000*DE$9,0)</f>
        <v>0</v>
      </c>
      <c r="DG92" s="27"/>
      <c r="DH92" s="25">
        <f t="shared" ref="DH92:DH105" si="201">IF(DG92&gt;0,DG92/DG$10*1000*DG$9,0)</f>
        <v>0</v>
      </c>
      <c r="DI92" s="25">
        <f t="shared" ref="DI92:DI105" si="202">MAX(DF92,DH92)</f>
        <v>0</v>
      </c>
      <c r="DJ92" s="3"/>
      <c r="DK92" s="27"/>
      <c r="DL92" s="25">
        <f t="shared" ref="DL92:DL105" si="203">IF(DK92&gt;0,DK92/DK$10*1000*DK$9,0)</f>
        <v>0</v>
      </c>
      <c r="DM92" s="27"/>
      <c r="DN92" s="25">
        <f t="shared" ref="DN92:DN105" si="204">IF(DM92&gt;0,DM92/DM$10*1000*DM$9,0)</f>
        <v>0</v>
      </c>
      <c r="DO92" s="25">
        <f t="shared" ref="DO92:DO105" si="205">MAX(DL92,DN92)</f>
        <v>0</v>
      </c>
      <c r="DP92" s="3"/>
      <c r="DQ92" s="27"/>
      <c r="DR92" s="25">
        <f t="shared" ref="DR92:DR105" si="206">IF(DQ92&gt;0,DQ92/DQ$10*1000*DQ$9,0)</f>
        <v>0</v>
      </c>
      <c r="DS92" s="27"/>
      <c r="DT92" s="25">
        <f t="shared" ref="DT92:DT105" si="207">IF(DS92&gt;0,DS92/DS$10*1000*DS$9,0)</f>
        <v>0</v>
      </c>
      <c r="DU92" s="25">
        <f t="shared" ref="DU92:DU105" si="208">MAX(DR92,DT92)</f>
        <v>0</v>
      </c>
      <c r="DV92" s="3"/>
      <c r="DW92" s="27"/>
      <c r="DX92" s="25">
        <f t="shared" ref="DX92:DX105" si="209">IF(DW92&gt;0,DW92/DW$10*1000*DW$9,0)</f>
        <v>0</v>
      </c>
      <c r="DY92" s="27"/>
      <c r="DZ92" s="25">
        <f t="shared" ref="DZ92:DZ105" si="210">IF(DY92&gt;0,DY92/DY$10*1000*DY$9,0)</f>
        <v>0</v>
      </c>
      <c r="EA92" s="25">
        <f t="shared" ref="EA92:EA105" si="211">MAX(DX92,DZ92)</f>
        <v>0</v>
      </c>
      <c r="EB92" s="3"/>
      <c r="EC92" s="27"/>
      <c r="ED92" s="25">
        <f t="shared" ref="ED92:ED105" si="212">IF(EC92&gt;0,EC92/EC$10*1000*EC$9,0)</f>
        <v>0</v>
      </c>
      <c r="EE92" s="27"/>
      <c r="EF92" s="25">
        <f t="shared" ref="EF92:EF105" si="213">IF(EE92&gt;0,EE92/EE$10*1000*EE$9,0)</f>
        <v>0</v>
      </c>
      <c r="EG92" s="25">
        <f t="shared" ref="EG92:EG105" si="214">MAX(ED92,EF92)</f>
        <v>0</v>
      </c>
      <c r="EH92" s="3"/>
      <c r="EI92" s="27"/>
      <c r="EJ92" s="25">
        <f t="shared" ref="EJ92:EJ105" si="215">IF(EI92&gt;0,EI92/EI$10*1000*EI$9,0)</f>
        <v>0</v>
      </c>
      <c r="EK92" s="27"/>
      <c r="EL92" s="25">
        <f t="shared" ref="EL92:EL105" si="216">IF(EK92&gt;0,EK92/EK$10*1000*EK$9,0)</f>
        <v>0</v>
      </c>
      <c r="EM92" s="25">
        <f t="shared" ref="EM92:EM105" si="217">MAX(EJ92,EL92)</f>
        <v>0</v>
      </c>
      <c r="EN92" s="3"/>
      <c r="EO92" s="27"/>
      <c r="EP92" s="25">
        <f>_xlfn.XLOOKUP(EO92,'[1]DM table'!$E$4:$E$103,'[1]DM table'!$F$4:$F$103,0)</f>
        <v>0</v>
      </c>
      <c r="EQ92" s="27"/>
      <c r="ER92" s="25">
        <f t="shared" ref="ER92:ER105" si="218">IF(EQ92&gt;0,EQ92/EQ$10*1000*EQ$9,0)</f>
        <v>0</v>
      </c>
      <c r="ES92" s="25">
        <f t="shared" ref="ES92:ES105" si="219">MAX(EP92,ER92)</f>
        <v>0</v>
      </c>
      <c r="ET92" s="3"/>
      <c r="EU92" s="27"/>
      <c r="EV92" s="25">
        <f t="shared" ref="EV92:EV105" si="220">IF(EU92&gt;0,EU92/EU$10*1000*EU$9,0)</f>
        <v>0</v>
      </c>
      <c r="EW92" s="27"/>
      <c r="EX92" s="25">
        <f t="shared" ref="EX92:EX105" si="221">IF(EW92&gt;0,EW92/EW$10*1000*EW$9,0)</f>
        <v>0</v>
      </c>
      <c r="EY92" s="25">
        <f t="shared" ref="EY92:EY105" si="222">MAX(EV92,EX92)</f>
        <v>0</v>
      </c>
      <c r="EZ92" s="3"/>
      <c r="FA92" s="27"/>
      <c r="FB92" s="25">
        <f t="shared" si="148"/>
        <v>0</v>
      </c>
      <c r="FC92" s="27"/>
      <c r="FD92" s="25">
        <f t="shared" si="149"/>
        <v>0</v>
      </c>
      <c r="FE92" s="25">
        <f t="shared" ref="FE92:FE105" si="223">MAX(FB92,FD92)</f>
        <v>0</v>
      </c>
      <c r="FF92" s="3"/>
      <c r="FG92" s="27"/>
      <c r="FH92" s="25">
        <f t="shared" ref="FH92:FH105" si="224">IF(FG92&gt;0,FG92/FG$10*1000*FG$9,0)</f>
        <v>0</v>
      </c>
      <c r="FI92" s="27"/>
      <c r="FJ92" s="25">
        <f t="shared" si="150"/>
        <v>0</v>
      </c>
      <c r="FK92" s="25">
        <f t="shared" ref="FK92:FK105" si="225">MAX(FH92,FJ92)</f>
        <v>0</v>
      </c>
    </row>
    <row r="93" spans="1:167" ht="12.75" customHeight="1" x14ac:dyDescent="0.15">
      <c r="A93" s="29"/>
      <c r="B93" s="29"/>
      <c r="C93" s="23" t="str">
        <f t="shared" si="141"/>
        <v/>
      </c>
      <c r="D93" s="30"/>
      <c r="E93" s="32"/>
      <c r="F93" s="56">
        <f t="shared" si="153"/>
        <v>0</v>
      </c>
      <c r="G93" s="56">
        <f>LARGE((Q93,W93,AC93,AI93,AO93,AU93,BA93,BG93,BM93,BS93,BY93,CE93,CK93,CQ93,CW93,DC93,DI93,DO93,DU93,EA93,EG93,EM93,ES93,EY93,FE93,FK93),2)</f>
        <v>0</v>
      </c>
      <c r="H93" s="56">
        <f>LARGE((Q93,W93,AC93,AI93,AO93,AU93,BA93,BG93,BM93,BS93,BY93,CE93,CK93,CQ93,CW93,DC93,DI93,DO93,DU93,EA93,EG93,EM93,ES93,EY93,FE93,FK93),3)</f>
        <v>0</v>
      </c>
      <c r="I93" s="56">
        <f t="shared" si="145"/>
        <v>0</v>
      </c>
      <c r="J93" s="65">
        <f t="shared" si="140"/>
        <v>34</v>
      </c>
      <c r="K93" s="32"/>
      <c r="L93" s="89"/>
      <c r="M93" s="27"/>
      <c r="N93" s="25">
        <f t="shared" si="146"/>
        <v>0</v>
      </c>
      <c r="O93" s="27"/>
      <c r="P93" s="25">
        <f t="shared" si="142"/>
        <v>0</v>
      </c>
      <c r="Q93" s="25">
        <f t="shared" si="147"/>
        <v>0</v>
      </c>
      <c r="R93" s="3"/>
      <c r="S93" s="27"/>
      <c r="T93" s="25">
        <f t="shared" si="151"/>
        <v>0</v>
      </c>
      <c r="U93" s="27"/>
      <c r="V93" s="25">
        <f t="shared" si="143"/>
        <v>0</v>
      </c>
      <c r="W93" s="25">
        <f t="shared" si="144"/>
        <v>0</v>
      </c>
      <c r="X93" s="3"/>
      <c r="Y93" s="27"/>
      <c r="Z93" s="25">
        <f t="shared" si="159"/>
        <v>0</v>
      </c>
      <c r="AA93" s="27"/>
      <c r="AB93" s="25">
        <f t="shared" si="160"/>
        <v>0</v>
      </c>
      <c r="AC93" s="25">
        <f t="shared" si="161"/>
        <v>0</v>
      </c>
      <c r="AD93" s="3"/>
      <c r="AE93" s="27"/>
      <c r="AF93" s="25">
        <f t="shared" si="162"/>
        <v>0</v>
      </c>
      <c r="AG93" s="27"/>
      <c r="AH93" s="25">
        <f t="shared" si="163"/>
        <v>0</v>
      </c>
      <c r="AI93" s="25">
        <f t="shared" si="164"/>
        <v>0</v>
      </c>
      <c r="AJ93" s="3"/>
      <c r="AK93" s="27"/>
      <c r="AL93" s="25">
        <f t="shared" si="165"/>
        <v>0</v>
      </c>
      <c r="AM93" s="27"/>
      <c r="AN93" s="25">
        <f t="shared" si="166"/>
        <v>0</v>
      </c>
      <c r="AO93" s="25">
        <f t="shared" si="167"/>
        <v>0</v>
      </c>
      <c r="AP93" s="3"/>
      <c r="AQ93" s="27"/>
      <c r="AR93" s="25">
        <f t="shared" si="168"/>
        <v>0</v>
      </c>
      <c r="AS93" s="27"/>
      <c r="AT93" s="25">
        <f t="shared" si="169"/>
        <v>0</v>
      </c>
      <c r="AU93" s="25">
        <f t="shared" si="170"/>
        <v>0</v>
      </c>
      <c r="AV93" s="3"/>
      <c r="AW93" s="27"/>
      <c r="AX93" s="25">
        <f t="shared" si="171"/>
        <v>0</v>
      </c>
      <c r="AY93" s="27"/>
      <c r="AZ93" s="25">
        <f t="shared" si="172"/>
        <v>0</v>
      </c>
      <c r="BA93" s="25">
        <f t="shared" si="173"/>
        <v>0</v>
      </c>
      <c r="BB93" s="3"/>
      <c r="BC93" s="27"/>
      <c r="BD93" s="25">
        <f t="shared" si="174"/>
        <v>0</v>
      </c>
      <c r="BE93" s="27"/>
      <c r="BF93" s="25">
        <f t="shared" si="175"/>
        <v>0</v>
      </c>
      <c r="BG93" s="25">
        <f t="shared" si="176"/>
        <v>0</v>
      </c>
      <c r="BH93" s="3"/>
      <c r="BI93" s="27"/>
      <c r="BJ93" s="25">
        <f>_xlfn.XLOOKUP(BI93,'[1]DM table'!$AC$4:$AC$103,'[1]DM table'!$AD$4:$AD$103,0)</f>
        <v>0</v>
      </c>
      <c r="BK93" s="27"/>
      <c r="BL93" s="25">
        <f t="shared" si="177"/>
        <v>0</v>
      </c>
      <c r="BM93" s="25">
        <f t="shared" si="178"/>
        <v>0</v>
      </c>
      <c r="BN93" s="3"/>
      <c r="BO93" s="27"/>
      <c r="BP93" s="25">
        <f t="shared" si="179"/>
        <v>0</v>
      </c>
      <c r="BQ93" s="27"/>
      <c r="BR93" s="25">
        <f t="shared" si="180"/>
        <v>0</v>
      </c>
      <c r="BS93" s="25">
        <f t="shared" si="181"/>
        <v>0</v>
      </c>
      <c r="BT93" s="3"/>
      <c r="BU93" s="27"/>
      <c r="BV93" s="25">
        <f t="shared" si="182"/>
        <v>0</v>
      </c>
      <c r="BW93" s="27"/>
      <c r="BX93" s="25">
        <f t="shared" si="183"/>
        <v>0</v>
      </c>
      <c r="BY93" s="25">
        <f t="shared" si="184"/>
        <v>0</v>
      </c>
      <c r="BZ93" s="3"/>
      <c r="CA93" s="27"/>
      <c r="CB93" s="25">
        <f t="shared" si="185"/>
        <v>0</v>
      </c>
      <c r="CC93" s="27"/>
      <c r="CD93" s="25">
        <f t="shared" si="186"/>
        <v>0</v>
      </c>
      <c r="CE93" s="25">
        <f t="shared" si="187"/>
        <v>0</v>
      </c>
      <c r="CF93" s="3"/>
      <c r="CG93" s="27"/>
      <c r="CH93" s="25">
        <f t="shared" si="188"/>
        <v>0</v>
      </c>
      <c r="CI93" s="27"/>
      <c r="CJ93" s="25">
        <f t="shared" si="189"/>
        <v>0</v>
      </c>
      <c r="CK93" s="25">
        <f t="shared" si="190"/>
        <v>0</v>
      </c>
      <c r="CL93" s="3"/>
      <c r="CM93" s="27"/>
      <c r="CN93" s="25">
        <f t="shared" si="191"/>
        <v>0</v>
      </c>
      <c r="CO93" s="27"/>
      <c r="CP93" s="25">
        <f t="shared" si="192"/>
        <v>0</v>
      </c>
      <c r="CQ93" s="25">
        <f t="shared" si="193"/>
        <v>0</v>
      </c>
      <c r="CR93" s="3"/>
      <c r="CS93" s="27"/>
      <c r="CT93" s="25">
        <f t="shared" si="194"/>
        <v>0</v>
      </c>
      <c r="CU93" s="27"/>
      <c r="CV93" s="25">
        <f t="shared" si="195"/>
        <v>0</v>
      </c>
      <c r="CW93" s="25">
        <f t="shared" si="196"/>
        <v>0</v>
      </c>
      <c r="CX93" s="3"/>
      <c r="CY93" s="27"/>
      <c r="CZ93" s="25">
        <f t="shared" si="197"/>
        <v>0</v>
      </c>
      <c r="DA93" s="27"/>
      <c r="DB93" s="25">
        <f t="shared" si="198"/>
        <v>0</v>
      </c>
      <c r="DC93" s="25">
        <f t="shared" si="199"/>
        <v>0</v>
      </c>
      <c r="DD93" s="3"/>
      <c r="DE93" s="27"/>
      <c r="DF93" s="25">
        <f t="shared" si="200"/>
        <v>0</v>
      </c>
      <c r="DG93" s="27"/>
      <c r="DH93" s="25">
        <f t="shared" si="201"/>
        <v>0</v>
      </c>
      <c r="DI93" s="25">
        <f t="shared" si="202"/>
        <v>0</v>
      </c>
      <c r="DJ93" s="3"/>
      <c r="DK93" s="27"/>
      <c r="DL93" s="25">
        <f t="shared" si="203"/>
        <v>0</v>
      </c>
      <c r="DM93" s="27"/>
      <c r="DN93" s="25">
        <f t="shared" si="204"/>
        <v>0</v>
      </c>
      <c r="DO93" s="25">
        <f t="shared" si="205"/>
        <v>0</v>
      </c>
      <c r="DP93" s="3"/>
      <c r="DQ93" s="27"/>
      <c r="DR93" s="25">
        <f t="shared" si="206"/>
        <v>0</v>
      </c>
      <c r="DS93" s="27"/>
      <c r="DT93" s="25">
        <f t="shared" si="207"/>
        <v>0</v>
      </c>
      <c r="DU93" s="25">
        <f t="shared" si="208"/>
        <v>0</v>
      </c>
      <c r="DV93" s="3"/>
      <c r="DW93" s="27"/>
      <c r="DX93" s="25">
        <f t="shared" si="209"/>
        <v>0</v>
      </c>
      <c r="DY93" s="27"/>
      <c r="DZ93" s="25">
        <f t="shared" si="210"/>
        <v>0</v>
      </c>
      <c r="EA93" s="25">
        <f t="shared" si="211"/>
        <v>0</v>
      </c>
      <c r="EB93" s="3"/>
      <c r="EC93" s="27"/>
      <c r="ED93" s="25">
        <f t="shared" si="212"/>
        <v>0</v>
      </c>
      <c r="EE93" s="27"/>
      <c r="EF93" s="25">
        <f t="shared" si="213"/>
        <v>0</v>
      </c>
      <c r="EG93" s="25">
        <f t="shared" si="214"/>
        <v>0</v>
      </c>
      <c r="EH93" s="3"/>
      <c r="EI93" s="27"/>
      <c r="EJ93" s="25">
        <f t="shared" si="215"/>
        <v>0</v>
      </c>
      <c r="EK93" s="27"/>
      <c r="EL93" s="25">
        <f t="shared" si="216"/>
        <v>0</v>
      </c>
      <c r="EM93" s="25">
        <f t="shared" si="217"/>
        <v>0</v>
      </c>
      <c r="EN93" s="3"/>
      <c r="EO93" s="27"/>
      <c r="EP93" s="25">
        <f>_xlfn.XLOOKUP(EO93,'[1]DM table'!$E$4:$E$103,'[1]DM table'!$F$4:$F$103,0)</f>
        <v>0</v>
      </c>
      <c r="EQ93" s="27"/>
      <c r="ER93" s="25">
        <f t="shared" si="218"/>
        <v>0</v>
      </c>
      <c r="ES93" s="25">
        <f t="shared" si="219"/>
        <v>0</v>
      </c>
      <c r="ET93" s="3"/>
      <c r="EU93" s="27"/>
      <c r="EV93" s="25">
        <f t="shared" si="220"/>
        <v>0</v>
      </c>
      <c r="EW93" s="27"/>
      <c r="EX93" s="25">
        <f t="shared" si="221"/>
        <v>0</v>
      </c>
      <c r="EY93" s="25">
        <f t="shared" si="222"/>
        <v>0</v>
      </c>
      <c r="EZ93" s="3"/>
      <c r="FA93" s="27"/>
      <c r="FB93" s="25">
        <f t="shared" si="148"/>
        <v>0</v>
      </c>
      <c r="FC93" s="27"/>
      <c r="FD93" s="25">
        <f t="shared" si="149"/>
        <v>0</v>
      </c>
      <c r="FE93" s="25">
        <f t="shared" si="223"/>
        <v>0</v>
      </c>
      <c r="FF93" s="3"/>
      <c r="FG93" s="27"/>
      <c r="FH93" s="25">
        <f t="shared" si="224"/>
        <v>0</v>
      </c>
      <c r="FI93" s="27"/>
      <c r="FJ93" s="25">
        <f t="shared" si="150"/>
        <v>0</v>
      </c>
      <c r="FK93" s="25">
        <f t="shared" si="225"/>
        <v>0</v>
      </c>
    </row>
    <row r="94" spans="1:167" ht="12.75" customHeight="1" x14ac:dyDescent="0.15">
      <c r="A94" s="29"/>
      <c r="B94" s="29"/>
      <c r="C94" s="23" t="str">
        <f t="shared" si="141"/>
        <v/>
      </c>
      <c r="D94" s="30"/>
      <c r="E94" s="32"/>
      <c r="F94" s="56">
        <f t="shared" si="153"/>
        <v>0</v>
      </c>
      <c r="G94" s="56">
        <f>LARGE((Q94,W94,AC94,AI94,AO94,AU94,BA94,BG94,BM94,BS94,BY94,CE94,CK94,CQ94,CW94,DC94,DI94,DO94,DU94,EA94,EG94,EM94,ES94,EY94,FE94,FK94),2)</f>
        <v>0</v>
      </c>
      <c r="H94" s="56">
        <f>LARGE((Q94,W94,AC94,AI94,AO94,AU94,BA94,BG94,BM94,BS94,BY94,CE94,CK94,CQ94,CW94,DC94,DI94,DO94,DU94,EA94,EG94,EM94,ES94,EY94,FE94,FK94),3)</f>
        <v>0</v>
      </c>
      <c r="I94" s="56">
        <f t="shared" si="145"/>
        <v>0</v>
      </c>
      <c r="J94" s="65">
        <f t="shared" si="140"/>
        <v>34</v>
      </c>
      <c r="K94" s="32"/>
      <c r="L94" s="89"/>
      <c r="M94" s="27"/>
      <c r="N94" s="25">
        <f t="shared" si="146"/>
        <v>0</v>
      </c>
      <c r="O94" s="27"/>
      <c r="P94" s="25">
        <f t="shared" si="142"/>
        <v>0</v>
      </c>
      <c r="Q94" s="25">
        <f t="shared" si="147"/>
        <v>0</v>
      </c>
      <c r="R94" s="3"/>
      <c r="S94" s="27"/>
      <c r="T94" s="25">
        <f t="shared" si="151"/>
        <v>0</v>
      </c>
      <c r="U94" s="27"/>
      <c r="V94" s="25">
        <f t="shared" si="143"/>
        <v>0</v>
      </c>
      <c r="W94" s="25">
        <f t="shared" si="144"/>
        <v>0</v>
      </c>
      <c r="X94" s="3"/>
      <c r="Y94" s="27"/>
      <c r="Z94" s="25">
        <f t="shared" si="159"/>
        <v>0</v>
      </c>
      <c r="AA94" s="27"/>
      <c r="AB94" s="25">
        <f t="shared" si="160"/>
        <v>0</v>
      </c>
      <c r="AC94" s="25">
        <f t="shared" si="161"/>
        <v>0</v>
      </c>
      <c r="AD94" s="3"/>
      <c r="AE94" s="27"/>
      <c r="AF94" s="25">
        <f t="shared" si="162"/>
        <v>0</v>
      </c>
      <c r="AG94" s="27"/>
      <c r="AH94" s="25">
        <f t="shared" si="163"/>
        <v>0</v>
      </c>
      <c r="AI94" s="25">
        <f t="shared" si="164"/>
        <v>0</v>
      </c>
      <c r="AJ94" s="3"/>
      <c r="AK94" s="27"/>
      <c r="AL94" s="25">
        <f t="shared" si="165"/>
        <v>0</v>
      </c>
      <c r="AM94" s="27"/>
      <c r="AN94" s="25">
        <f t="shared" si="166"/>
        <v>0</v>
      </c>
      <c r="AO94" s="25">
        <f t="shared" si="167"/>
        <v>0</v>
      </c>
      <c r="AP94" s="3"/>
      <c r="AQ94" s="27"/>
      <c r="AR94" s="25">
        <f t="shared" si="168"/>
        <v>0</v>
      </c>
      <c r="AS94" s="27"/>
      <c r="AT94" s="25">
        <f t="shared" si="169"/>
        <v>0</v>
      </c>
      <c r="AU94" s="25">
        <f t="shared" si="170"/>
        <v>0</v>
      </c>
      <c r="AV94" s="3"/>
      <c r="AW94" s="27"/>
      <c r="AX94" s="25">
        <f t="shared" si="171"/>
        <v>0</v>
      </c>
      <c r="AY94" s="27"/>
      <c r="AZ94" s="25">
        <f t="shared" si="172"/>
        <v>0</v>
      </c>
      <c r="BA94" s="25">
        <f t="shared" si="173"/>
        <v>0</v>
      </c>
      <c r="BB94" s="3"/>
      <c r="BC94" s="27"/>
      <c r="BD94" s="25">
        <f t="shared" si="174"/>
        <v>0</v>
      </c>
      <c r="BE94" s="27"/>
      <c r="BF94" s="25">
        <f t="shared" si="175"/>
        <v>0</v>
      </c>
      <c r="BG94" s="25">
        <f t="shared" si="176"/>
        <v>0</v>
      </c>
      <c r="BH94" s="3"/>
      <c r="BI94" s="27"/>
      <c r="BJ94" s="25">
        <f>_xlfn.XLOOKUP(BI94,'[1]DM table'!$AC$4:$AC$103,'[1]DM table'!$AD$4:$AD$103,0)</f>
        <v>0</v>
      </c>
      <c r="BK94" s="27"/>
      <c r="BL94" s="25">
        <f t="shared" si="177"/>
        <v>0</v>
      </c>
      <c r="BM94" s="25">
        <f t="shared" si="178"/>
        <v>0</v>
      </c>
      <c r="BN94" s="3"/>
      <c r="BO94" s="27"/>
      <c r="BP94" s="25">
        <f t="shared" si="179"/>
        <v>0</v>
      </c>
      <c r="BQ94" s="27"/>
      <c r="BR94" s="25">
        <f t="shared" si="180"/>
        <v>0</v>
      </c>
      <c r="BS94" s="25">
        <f t="shared" si="181"/>
        <v>0</v>
      </c>
      <c r="BT94" s="3"/>
      <c r="BU94" s="27"/>
      <c r="BV94" s="25">
        <f t="shared" si="182"/>
        <v>0</v>
      </c>
      <c r="BW94" s="27"/>
      <c r="BX94" s="25">
        <f t="shared" si="183"/>
        <v>0</v>
      </c>
      <c r="BY94" s="25">
        <f t="shared" si="184"/>
        <v>0</v>
      </c>
      <c r="BZ94" s="3"/>
      <c r="CA94" s="27"/>
      <c r="CB94" s="25">
        <f t="shared" si="185"/>
        <v>0</v>
      </c>
      <c r="CC94" s="27"/>
      <c r="CD94" s="25">
        <f t="shared" si="186"/>
        <v>0</v>
      </c>
      <c r="CE94" s="25">
        <f t="shared" si="187"/>
        <v>0</v>
      </c>
      <c r="CF94" s="3"/>
      <c r="CG94" s="27"/>
      <c r="CH94" s="25">
        <f t="shared" si="188"/>
        <v>0</v>
      </c>
      <c r="CI94" s="27"/>
      <c r="CJ94" s="25">
        <f t="shared" si="189"/>
        <v>0</v>
      </c>
      <c r="CK94" s="25">
        <f t="shared" si="190"/>
        <v>0</v>
      </c>
      <c r="CL94" s="3"/>
      <c r="CM94" s="27"/>
      <c r="CN94" s="25">
        <f t="shared" si="191"/>
        <v>0</v>
      </c>
      <c r="CO94" s="27"/>
      <c r="CP94" s="25">
        <f t="shared" si="192"/>
        <v>0</v>
      </c>
      <c r="CQ94" s="25">
        <f t="shared" si="193"/>
        <v>0</v>
      </c>
      <c r="CR94" s="3"/>
      <c r="CS94" s="27"/>
      <c r="CT94" s="25">
        <f t="shared" si="194"/>
        <v>0</v>
      </c>
      <c r="CU94" s="27"/>
      <c r="CV94" s="25">
        <f t="shared" si="195"/>
        <v>0</v>
      </c>
      <c r="CW94" s="25">
        <f t="shared" si="196"/>
        <v>0</v>
      </c>
      <c r="CX94" s="3"/>
      <c r="CY94" s="27"/>
      <c r="CZ94" s="25">
        <f t="shared" si="197"/>
        <v>0</v>
      </c>
      <c r="DA94" s="27"/>
      <c r="DB94" s="25">
        <f t="shared" si="198"/>
        <v>0</v>
      </c>
      <c r="DC94" s="25">
        <f t="shared" si="199"/>
        <v>0</v>
      </c>
      <c r="DD94" s="3"/>
      <c r="DE94" s="27"/>
      <c r="DF94" s="25">
        <f t="shared" si="200"/>
        <v>0</v>
      </c>
      <c r="DG94" s="27"/>
      <c r="DH94" s="25">
        <f t="shared" si="201"/>
        <v>0</v>
      </c>
      <c r="DI94" s="25">
        <f t="shared" si="202"/>
        <v>0</v>
      </c>
      <c r="DJ94" s="3"/>
      <c r="DK94" s="27"/>
      <c r="DL94" s="25">
        <f t="shared" si="203"/>
        <v>0</v>
      </c>
      <c r="DM94" s="27"/>
      <c r="DN94" s="25">
        <f t="shared" si="204"/>
        <v>0</v>
      </c>
      <c r="DO94" s="25">
        <f t="shared" si="205"/>
        <v>0</v>
      </c>
      <c r="DP94" s="3"/>
      <c r="DQ94" s="27"/>
      <c r="DR94" s="25">
        <f t="shared" si="206"/>
        <v>0</v>
      </c>
      <c r="DS94" s="27"/>
      <c r="DT94" s="25">
        <f t="shared" si="207"/>
        <v>0</v>
      </c>
      <c r="DU94" s="25">
        <f t="shared" si="208"/>
        <v>0</v>
      </c>
      <c r="DV94" s="3"/>
      <c r="DW94" s="27"/>
      <c r="DX94" s="25">
        <f t="shared" si="209"/>
        <v>0</v>
      </c>
      <c r="DY94" s="27"/>
      <c r="DZ94" s="25">
        <f t="shared" si="210"/>
        <v>0</v>
      </c>
      <c r="EA94" s="25">
        <f t="shared" si="211"/>
        <v>0</v>
      </c>
      <c r="EB94" s="3"/>
      <c r="EC94" s="27"/>
      <c r="ED94" s="25">
        <f t="shared" si="212"/>
        <v>0</v>
      </c>
      <c r="EE94" s="27"/>
      <c r="EF94" s="25">
        <f t="shared" si="213"/>
        <v>0</v>
      </c>
      <c r="EG94" s="25">
        <f t="shared" si="214"/>
        <v>0</v>
      </c>
      <c r="EH94" s="3"/>
      <c r="EI94" s="27"/>
      <c r="EJ94" s="25">
        <f t="shared" si="215"/>
        <v>0</v>
      </c>
      <c r="EK94" s="27"/>
      <c r="EL94" s="25">
        <f t="shared" si="216"/>
        <v>0</v>
      </c>
      <c r="EM94" s="25">
        <f t="shared" si="217"/>
        <v>0</v>
      </c>
      <c r="EN94" s="3"/>
      <c r="EO94" s="27"/>
      <c r="EP94" s="25">
        <f>_xlfn.XLOOKUP(EO94,'[1]DM table'!$E$4:$E$103,'[1]DM table'!$F$4:$F$103,0)</f>
        <v>0</v>
      </c>
      <c r="EQ94" s="27"/>
      <c r="ER94" s="25">
        <f t="shared" si="218"/>
        <v>0</v>
      </c>
      <c r="ES94" s="25">
        <f t="shared" si="219"/>
        <v>0</v>
      </c>
      <c r="ET94" s="3"/>
      <c r="EU94" s="27"/>
      <c r="EV94" s="25">
        <f t="shared" si="220"/>
        <v>0</v>
      </c>
      <c r="EW94" s="27"/>
      <c r="EX94" s="25">
        <f t="shared" si="221"/>
        <v>0</v>
      </c>
      <c r="EY94" s="25">
        <f t="shared" si="222"/>
        <v>0</v>
      </c>
      <c r="EZ94" s="3"/>
      <c r="FA94" s="27"/>
      <c r="FB94" s="25">
        <f t="shared" si="148"/>
        <v>0</v>
      </c>
      <c r="FC94" s="27"/>
      <c r="FD94" s="25">
        <f t="shared" si="149"/>
        <v>0</v>
      </c>
      <c r="FE94" s="25">
        <f t="shared" si="223"/>
        <v>0</v>
      </c>
      <c r="FF94" s="3"/>
      <c r="FG94" s="27"/>
      <c r="FH94" s="25">
        <f t="shared" si="224"/>
        <v>0</v>
      </c>
      <c r="FI94" s="27"/>
      <c r="FJ94" s="25">
        <f t="shared" si="150"/>
        <v>0</v>
      </c>
      <c r="FK94" s="25">
        <f t="shared" si="225"/>
        <v>0</v>
      </c>
    </row>
    <row r="95" spans="1:167" ht="12.75" customHeight="1" x14ac:dyDescent="0.15">
      <c r="A95" s="29"/>
      <c r="B95" s="29"/>
      <c r="C95" s="23" t="str">
        <f t="shared" si="141"/>
        <v/>
      </c>
      <c r="D95" s="30"/>
      <c r="E95" s="32"/>
      <c r="F95" s="56">
        <f t="shared" si="153"/>
        <v>0</v>
      </c>
      <c r="G95" s="56">
        <f>LARGE((Q95,W95,AC95,AI95,AO95,AU95,BA95,BG95,BM95,BS95,BY95,CE95,CK95,CQ95,CW95,DC95,DI95,DO95,DU95,EA95,EG95,EM95,ES95,EY95,FE95,FK95),2)</f>
        <v>0</v>
      </c>
      <c r="H95" s="56">
        <f>LARGE((Q95,W95,AC95,AI95,AO95,AU95,BA95,BG95,BM95,BS95,BY95,CE95,CK95,CQ95,CW95,DC95,DI95,DO95,DU95,EA95,EG95,EM95,ES95,EY95,FE95,FK95),3)</f>
        <v>0</v>
      </c>
      <c r="I95" s="56">
        <f t="shared" si="145"/>
        <v>0</v>
      </c>
      <c r="J95" s="65">
        <f t="shared" si="140"/>
        <v>34</v>
      </c>
      <c r="K95" s="32"/>
      <c r="L95" s="89"/>
      <c r="M95" s="27"/>
      <c r="N95" s="25">
        <f t="shared" si="146"/>
        <v>0</v>
      </c>
      <c r="O95" s="27"/>
      <c r="P95" s="25">
        <f t="shared" si="142"/>
        <v>0</v>
      </c>
      <c r="Q95" s="25">
        <f t="shared" si="147"/>
        <v>0</v>
      </c>
      <c r="R95" s="3"/>
      <c r="S95" s="27"/>
      <c r="T95" s="25">
        <f t="shared" si="151"/>
        <v>0</v>
      </c>
      <c r="U95" s="27"/>
      <c r="V95" s="25">
        <f t="shared" si="143"/>
        <v>0</v>
      </c>
      <c r="W95" s="25">
        <f t="shared" si="144"/>
        <v>0</v>
      </c>
      <c r="X95" s="3"/>
      <c r="Y95" s="27"/>
      <c r="Z95" s="25">
        <f t="shared" si="159"/>
        <v>0</v>
      </c>
      <c r="AA95" s="27"/>
      <c r="AB95" s="25">
        <f t="shared" si="160"/>
        <v>0</v>
      </c>
      <c r="AC95" s="25">
        <f t="shared" si="161"/>
        <v>0</v>
      </c>
      <c r="AD95" s="3"/>
      <c r="AE95" s="27"/>
      <c r="AF95" s="25">
        <f t="shared" si="162"/>
        <v>0</v>
      </c>
      <c r="AG95" s="27"/>
      <c r="AH95" s="25">
        <f t="shared" si="163"/>
        <v>0</v>
      </c>
      <c r="AI95" s="25">
        <f t="shared" si="164"/>
        <v>0</v>
      </c>
      <c r="AJ95" s="3"/>
      <c r="AK95" s="27"/>
      <c r="AL95" s="25">
        <f t="shared" si="165"/>
        <v>0</v>
      </c>
      <c r="AM95" s="27"/>
      <c r="AN95" s="25">
        <f t="shared" si="166"/>
        <v>0</v>
      </c>
      <c r="AO95" s="25">
        <f t="shared" si="167"/>
        <v>0</v>
      </c>
      <c r="AP95" s="3"/>
      <c r="AQ95" s="27"/>
      <c r="AR95" s="25">
        <f t="shared" si="168"/>
        <v>0</v>
      </c>
      <c r="AS95" s="27"/>
      <c r="AT95" s="25">
        <f t="shared" si="169"/>
        <v>0</v>
      </c>
      <c r="AU95" s="25">
        <f t="shared" si="170"/>
        <v>0</v>
      </c>
      <c r="AV95" s="3"/>
      <c r="AW95" s="27"/>
      <c r="AX95" s="25">
        <f t="shared" si="171"/>
        <v>0</v>
      </c>
      <c r="AY95" s="27"/>
      <c r="AZ95" s="25">
        <f t="shared" si="172"/>
        <v>0</v>
      </c>
      <c r="BA95" s="25">
        <f t="shared" si="173"/>
        <v>0</v>
      </c>
      <c r="BB95" s="3"/>
      <c r="BC95" s="27"/>
      <c r="BD95" s="25">
        <f t="shared" si="174"/>
        <v>0</v>
      </c>
      <c r="BE95" s="27"/>
      <c r="BF95" s="25">
        <f t="shared" si="175"/>
        <v>0</v>
      </c>
      <c r="BG95" s="25">
        <f t="shared" si="176"/>
        <v>0</v>
      </c>
      <c r="BH95" s="3"/>
      <c r="BI95" s="27"/>
      <c r="BJ95" s="25">
        <f>_xlfn.XLOOKUP(BI95,'[1]DM table'!$AC$4:$AC$103,'[1]DM table'!$AD$4:$AD$103,0)</f>
        <v>0</v>
      </c>
      <c r="BK95" s="27"/>
      <c r="BL95" s="25">
        <f t="shared" si="177"/>
        <v>0</v>
      </c>
      <c r="BM95" s="25">
        <f t="shared" si="178"/>
        <v>0</v>
      </c>
      <c r="BN95" s="3"/>
      <c r="BO95" s="27"/>
      <c r="BP95" s="25">
        <f t="shared" si="179"/>
        <v>0</v>
      </c>
      <c r="BQ95" s="27"/>
      <c r="BR95" s="25">
        <f t="shared" si="180"/>
        <v>0</v>
      </c>
      <c r="BS95" s="25">
        <f t="shared" si="181"/>
        <v>0</v>
      </c>
      <c r="BT95" s="3"/>
      <c r="BU95" s="27"/>
      <c r="BV95" s="25">
        <f t="shared" si="182"/>
        <v>0</v>
      </c>
      <c r="BW95" s="27"/>
      <c r="BX95" s="25">
        <f t="shared" si="183"/>
        <v>0</v>
      </c>
      <c r="BY95" s="25">
        <f t="shared" si="184"/>
        <v>0</v>
      </c>
      <c r="BZ95" s="3"/>
      <c r="CA95" s="27"/>
      <c r="CB95" s="25">
        <f t="shared" si="185"/>
        <v>0</v>
      </c>
      <c r="CC95" s="27"/>
      <c r="CD95" s="25">
        <f t="shared" si="186"/>
        <v>0</v>
      </c>
      <c r="CE95" s="25">
        <f t="shared" si="187"/>
        <v>0</v>
      </c>
      <c r="CF95" s="3"/>
      <c r="CG95" s="27"/>
      <c r="CH95" s="25">
        <f t="shared" si="188"/>
        <v>0</v>
      </c>
      <c r="CI95" s="27"/>
      <c r="CJ95" s="25">
        <f t="shared" si="189"/>
        <v>0</v>
      </c>
      <c r="CK95" s="25">
        <f t="shared" si="190"/>
        <v>0</v>
      </c>
      <c r="CL95" s="3"/>
      <c r="CM95" s="27"/>
      <c r="CN95" s="25">
        <f t="shared" si="191"/>
        <v>0</v>
      </c>
      <c r="CO95" s="27"/>
      <c r="CP95" s="25">
        <f t="shared" si="192"/>
        <v>0</v>
      </c>
      <c r="CQ95" s="25">
        <f t="shared" si="193"/>
        <v>0</v>
      </c>
      <c r="CR95" s="3"/>
      <c r="CS95" s="27"/>
      <c r="CT95" s="25">
        <f t="shared" si="194"/>
        <v>0</v>
      </c>
      <c r="CU95" s="27"/>
      <c r="CV95" s="25">
        <f t="shared" si="195"/>
        <v>0</v>
      </c>
      <c r="CW95" s="25">
        <f t="shared" si="196"/>
        <v>0</v>
      </c>
      <c r="CX95" s="3"/>
      <c r="CY95" s="27"/>
      <c r="CZ95" s="25">
        <f t="shared" si="197"/>
        <v>0</v>
      </c>
      <c r="DA95" s="27"/>
      <c r="DB95" s="25">
        <f t="shared" si="198"/>
        <v>0</v>
      </c>
      <c r="DC95" s="25">
        <f t="shared" si="199"/>
        <v>0</v>
      </c>
      <c r="DD95" s="3"/>
      <c r="DE95" s="27"/>
      <c r="DF95" s="25">
        <f t="shared" si="200"/>
        <v>0</v>
      </c>
      <c r="DG95" s="27"/>
      <c r="DH95" s="25">
        <f t="shared" si="201"/>
        <v>0</v>
      </c>
      <c r="DI95" s="25">
        <f t="shared" si="202"/>
        <v>0</v>
      </c>
      <c r="DJ95" s="3"/>
      <c r="DK95" s="27"/>
      <c r="DL95" s="25">
        <f t="shared" si="203"/>
        <v>0</v>
      </c>
      <c r="DM95" s="27"/>
      <c r="DN95" s="25">
        <f t="shared" si="204"/>
        <v>0</v>
      </c>
      <c r="DO95" s="25">
        <f t="shared" si="205"/>
        <v>0</v>
      </c>
      <c r="DP95" s="3"/>
      <c r="DQ95" s="27"/>
      <c r="DR95" s="25">
        <f t="shared" si="206"/>
        <v>0</v>
      </c>
      <c r="DS95" s="27"/>
      <c r="DT95" s="25">
        <f t="shared" si="207"/>
        <v>0</v>
      </c>
      <c r="DU95" s="25">
        <f t="shared" si="208"/>
        <v>0</v>
      </c>
      <c r="DV95" s="3"/>
      <c r="DW95" s="27"/>
      <c r="DX95" s="25">
        <f t="shared" si="209"/>
        <v>0</v>
      </c>
      <c r="DY95" s="27"/>
      <c r="DZ95" s="25">
        <f t="shared" si="210"/>
        <v>0</v>
      </c>
      <c r="EA95" s="25">
        <f t="shared" si="211"/>
        <v>0</v>
      </c>
      <c r="EB95" s="3"/>
      <c r="EC95" s="27"/>
      <c r="ED95" s="25">
        <f t="shared" si="212"/>
        <v>0</v>
      </c>
      <c r="EE95" s="27"/>
      <c r="EF95" s="25">
        <f t="shared" si="213"/>
        <v>0</v>
      </c>
      <c r="EG95" s="25">
        <f t="shared" si="214"/>
        <v>0</v>
      </c>
      <c r="EH95" s="3"/>
      <c r="EI95" s="27"/>
      <c r="EJ95" s="25">
        <f t="shared" si="215"/>
        <v>0</v>
      </c>
      <c r="EK95" s="27"/>
      <c r="EL95" s="25">
        <f t="shared" si="216"/>
        <v>0</v>
      </c>
      <c r="EM95" s="25">
        <f t="shared" si="217"/>
        <v>0</v>
      </c>
      <c r="EN95" s="3"/>
      <c r="EO95" s="27"/>
      <c r="EP95" s="25">
        <f>_xlfn.XLOOKUP(EO95,'[1]DM table'!$E$4:$E$103,'[1]DM table'!$F$4:$F$103,0)</f>
        <v>0</v>
      </c>
      <c r="EQ95" s="27"/>
      <c r="ER95" s="25">
        <f t="shared" si="218"/>
        <v>0</v>
      </c>
      <c r="ES95" s="25">
        <f t="shared" si="219"/>
        <v>0</v>
      </c>
      <c r="ET95" s="3"/>
      <c r="EU95" s="27"/>
      <c r="EV95" s="25">
        <f t="shared" si="220"/>
        <v>0</v>
      </c>
      <c r="EW95" s="27"/>
      <c r="EX95" s="25">
        <f t="shared" si="221"/>
        <v>0</v>
      </c>
      <c r="EY95" s="25">
        <f t="shared" si="222"/>
        <v>0</v>
      </c>
      <c r="EZ95" s="3"/>
      <c r="FA95" s="27"/>
      <c r="FB95" s="25">
        <f t="shared" si="148"/>
        <v>0</v>
      </c>
      <c r="FC95" s="27"/>
      <c r="FD95" s="25">
        <f t="shared" si="149"/>
        <v>0</v>
      </c>
      <c r="FE95" s="25">
        <f t="shared" si="223"/>
        <v>0</v>
      </c>
      <c r="FF95" s="3"/>
      <c r="FG95" s="27"/>
      <c r="FH95" s="25">
        <f t="shared" si="224"/>
        <v>0</v>
      </c>
      <c r="FI95" s="27"/>
      <c r="FJ95" s="25">
        <f t="shared" si="150"/>
        <v>0</v>
      </c>
      <c r="FK95" s="25">
        <f t="shared" si="225"/>
        <v>0</v>
      </c>
    </row>
    <row r="96" spans="1:167" ht="12.75" customHeight="1" x14ac:dyDescent="0.15">
      <c r="A96" s="29"/>
      <c r="B96" s="29"/>
      <c r="C96" s="23" t="str">
        <f t="shared" si="141"/>
        <v/>
      </c>
      <c r="D96" s="30"/>
      <c r="E96" s="32"/>
      <c r="F96" s="56">
        <f t="shared" si="153"/>
        <v>0</v>
      </c>
      <c r="G96" s="56">
        <f>LARGE((Q96,W96,AC96,AI96,AO96,AU96,BA96,BG96,BM96,BS96,BY96,CE96,CK96,CQ96,CW96,DC96,DI96,DO96,DU96,EA96,EG96,EM96,ES96,EY96,FE96,FK96),2)</f>
        <v>0</v>
      </c>
      <c r="H96" s="56">
        <f>LARGE((Q96,W96,AC96,AI96,AO96,AU96,BA96,BG96,BM96,BS96,BY96,CE96,CK96,CQ96,CW96,DC96,DI96,DO96,DU96,EA96,EG96,EM96,ES96,EY96,FE96,FK96),3)</f>
        <v>0</v>
      </c>
      <c r="I96" s="56">
        <f t="shared" si="145"/>
        <v>0</v>
      </c>
      <c r="J96" s="65">
        <f t="shared" si="140"/>
        <v>34</v>
      </c>
      <c r="K96" s="32"/>
      <c r="L96" s="26"/>
      <c r="M96" s="27"/>
      <c r="N96" s="25">
        <f t="shared" si="146"/>
        <v>0</v>
      </c>
      <c r="O96" s="27"/>
      <c r="P96" s="25">
        <f t="shared" si="142"/>
        <v>0</v>
      </c>
      <c r="Q96" s="25">
        <f t="shared" si="147"/>
        <v>0</v>
      </c>
      <c r="R96" s="3"/>
      <c r="S96" s="27"/>
      <c r="T96" s="25">
        <f t="shared" si="151"/>
        <v>0</v>
      </c>
      <c r="U96" s="27"/>
      <c r="V96" s="25">
        <f t="shared" si="143"/>
        <v>0</v>
      </c>
      <c r="W96" s="25">
        <f t="shared" si="144"/>
        <v>0</v>
      </c>
      <c r="X96" s="3"/>
      <c r="Y96" s="27"/>
      <c r="Z96" s="25">
        <f t="shared" si="159"/>
        <v>0</v>
      </c>
      <c r="AA96" s="27"/>
      <c r="AB96" s="25">
        <f t="shared" si="160"/>
        <v>0</v>
      </c>
      <c r="AC96" s="25">
        <f t="shared" si="161"/>
        <v>0</v>
      </c>
      <c r="AD96" s="3"/>
      <c r="AE96" s="27"/>
      <c r="AF96" s="25">
        <f t="shared" si="162"/>
        <v>0</v>
      </c>
      <c r="AG96" s="27"/>
      <c r="AH96" s="25">
        <f t="shared" si="163"/>
        <v>0</v>
      </c>
      <c r="AI96" s="25">
        <f t="shared" si="164"/>
        <v>0</v>
      </c>
      <c r="AJ96" s="3"/>
      <c r="AK96" s="27"/>
      <c r="AL96" s="25">
        <f t="shared" si="165"/>
        <v>0</v>
      </c>
      <c r="AM96" s="27"/>
      <c r="AN96" s="25">
        <f t="shared" si="166"/>
        <v>0</v>
      </c>
      <c r="AO96" s="25">
        <f t="shared" si="167"/>
        <v>0</v>
      </c>
      <c r="AP96" s="3"/>
      <c r="AQ96" s="27"/>
      <c r="AR96" s="25">
        <f t="shared" si="168"/>
        <v>0</v>
      </c>
      <c r="AS96" s="27"/>
      <c r="AT96" s="25">
        <f t="shared" si="169"/>
        <v>0</v>
      </c>
      <c r="AU96" s="25">
        <f t="shared" si="170"/>
        <v>0</v>
      </c>
      <c r="AV96" s="3"/>
      <c r="AW96" s="27"/>
      <c r="AX96" s="25">
        <f t="shared" si="171"/>
        <v>0</v>
      </c>
      <c r="AY96" s="27"/>
      <c r="AZ96" s="25">
        <f t="shared" si="172"/>
        <v>0</v>
      </c>
      <c r="BA96" s="25">
        <f t="shared" si="173"/>
        <v>0</v>
      </c>
      <c r="BB96" s="3"/>
      <c r="BC96" s="27"/>
      <c r="BD96" s="25">
        <f t="shared" si="174"/>
        <v>0</v>
      </c>
      <c r="BE96" s="27"/>
      <c r="BF96" s="25">
        <f t="shared" si="175"/>
        <v>0</v>
      </c>
      <c r="BG96" s="25">
        <f t="shared" si="176"/>
        <v>0</v>
      </c>
      <c r="BH96" s="3"/>
      <c r="BI96" s="27"/>
      <c r="BJ96" s="25">
        <f>_xlfn.XLOOKUP(BI96,'[1]DM table'!$AC$4:$AC$103,'[1]DM table'!$AD$4:$AD$103,0)</f>
        <v>0</v>
      </c>
      <c r="BK96" s="27"/>
      <c r="BL96" s="25">
        <f t="shared" si="177"/>
        <v>0</v>
      </c>
      <c r="BM96" s="25">
        <f t="shared" si="178"/>
        <v>0</v>
      </c>
      <c r="BN96" s="3"/>
      <c r="BO96" s="27"/>
      <c r="BP96" s="25">
        <f t="shared" si="179"/>
        <v>0</v>
      </c>
      <c r="BQ96" s="27"/>
      <c r="BR96" s="25">
        <f t="shared" si="180"/>
        <v>0</v>
      </c>
      <c r="BS96" s="25">
        <f t="shared" si="181"/>
        <v>0</v>
      </c>
      <c r="BT96" s="3"/>
      <c r="BU96" s="27"/>
      <c r="BV96" s="25">
        <f t="shared" si="182"/>
        <v>0</v>
      </c>
      <c r="BW96" s="27"/>
      <c r="BX96" s="25">
        <f t="shared" si="183"/>
        <v>0</v>
      </c>
      <c r="BY96" s="25">
        <f t="shared" si="184"/>
        <v>0</v>
      </c>
      <c r="BZ96" s="3"/>
      <c r="CA96" s="27"/>
      <c r="CB96" s="25">
        <f t="shared" si="185"/>
        <v>0</v>
      </c>
      <c r="CC96" s="27"/>
      <c r="CD96" s="25">
        <f t="shared" si="186"/>
        <v>0</v>
      </c>
      <c r="CE96" s="25">
        <f t="shared" si="187"/>
        <v>0</v>
      </c>
      <c r="CF96" s="3"/>
      <c r="CG96" s="27"/>
      <c r="CH96" s="25">
        <f t="shared" si="188"/>
        <v>0</v>
      </c>
      <c r="CI96" s="27"/>
      <c r="CJ96" s="25">
        <f t="shared" si="189"/>
        <v>0</v>
      </c>
      <c r="CK96" s="25">
        <f t="shared" si="190"/>
        <v>0</v>
      </c>
      <c r="CL96" s="3"/>
      <c r="CM96" s="27"/>
      <c r="CN96" s="25">
        <f t="shared" si="191"/>
        <v>0</v>
      </c>
      <c r="CO96" s="27"/>
      <c r="CP96" s="25">
        <f t="shared" si="192"/>
        <v>0</v>
      </c>
      <c r="CQ96" s="25">
        <f t="shared" si="193"/>
        <v>0</v>
      </c>
      <c r="CR96" s="3"/>
      <c r="CS96" s="27"/>
      <c r="CT96" s="25">
        <f t="shared" si="194"/>
        <v>0</v>
      </c>
      <c r="CU96" s="27"/>
      <c r="CV96" s="25">
        <f t="shared" si="195"/>
        <v>0</v>
      </c>
      <c r="CW96" s="25">
        <f t="shared" si="196"/>
        <v>0</v>
      </c>
      <c r="CX96" s="3"/>
      <c r="CY96" s="27"/>
      <c r="CZ96" s="25">
        <f t="shared" si="197"/>
        <v>0</v>
      </c>
      <c r="DA96" s="27"/>
      <c r="DB96" s="25">
        <f t="shared" si="198"/>
        <v>0</v>
      </c>
      <c r="DC96" s="25">
        <f t="shared" si="199"/>
        <v>0</v>
      </c>
      <c r="DD96" s="3"/>
      <c r="DE96" s="27"/>
      <c r="DF96" s="25">
        <f t="shared" si="200"/>
        <v>0</v>
      </c>
      <c r="DG96" s="27"/>
      <c r="DH96" s="25">
        <f t="shared" si="201"/>
        <v>0</v>
      </c>
      <c r="DI96" s="25">
        <f t="shared" si="202"/>
        <v>0</v>
      </c>
      <c r="DJ96" s="3"/>
      <c r="DK96" s="27"/>
      <c r="DL96" s="25">
        <f t="shared" si="203"/>
        <v>0</v>
      </c>
      <c r="DM96" s="27"/>
      <c r="DN96" s="25">
        <f t="shared" si="204"/>
        <v>0</v>
      </c>
      <c r="DO96" s="25">
        <f t="shared" si="205"/>
        <v>0</v>
      </c>
      <c r="DP96" s="3"/>
      <c r="DQ96" s="27"/>
      <c r="DR96" s="25">
        <f t="shared" si="206"/>
        <v>0</v>
      </c>
      <c r="DS96" s="27"/>
      <c r="DT96" s="25">
        <f t="shared" si="207"/>
        <v>0</v>
      </c>
      <c r="DU96" s="25">
        <f t="shared" si="208"/>
        <v>0</v>
      </c>
      <c r="DV96" s="3"/>
      <c r="DW96" s="27"/>
      <c r="DX96" s="25">
        <f t="shared" si="209"/>
        <v>0</v>
      </c>
      <c r="DY96" s="27"/>
      <c r="DZ96" s="25">
        <f t="shared" si="210"/>
        <v>0</v>
      </c>
      <c r="EA96" s="25">
        <f t="shared" si="211"/>
        <v>0</v>
      </c>
      <c r="EB96" s="3"/>
      <c r="EC96" s="27"/>
      <c r="ED96" s="25">
        <f t="shared" si="212"/>
        <v>0</v>
      </c>
      <c r="EE96" s="27"/>
      <c r="EF96" s="25">
        <f t="shared" si="213"/>
        <v>0</v>
      </c>
      <c r="EG96" s="25">
        <f t="shared" si="214"/>
        <v>0</v>
      </c>
      <c r="EH96" s="3"/>
      <c r="EI96" s="27"/>
      <c r="EJ96" s="25">
        <f t="shared" si="215"/>
        <v>0</v>
      </c>
      <c r="EK96" s="27"/>
      <c r="EL96" s="25">
        <f t="shared" si="216"/>
        <v>0</v>
      </c>
      <c r="EM96" s="25">
        <f t="shared" si="217"/>
        <v>0</v>
      </c>
      <c r="EN96" s="3"/>
      <c r="EO96" s="27"/>
      <c r="EP96" s="25">
        <f t="shared" ref="EP96:EP105" si="226">IF(EO96&gt;0,EO96/EO$10*1000*EO$9,0)</f>
        <v>0</v>
      </c>
      <c r="EQ96" s="27"/>
      <c r="ER96" s="25">
        <f t="shared" si="218"/>
        <v>0</v>
      </c>
      <c r="ES96" s="25">
        <f t="shared" si="219"/>
        <v>0</v>
      </c>
      <c r="ET96" s="3"/>
      <c r="EU96" s="27"/>
      <c r="EV96" s="25">
        <f t="shared" si="220"/>
        <v>0</v>
      </c>
      <c r="EW96" s="27"/>
      <c r="EX96" s="25">
        <f t="shared" si="221"/>
        <v>0</v>
      </c>
      <c r="EY96" s="25">
        <f t="shared" si="222"/>
        <v>0</v>
      </c>
      <c r="EZ96" s="3"/>
      <c r="FA96" s="27"/>
      <c r="FB96" s="25">
        <f t="shared" si="148"/>
        <v>0</v>
      </c>
      <c r="FC96" s="27"/>
      <c r="FD96" s="25">
        <f t="shared" si="149"/>
        <v>0</v>
      </c>
      <c r="FE96" s="25">
        <f t="shared" si="223"/>
        <v>0</v>
      </c>
      <c r="FF96" s="3"/>
      <c r="FG96" s="27"/>
      <c r="FH96" s="25">
        <f t="shared" si="224"/>
        <v>0</v>
      </c>
      <c r="FI96" s="27"/>
      <c r="FJ96" s="25">
        <f t="shared" si="150"/>
        <v>0</v>
      </c>
      <c r="FK96" s="25">
        <f t="shared" si="225"/>
        <v>0</v>
      </c>
    </row>
    <row r="97" spans="1:167" ht="12.75" customHeight="1" x14ac:dyDescent="0.15">
      <c r="A97" s="29"/>
      <c r="B97" s="29"/>
      <c r="C97" s="23" t="str">
        <f t="shared" si="141"/>
        <v/>
      </c>
      <c r="D97" s="30"/>
      <c r="E97" s="32"/>
      <c r="F97" s="56">
        <f t="shared" si="153"/>
        <v>0</v>
      </c>
      <c r="G97" s="56">
        <f>LARGE((Q97,W97,AC97,AI97,AO97,AU97,BA97,BG97,BM97,BS97,BY97,CE97,CK97,CQ97,CW97,DC97,DI97,DO97,DU97,EA97,EG97,EM97,ES97,EY97,FE97,FK97),2)</f>
        <v>0</v>
      </c>
      <c r="H97" s="56">
        <f>LARGE((Q97,W97,AC97,AI97,AO97,AU97,BA97,BG97,BM97,BS97,BY97,CE97,CK97,CQ97,CW97,DC97,DI97,DO97,DU97,EA97,EG97,EM97,ES97,EY97,FE97,FK97),3)</f>
        <v>0</v>
      </c>
      <c r="I97" s="56">
        <f t="shared" si="145"/>
        <v>0</v>
      </c>
      <c r="J97" s="65">
        <f t="shared" si="140"/>
        <v>34</v>
      </c>
      <c r="K97" s="32"/>
      <c r="L97" s="26"/>
      <c r="M97" s="27"/>
      <c r="N97" s="25">
        <f t="shared" si="146"/>
        <v>0</v>
      </c>
      <c r="O97" s="27"/>
      <c r="P97" s="25">
        <f t="shared" si="142"/>
        <v>0</v>
      </c>
      <c r="Q97" s="25">
        <f t="shared" si="147"/>
        <v>0</v>
      </c>
      <c r="R97" s="3"/>
      <c r="S97" s="27"/>
      <c r="T97" s="25">
        <f t="shared" si="151"/>
        <v>0</v>
      </c>
      <c r="U97" s="27"/>
      <c r="V97" s="25">
        <f t="shared" si="143"/>
        <v>0</v>
      </c>
      <c r="W97" s="25">
        <f t="shared" si="144"/>
        <v>0</v>
      </c>
      <c r="X97" s="3"/>
      <c r="Y97" s="27"/>
      <c r="Z97" s="25">
        <f t="shared" si="159"/>
        <v>0</v>
      </c>
      <c r="AA97" s="27"/>
      <c r="AB97" s="25">
        <f t="shared" si="160"/>
        <v>0</v>
      </c>
      <c r="AC97" s="25">
        <f t="shared" si="161"/>
        <v>0</v>
      </c>
      <c r="AD97" s="3"/>
      <c r="AE97" s="27"/>
      <c r="AF97" s="25">
        <f t="shared" si="162"/>
        <v>0</v>
      </c>
      <c r="AG97" s="27"/>
      <c r="AH97" s="25">
        <f t="shared" si="163"/>
        <v>0</v>
      </c>
      <c r="AI97" s="25">
        <f t="shared" si="164"/>
        <v>0</v>
      </c>
      <c r="AJ97" s="3"/>
      <c r="AK97" s="27"/>
      <c r="AL97" s="25">
        <f t="shared" si="165"/>
        <v>0</v>
      </c>
      <c r="AM97" s="27"/>
      <c r="AN97" s="25">
        <f t="shared" si="166"/>
        <v>0</v>
      </c>
      <c r="AO97" s="25">
        <f t="shared" si="167"/>
        <v>0</v>
      </c>
      <c r="AP97" s="3"/>
      <c r="AQ97" s="27"/>
      <c r="AR97" s="25">
        <f t="shared" si="168"/>
        <v>0</v>
      </c>
      <c r="AS97" s="27"/>
      <c r="AT97" s="25">
        <f t="shared" si="169"/>
        <v>0</v>
      </c>
      <c r="AU97" s="25">
        <f t="shared" si="170"/>
        <v>0</v>
      </c>
      <c r="AV97" s="3"/>
      <c r="AW97" s="27"/>
      <c r="AX97" s="25">
        <f t="shared" si="171"/>
        <v>0</v>
      </c>
      <c r="AY97" s="27"/>
      <c r="AZ97" s="25">
        <f t="shared" si="172"/>
        <v>0</v>
      </c>
      <c r="BA97" s="25">
        <f t="shared" si="173"/>
        <v>0</v>
      </c>
      <c r="BB97" s="3"/>
      <c r="BC97" s="27"/>
      <c r="BD97" s="25">
        <f t="shared" si="174"/>
        <v>0</v>
      </c>
      <c r="BE97" s="27"/>
      <c r="BF97" s="25">
        <f t="shared" si="175"/>
        <v>0</v>
      </c>
      <c r="BG97" s="25">
        <f t="shared" si="176"/>
        <v>0</v>
      </c>
      <c r="BH97" s="3"/>
      <c r="BI97" s="27"/>
      <c r="BJ97" s="25">
        <f>_xlfn.XLOOKUP(BI97,'[1]DM table'!$AC$4:$AC$103,'[1]DM table'!$AD$4:$AD$103,0)</f>
        <v>0</v>
      </c>
      <c r="BK97" s="27"/>
      <c r="BL97" s="25">
        <f t="shared" si="177"/>
        <v>0</v>
      </c>
      <c r="BM97" s="25">
        <f t="shared" si="178"/>
        <v>0</v>
      </c>
      <c r="BN97" s="3"/>
      <c r="BO97" s="27"/>
      <c r="BP97" s="25">
        <f t="shared" si="179"/>
        <v>0</v>
      </c>
      <c r="BQ97" s="27"/>
      <c r="BR97" s="25">
        <f t="shared" si="180"/>
        <v>0</v>
      </c>
      <c r="BS97" s="25">
        <f t="shared" si="181"/>
        <v>0</v>
      </c>
      <c r="BT97" s="3"/>
      <c r="BU97" s="27"/>
      <c r="BV97" s="25">
        <f t="shared" si="182"/>
        <v>0</v>
      </c>
      <c r="BW97" s="27"/>
      <c r="BX97" s="25">
        <f t="shared" si="183"/>
        <v>0</v>
      </c>
      <c r="BY97" s="25">
        <f t="shared" si="184"/>
        <v>0</v>
      </c>
      <c r="BZ97" s="3"/>
      <c r="CA97" s="27"/>
      <c r="CB97" s="25">
        <f t="shared" si="185"/>
        <v>0</v>
      </c>
      <c r="CC97" s="27"/>
      <c r="CD97" s="25">
        <f t="shared" si="186"/>
        <v>0</v>
      </c>
      <c r="CE97" s="25">
        <f t="shared" si="187"/>
        <v>0</v>
      </c>
      <c r="CF97" s="3"/>
      <c r="CG97" s="27"/>
      <c r="CH97" s="25">
        <f t="shared" si="188"/>
        <v>0</v>
      </c>
      <c r="CI97" s="27"/>
      <c r="CJ97" s="25">
        <f t="shared" si="189"/>
        <v>0</v>
      </c>
      <c r="CK97" s="25">
        <f t="shared" si="190"/>
        <v>0</v>
      </c>
      <c r="CL97" s="3"/>
      <c r="CM97" s="27"/>
      <c r="CN97" s="25">
        <f t="shared" si="191"/>
        <v>0</v>
      </c>
      <c r="CO97" s="27"/>
      <c r="CP97" s="25">
        <f t="shared" si="192"/>
        <v>0</v>
      </c>
      <c r="CQ97" s="25">
        <f t="shared" si="193"/>
        <v>0</v>
      </c>
      <c r="CR97" s="3"/>
      <c r="CS97" s="27"/>
      <c r="CT97" s="25">
        <f t="shared" si="194"/>
        <v>0</v>
      </c>
      <c r="CU97" s="27"/>
      <c r="CV97" s="25">
        <f t="shared" si="195"/>
        <v>0</v>
      </c>
      <c r="CW97" s="25">
        <f t="shared" si="196"/>
        <v>0</v>
      </c>
      <c r="CX97" s="3"/>
      <c r="CY97" s="27"/>
      <c r="CZ97" s="25">
        <f t="shared" si="197"/>
        <v>0</v>
      </c>
      <c r="DA97" s="27"/>
      <c r="DB97" s="25">
        <f t="shared" si="198"/>
        <v>0</v>
      </c>
      <c r="DC97" s="25">
        <f t="shared" si="199"/>
        <v>0</v>
      </c>
      <c r="DD97" s="3"/>
      <c r="DE97" s="27"/>
      <c r="DF97" s="25">
        <f t="shared" si="200"/>
        <v>0</v>
      </c>
      <c r="DG97" s="27"/>
      <c r="DH97" s="25">
        <f t="shared" si="201"/>
        <v>0</v>
      </c>
      <c r="DI97" s="25">
        <f t="shared" si="202"/>
        <v>0</v>
      </c>
      <c r="DJ97" s="3"/>
      <c r="DK97" s="27"/>
      <c r="DL97" s="25">
        <f t="shared" si="203"/>
        <v>0</v>
      </c>
      <c r="DM97" s="27"/>
      <c r="DN97" s="25">
        <f t="shared" si="204"/>
        <v>0</v>
      </c>
      <c r="DO97" s="25">
        <f t="shared" si="205"/>
        <v>0</v>
      </c>
      <c r="DP97" s="3"/>
      <c r="DQ97" s="27"/>
      <c r="DR97" s="25">
        <f t="shared" si="206"/>
        <v>0</v>
      </c>
      <c r="DS97" s="27"/>
      <c r="DT97" s="25">
        <f t="shared" si="207"/>
        <v>0</v>
      </c>
      <c r="DU97" s="25">
        <f t="shared" si="208"/>
        <v>0</v>
      </c>
      <c r="DV97" s="3"/>
      <c r="DW97" s="27"/>
      <c r="DX97" s="25">
        <f t="shared" si="209"/>
        <v>0</v>
      </c>
      <c r="DY97" s="27"/>
      <c r="DZ97" s="25">
        <f t="shared" si="210"/>
        <v>0</v>
      </c>
      <c r="EA97" s="25">
        <f t="shared" si="211"/>
        <v>0</v>
      </c>
      <c r="EB97" s="3"/>
      <c r="EC97" s="27"/>
      <c r="ED97" s="25">
        <f t="shared" si="212"/>
        <v>0</v>
      </c>
      <c r="EE97" s="27"/>
      <c r="EF97" s="25">
        <f t="shared" si="213"/>
        <v>0</v>
      </c>
      <c r="EG97" s="25">
        <f t="shared" si="214"/>
        <v>0</v>
      </c>
      <c r="EH97" s="3"/>
      <c r="EI97" s="27"/>
      <c r="EJ97" s="25">
        <f t="shared" si="215"/>
        <v>0</v>
      </c>
      <c r="EK97" s="27"/>
      <c r="EL97" s="25">
        <f t="shared" si="216"/>
        <v>0</v>
      </c>
      <c r="EM97" s="25">
        <f t="shared" si="217"/>
        <v>0</v>
      </c>
      <c r="EN97" s="3"/>
      <c r="EO97" s="27"/>
      <c r="EP97" s="25">
        <f t="shared" si="226"/>
        <v>0</v>
      </c>
      <c r="EQ97" s="27"/>
      <c r="ER97" s="25">
        <f t="shared" si="218"/>
        <v>0</v>
      </c>
      <c r="ES97" s="25">
        <f t="shared" si="219"/>
        <v>0</v>
      </c>
      <c r="ET97" s="3"/>
      <c r="EU97" s="27"/>
      <c r="EV97" s="25">
        <f t="shared" si="220"/>
        <v>0</v>
      </c>
      <c r="EW97" s="27"/>
      <c r="EX97" s="25">
        <f t="shared" si="221"/>
        <v>0</v>
      </c>
      <c r="EY97" s="25">
        <f t="shared" si="222"/>
        <v>0</v>
      </c>
      <c r="EZ97" s="3"/>
      <c r="FA97" s="27"/>
      <c r="FB97" s="25">
        <f t="shared" si="148"/>
        <v>0</v>
      </c>
      <c r="FC97" s="27"/>
      <c r="FD97" s="25">
        <f t="shared" si="149"/>
        <v>0</v>
      </c>
      <c r="FE97" s="25">
        <f t="shared" si="223"/>
        <v>0</v>
      </c>
      <c r="FF97" s="3"/>
      <c r="FG97" s="27"/>
      <c r="FH97" s="25">
        <f t="shared" si="224"/>
        <v>0</v>
      </c>
      <c r="FI97" s="27"/>
      <c r="FJ97" s="25">
        <f t="shared" si="150"/>
        <v>0</v>
      </c>
      <c r="FK97" s="25">
        <f t="shared" si="225"/>
        <v>0</v>
      </c>
    </row>
    <row r="98" spans="1:167" ht="12.75" customHeight="1" x14ac:dyDescent="0.15">
      <c r="A98" s="29"/>
      <c r="B98" s="29"/>
      <c r="C98" s="23" t="str">
        <f t="shared" si="141"/>
        <v/>
      </c>
      <c r="D98" s="30"/>
      <c r="E98" s="32"/>
      <c r="F98" s="56">
        <f t="shared" si="153"/>
        <v>0</v>
      </c>
      <c r="G98" s="56">
        <f>LARGE((Q98,W98,AC98,AI98,AO98,AU98,BA98,BG98,BM98,BS98,BY98,CE98,CK98,CQ98,CW98,DC98,DI98,DO98,DU98,EA98,EG98,EM98,ES98,EY98,FE98,FK98),2)</f>
        <v>0</v>
      </c>
      <c r="H98" s="56">
        <f>LARGE((Q98,W98,AC98,AI98,AO98,AU98,BA98,BG98,BM98,BS98,BY98,CE98,CK98,CQ98,CW98,DC98,DI98,DO98,DU98,EA98,EG98,EM98,ES98,EY98,FE98,FK98),3)</f>
        <v>0</v>
      </c>
      <c r="I98" s="56">
        <f t="shared" si="145"/>
        <v>0</v>
      </c>
      <c r="J98" s="65">
        <f t="shared" si="140"/>
        <v>34</v>
      </c>
      <c r="K98" s="32"/>
      <c r="L98" s="26"/>
      <c r="M98" s="27"/>
      <c r="N98" s="25">
        <f t="shared" si="146"/>
        <v>0</v>
      </c>
      <c r="O98" s="27"/>
      <c r="P98" s="25">
        <f t="shared" si="142"/>
        <v>0</v>
      </c>
      <c r="Q98" s="25">
        <f t="shared" si="147"/>
        <v>0</v>
      </c>
      <c r="R98" s="3"/>
      <c r="S98" s="27"/>
      <c r="T98" s="25">
        <f t="shared" si="151"/>
        <v>0</v>
      </c>
      <c r="U98" s="27"/>
      <c r="V98" s="25">
        <f t="shared" si="143"/>
        <v>0</v>
      </c>
      <c r="W98" s="25">
        <f t="shared" si="144"/>
        <v>0</v>
      </c>
      <c r="X98" s="3"/>
      <c r="Y98" s="27"/>
      <c r="Z98" s="25">
        <f t="shared" si="159"/>
        <v>0</v>
      </c>
      <c r="AA98" s="27"/>
      <c r="AB98" s="25">
        <f t="shared" si="160"/>
        <v>0</v>
      </c>
      <c r="AC98" s="25">
        <f t="shared" si="161"/>
        <v>0</v>
      </c>
      <c r="AD98" s="3"/>
      <c r="AE98" s="27"/>
      <c r="AF98" s="25">
        <f t="shared" si="162"/>
        <v>0</v>
      </c>
      <c r="AG98" s="27"/>
      <c r="AH98" s="25">
        <f t="shared" si="163"/>
        <v>0</v>
      </c>
      <c r="AI98" s="25">
        <f t="shared" si="164"/>
        <v>0</v>
      </c>
      <c r="AJ98" s="3"/>
      <c r="AK98" s="27"/>
      <c r="AL98" s="25">
        <f t="shared" si="165"/>
        <v>0</v>
      </c>
      <c r="AM98" s="27"/>
      <c r="AN98" s="25">
        <f t="shared" si="166"/>
        <v>0</v>
      </c>
      <c r="AO98" s="25">
        <f t="shared" si="167"/>
        <v>0</v>
      </c>
      <c r="AP98" s="3"/>
      <c r="AQ98" s="27"/>
      <c r="AR98" s="25">
        <f t="shared" si="168"/>
        <v>0</v>
      </c>
      <c r="AS98" s="27"/>
      <c r="AT98" s="25">
        <f t="shared" si="169"/>
        <v>0</v>
      </c>
      <c r="AU98" s="25">
        <f t="shared" si="170"/>
        <v>0</v>
      </c>
      <c r="AV98" s="3"/>
      <c r="AW98" s="27"/>
      <c r="AX98" s="25">
        <f t="shared" si="171"/>
        <v>0</v>
      </c>
      <c r="AY98" s="27"/>
      <c r="AZ98" s="25">
        <f t="shared" si="172"/>
        <v>0</v>
      </c>
      <c r="BA98" s="25">
        <f t="shared" si="173"/>
        <v>0</v>
      </c>
      <c r="BB98" s="3"/>
      <c r="BC98" s="27"/>
      <c r="BD98" s="25">
        <f t="shared" si="174"/>
        <v>0</v>
      </c>
      <c r="BE98" s="27"/>
      <c r="BF98" s="25">
        <f t="shared" si="175"/>
        <v>0</v>
      </c>
      <c r="BG98" s="25">
        <f t="shared" si="176"/>
        <v>0</v>
      </c>
      <c r="BH98" s="3"/>
      <c r="BI98" s="27"/>
      <c r="BJ98" s="25">
        <f>_xlfn.XLOOKUP(BI98,'[1]DM table'!$AC$4:$AC$103,'[1]DM table'!$AD$4:$AD$103,0)</f>
        <v>0</v>
      </c>
      <c r="BK98" s="27"/>
      <c r="BL98" s="25">
        <f t="shared" si="177"/>
        <v>0</v>
      </c>
      <c r="BM98" s="25">
        <f t="shared" si="178"/>
        <v>0</v>
      </c>
      <c r="BN98" s="3"/>
      <c r="BO98" s="27"/>
      <c r="BP98" s="25">
        <f t="shared" si="179"/>
        <v>0</v>
      </c>
      <c r="BQ98" s="27"/>
      <c r="BR98" s="25">
        <f t="shared" si="180"/>
        <v>0</v>
      </c>
      <c r="BS98" s="25">
        <f t="shared" si="181"/>
        <v>0</v>
      </c>
      <c r="BT98" s="3"/>
      <c r="BU98" s="27"/>
      <c r="BV98" s="25">
        <f t="shared" si="182"/>
        <v>0</v>
      </c>
      <c r="BW98" s="27"/>
      <c r="BX98" s="25">
        <f t="shared" si="183"/>
        <v>0</v>
      </c>
      <c r="BY98" s="25">
        <f t="shared" si="184"/>
        <v>0</v>
      </c>
      <c r="BZ98" s="3"/>
      <c r="CA98" s="27"/>
      <c r="CB98" s="25">
        <f t="shared" si="185"/>
        <v>0</v>
      </c>
      <c r="CC98" s="27"/>
      <c r="CD98" s="25">
        <f t="shared" si="186"/>
        <v>0</v>
      </c>
      <c r="CE98" s="25">
        <f t="shared" si="187"/>
        <v>0</v>
      </c>
      <c r="CF98" s="3"/>
      <c r="CG98" s="27"/>
      <c r="CH98" s="25">
        <f t="shared" si="188"/>
        <v>0</v>
      </c>
      <c r="CI98" s="27"/>
      <c r="CJ98" s="25">
        <f t="shared" si="189"/>
        <v>0</v>
      </c>
      <c r="CK98" s="25">
        <f t="shared" si="190"/>
        <v>0</v>
      </c>
      <c r="CL98" s="3"/>
      <c r="CM98" s="27"/>
      <c r="CN98" s="25">
        <f t="shared" si="191"/>
        <v>0</v>
      </c>
      <c r="CO98" s="27"/>
      <c r="CP98" s="25">
        <f t="shared" si="192"/>
        <v>0</v>
      </c>
      <c r="CQ98" s="25">
        <f t="shared" si="193"/>
        <v>0</v>
      </c>
      <c r="CR98" s="3"/>
      <c r="CS98" s="27"/>
      <c r="CT98" s="25">
        <f t="shared" si="194"/>
        <v>0</v>
      </c>
      <c r="CU98" s="27"/>
      <c r="CV98" s="25">
        <f t="shared" si="195"/>
        <v>0</v>
      </c>
      <c r="CW98" s="25">
        <f t="shared" si="196"/>
        <v>0</v>
      </c>
      <c r="CX98" s="3"/>
      <c r="CY98" s="27"/>
      <c r="CZ98" s="25">
        <f t="shared" si="197"/>
        <v>0</v>
      </c>
      <c r="DA98" s="27"/>
      <c r="DB98" s="25">
        <f t="shared" si="198"/>
        <v>0</v>
      </c>
      <c r="DC98" s="25">
        <f t="shared" si="199"/>
        <v>0</v>
      </c>
      <c r="DD98" s="3"/>
      <c r="DE98" s="27"/>
      <c r="DF98" s="25">
        <f t="shared" si="200"/>
        <v>0</v>
      </c>
      <c r="DG98" s="27"/>
      <c r="DH98" s="25">
        <f t="shared" si="201"/>
        <v>0</v>
      </c>
      <c r="DI98" s="25">
        <f t="shared" si="202"/>
        <v>0</v>
      </c>
      <c r="DJ98" s="3"/>
      <c r="DK98" s="27"/>
      <c r="DL98" s="25">
        <f t="shared" si="203"/>
        <v>0</v>
      </c>
      <c r="DM98" s="27"/>
      <c r="DN98" s="25">
        <f t="shared" si="204"/>
        <v>0</v>
      </c>
      <c r="DO98" s="25">
        <f t="shared" si="205"/>
        <v>0</v>
      </c>
      <c r="DP98" s="3"/>
      <c r="DQ98" s="27"/>
      <c r="DR98" s="25">
        <f t="shared" si="206"/>
        <v>0</v>
      </c>
      <c r="DS98" s="27"/>
      <c r="DT98" s="25">
        <f t="shared" si="207"/>
        <v>0</v>
      </c>
      <c r="DU98" s="25">
        <f t="shared" si="208"/>
        <v>0</v>
      </c>
      <c r="DV98" s="3"/>
      <c r="DW98" s="27"/>
      <c r="DX98" s="25">
        <f t="shared" si="209"/>
        <v>0</v>
      </c>
      <c r="DY98" s="27"/>
      <c r="DZ98" s="25">
        <f t="shared" si="210"/>
        <v>0</v>
      </c>
      <c r="EA98" s="25">
        <f t="shared" si="211"/>
        <v>0</v>
      </c>
      <c r="EB98" s="3"/>
      <c r="EC98" s="27"/>
      <c r="ED98" s="25">
        <f t="shared" si="212"/>
        <v>0</v>
      </c>
      <c r="EE98" s="27"/>
      <c r="EF98" s="25">
        <f t="shared" si="213"/>
        <v>0</v>
      </c>
      <c r="EG98" s="25">
        <f t="shared" si="214"/>
        <v>0</v>
      </c>
      <c r="EH98" s="3"/>
      <c r="EI98" s="27"/>
      <c r="EJ98" s="25">
        <f t="shared" si="215"/>
        <v>0</v>
      </c>
      <c r="EK98" s="27"/>
      <c r="EL98" s="25">
        <f t="shared" si="216"/>
        <v>0</v>
      </c>
      <c r="EM98" s="25">
        <f t="shared" si="217"/>
        <v>0</v>
      </c>
      <c r="EN98" s="3"/>
      <c r="EO98" s="27"/>
      <c r="EP98" s="25">
        <f t="shared" si="226"/>
        <v>0</v>
      </c>
      <c r="EQ98" s="27"/>
      <c r="ER98" s="25">
        <f t="shared" si="218"/>
        <v>0</v>
      </c>
      <c r="ES98" s="25">
        <f t="shared" si="219"/>
        <v>0</v>
      </c>
      <c r="ET98" s="3"/>
      <c r="EU98" s="27"/>
      <c r="EV98" s="25">
        <f t="shared" si="220"/>
        <v>0</v>
      </c>
      <c r="EW98" s="27"/>
      <c r="EX98" s="25">
        <f t="shared" si="221"/>
        <v>0</v>
      </c>
      <c r="EY98" s="25">
        <f t="shared" si="222"/>
        <v>0</v>
      </c>
      <c r="EZ98" s="3"/>
      <c r="FA98" s="27"/>
      <c r="FB98" s="25">
        <f t="shared" si="148"/>
        <v>0</v>
      </c>
      <c r="FC98" s="27"/>
      <c r="FD98" s="25">
        <f t="shared" si="149"/>
        <v>0</v>
      </c>
      <c r="FE98" s="25">
        <f t="shared" si="223"/>
        <v>0</v>
      </c>
      <c r="FF98" s="3"/>
      <c r="FG98" s="27"/>
      <c r="FH98" s="25">
        <f t="shared" si="224"/>
        <v>0</v>
      </c>
      <c r="FI98" s="27"/>
      <c r="FJ98" s="25">
        <f t="shared" si="150"/>
        <v>0</v>
      </c>
      <c r="FK98" s="25">
        <f t="shared" si="225"/>
        <v>0</v>
      </c>
    </row>
    <row r="99" spans="1:167" ht="12.75" customHeight="1" x14ac:dyDescent="0.15">
      <c r="A99" s="29"/>
      <c r="B99" s="29"/>
      <c r="C99" s="23" t="str">
        <f t="shared" si="141"/>
        <v/>
      </c>
      <c r="D99" s="30"/>
      <c r="E99" s="32"/>
      <c r="F99" s="56">
        <f t="shared" si="153"/>
        <v>0</v>
      </c>
      <c r="G99" s="56">
        <f>LARGE((Q99,W99,AC99,AI99,AO99,AU99,BA99,BG99,BM99,BS99,BY99,CE99,CK99,CQ99,CW99,DC99,DI99,DO99,DU99,EA99,EG99,EM99,ES99,EY99,FE99,FK99),2)</f>
        <v>0</v>
      </c>
      <c r="H99" s="56">
        <f>LARGE((Q99,W99,AC99,AI99,AO99,AU99,BA99,BG99,BM99,BS99,BY99,CE99,CK99,CQ99,CW99,DC99,DI99,DO99,DU99,EA99,EG99,EM99,ES99,EY99,FE99,FK99),3)</f>
        <v>0</v>
      </c>
      <c r="I99" s="56">
        <f t="shared" ref="I99:I105" si="227">SUM(F99:H99)</f>
        <v>0</v>
      </c>
      <c r="J99" s="65">
        <f t="shared" si="140"/>
        <v>34</v>
      </c>
      <c r="K99" s="32"/>
      <c r="L99" s="26"/>
      <c r="M99" s="27"/>
      <c r="N99" s="25">
        <f t="shared" si="146"/>
        <v>0</v>
      </c>
      <c r="O99" s="27"/>
      <c r="P99" s="25">
        <f t="shared" si="142"/>
        <v>0</v>
      </c>
      <c r="Q99" s="25">
        <f t="shared" si="147"/>
        <v>0</v>
      </c>
      <c r="R99" s="3"/>
      <c r="S99" s="27"/>
      <c r="T99" s="25">
        <f t="shared" si="151"/>
        <v>0</v>
      </c>
      <c r="U99" s="27"/>
      <c r="V99" s="25">
        <f t="shared" si="143"/>
        <v>0</v>
      </c>
      <c r="W99" s="25">
        <f t="shared" si="144"/>
        <v>0</v>
      </c>
      <c r="X99" s="3"/>
      <c r="Y99" s="27"/>
      <c r="Z99" s="25">
        <f t="shared" si="159"/>
        <v>0</v>
      </c>
      <c r="AA99" s="27"/>
      <c r="AB99" s="25">
        <f t="shared" si="160"/>
        <v>0</v>
      </c>
      <c r="AC99" s="25">
        <f t="shared" si="161"/>
        <v>0</v>
      </c>
      <c r="AD99" s="3"/>
      <c r="AE99" s="27"/>
      <c r="AF99" s="25">
        <f t="shared" si="162"/>
        <v>0</v>
      </c>
      <c r="AG99" s="27"/>
      <c r="AH99" s="25">
        <f t="shared" si="163"/>
        <v>0</v>
      </c>
      <c r="AI99" s="25">
        <f t="shared" si="164"/>
        <v>0</v>
      </c>
      <c r="AJ99" s="3"/>
      <c r="AK99" s="27"/>
      <c r="AL99" s="25">
        <f t="shared" si="165"/>
        <v>0</v>
      </c>
      <c r="AM99" s="27"/>
      <c r="AN99" s="25">
        <f t="shared" si="166"/>
        <v>0</v>
      </c>
      <c r="AO99" s="25">
        <f t="shared" si="167"/>
        <v>0</v>
      </c>
      <c r="AP99" s="3"/>
      <c r="AQ99" s="27"/>
      <c r="AR99" s="25">
        <f t="shared" si="168"/>
        <v>0</v>
      </c>
      <c r="AS99" s="27"/>
      <c r="AT99" s="25">
        <f t="shared" si="169"/>
        <v>0</v>
      </c>
      <c r="AU99" s="25">
        <f t="shared" si="170"/>
        <v>0</v>
      </c>
      <c r="AV99" s="3"/>
      <c r="AW99" s="27"/>
      <c r="AX99" s="25">
        <f t="shared" si="171"/>
        <v>0</v>
      </c>
      <c r="AY99" s="27"/>
      <c r="AZ99" s="25">
        <f t="shared" si="172"/>
        <v>0</v>
      </c>
      <c r="BA99" s="25">
        <f t="shared" si="173"/>
        <v>0</v>
      </c>
      <c r="BB99" s="3"/>
      <c r="BC99" s="27"/>
      <c r="BD99" s="25">
        <f t="shared" si="174"/>
        <v>0</v>
      </c>
      <c r="BE99" s="27"/>
      <c r="BF99" s="25">
        <f t="shared" si="175"/>
        <v>0</v>
      </c>
      <c r="BG99" s="25">
        <f t="shared" si="176"/>
        <v>0</v>
      </c>
      <c r="BH99" s="3"/>
      <c r="BI99" s="27"/>
      <c r="BJ99" s="25">
        <f>_xlfn.XLOOKUP(BI99,'[1]DM table'!$AC$4:$AC$103,'[1]DM table'!$AD$4:$AD$103,0)</f>
        <v>0</v>
      </c>
      <c r="BK99" s="27"/>
      <c r="BL99" s="25">
        <f t="shared" si="177"/>
        <v>0</v>
      </c>
      <c r="BM99" s="25">
        <f t="shared" si="178"/>
        <v>0</v>
      </c>
      <c r="BN99" s="3"/>
      <c r="BO99" s="27"/>
      <c r="BP99" s="25">
        <f t="shared" si="179"/>
        <v>0</v>
      </c>
      <c r="BQ99" s="27"/>
      <c r="BR99" s="25">
        <f t="shared" si="180"/>
        <v>0</v>
      </c>
      <c r="BS99" s="25">
        <f t="shared" si="181"/>
        <v>0</v>
      </c>
      <c r="BT99" s="3"/>
      <c r="BU99" s="27"/>
      <c r="BV99" s="25">
        <f t="shared" si="182"/>
        <v>0</v>
      </c>
      <c r="BW99" s="27"/>
      <c r="BX99" s="25">
        <f t="shared" si="183"/>
        <v>0</v>
      </c>
      <c r="BY99" s="25">
        <f t="shared" si="184"/>
        <v>0</v>
      </c>
      <c r="BZ99" s="3"/>
      <c r="CA99" s="27"/>
      <c r="CB99" s="25">
        <f t="shared" si="185"/>
        <v>0</v>
      </c>
      <c r="CC99" s="27"/>
      <c r="CD99" s="25">
        <f t="shared" si="186"/>
        <v>0</v>
      </c>
      <c r="CE99" s="25">
        <f t="shared" si="187"/>
        <v>0</v>
      </c>
      <c r="CF99" s="3"/>
      <c r="CG99" s="27"/>
      <c r="CH99" s="25">
        <f t="shared" si="188"/>
        <v>0</v>
      </c>
      <c r="CI99" s="27"/>
      <c r="CJ99" s="25">
        <f t="shared" si="189"/>
        <v>0</v>
      </c>
      <c r="CK99" s="25">
        <f t="shared" si="190"/>
        <v>0</v>
      </c>
      <c r="CL99" s="3"/>
      <c r="CM99" s="27"/>
      <c r="CN99" s="25">
        <f t="shared" si="191"/>
        <v>0</v>
      </c>
      <c r="CO99" s="27"/>
      <c r="CP99" s="25">
        <f t="shared" si="192"/>
        <v>0</v>
      </c>
      <c r="CQ99" s="25">
        <f t="shared" si="193"/>
        <v>0</v>
      </c>
      <c r="CR99" s="3"/>
      <c r="CS99" s="27"/>
      <c r="CT99" s="25">
        <f t="shared" si="194"/>
        <v>0</v>
      </c>
      <c r="CU99" s="27"/>
      <c r="CV99" s="25">
        <f t="shared" si="195"/>
        <v>0</v>
      </c>
      <c r="CW99" s="25">
        <f t="shared" si="196"/>
        <v>0</v>
      </c>
      <c r="CX99" s="3"/>
      <c r="CY99" s="27"/>
      <c r="CZ99" s="25">
        <f t="shared" si="197"/>
        <v>0</v>
      </c>
      <c r="DA99" s="27"/>
      <c r="DB99" s="25">
        <f t="shared" si="198"/>
        <v>0</v>
      </c>
      <c r="DC99" s="25">
        <f t="shared" si="199"/>
        <v>0</v>
      </c>
      <c r="DD99" s="3"/>
      <c r="DE99" s="27"/>
      <c r="DF99" s="25">
        <f t="shared" si="200"/>
        <v>0</v>
      </c>
      <c r="DG99" s="27"/>
      <c r="DH99" s="25">
        <f t="shared" si="201"/>
        <v>0</v>
      </c>
      <c r="DI99" s="25">
        <f t="shared" si="202"/>
        <v>0</v>
      </c>
      <c r="DJ99" s="3"/>
      <c r="DK99" s="27"/>
      <c r="DL99" s="25">
        <f t="shared" si="203"/>
        <v>0</v>
      </c>
      <c r="DM99" s="27"/>
      <c r="DN99" s="25">
        <f t="shared" si="204"/>
        <v>0</v>
      </c>
      <c r="DO99" s="25">
        <f t="shared" si="205"/>
        <v>0</v>
      </c>
      <c r="DP99" s="3"/>
      <c r="DQ99" s="27"/>
      <c r="DR99" s="25">
        <f t="shared" si="206"/>
        <v>0</v>
      </c>
      <c r="DS99" s="27"/>
      <c r="DT99" s="25">
        <f t="shared" si="207"/>
        <v>0</v>
      </c>
      <c r="DU99" s="25">
        <f t="shared" si="208"/>
        <v>0</v>
      </c>
      <c r="DV99" s="3"/>
      <c r="DW99" s="27"/>
      <c r="DX99" s="25">
        <f t="shared" si="209"/>
        <v>0</v>
      </c>
      <c r="DY99" s="27"/>
      <c r="DZ99" s="25">
        <f t="shared" si="210"/>
        <v>0</v>
      </c>
      <c r="EA99" s="25">
        <f t="shared" si="211"/>
        <v>0</v>
      </c>
      <c r="EB99" s="3"/>
      <c r="EC99" s="27"/>
      <c r="ED99" s="25">
        <f t="shared" si="212"/>
        <v>0</v>
      </c>
      <c r="EE99" s="27"/>
      <c r="EF99" s="25">
        <f t="shared" si="213"/>
        <v>0</v>
      </c>
      <c r="EG99" s="25">
        <f t="shared" si="214"/>
        <v>0</v>
      </c>
      <c r="EH99" s="3"/>
      <c r="EI99" s="27"/>
      <c r="EJ99" s="25">
        <f t="shared" si="215"/>
        <v>0</v>
      </c>
      <c r="EK99" s="27"/>
      <c r="EL99" s="25">
        <f t="shared" si="216"/>
        <v>0</v>
      </c>
      <c r="EM99" s="25">
        <f t="shared" si="217"/>
        <v>0</v>
      </c>
      <c r="EN99" s="3"/>
      <c r="EO99" s="27"/>
      <c r="EP99" s="25">
        <f t="shared" si="226"/>
        <v>0</v>
      </c>
      <c r="EQ99" s="27"/>
      <c r="ER99" s="25">
        <f t="shared" si="218"/>
        <v>0</v>
      </c>
      <c r="ES99" s="25">
        <f t="shared" si="219"/>
        <v>0</v>
      </c>
      <c r="ET99" s="3"/>
      <c r="EU99" s="27"/>
      <c r="EV99" s="25">
        <f t="shared" si="220"/>
        <v>0</v>
      </c>
      <c r="EW99" s="27"/>
      <c r="EX99" s="25">
        <f t="shared" si="221"/>
        <v>0</v>
      </c>
      <c r="EY99" s="25">
        <f t="shared" si="222"/>
        <v>0</v>
      </c>
      <c r="EZ99" s="3"/>
      <c r="FA99" s="27"/>
      <c r="FB99" s="25">
        <f t="shared" si="148"/>
        <v>0</v>
      </c>
      <c r="FC99" s="27"/>
      <c r="FD99" s="25">
        <f t="shared" si="149"/>
        <v>0</v>
      </c>
      <c r="FE99" s="25">
        <f t="shared" si="223"/>
        <v>0</v>
      </c>
      <c r="FF99" s="3"/>
      <c r="FG99" s="27"/>
      <c r="FH99" s="25">
        <f t="shared" si="224"/>
        <v>0</v>
      </c>
      <c r="FI99" s="27"/>
      <c r="FJ99" s="25">
        <f t="shared" si="150"/>
        <v>0</v>
      </c>
      <c r="FK99" s="25">
        <f t="shared" si="225"/>
        <v>0</v>
      </c>
    </row>
    <row r="100" spans="1:167" ht="12.75" customHeight="1" x14ac:dyDescent="0.15">
      <c r="A100" s="29"/>
      <c r="B100" s="29"/>
      <c r="C100" s="23" t="str">
        <f t="shared" si="141"/>
        <v/>
      </c>
      <c r="D100" s="30"/>
      <c r="E100" s="32"/>
      <c r="F100" s="56">
        <f t="shared" si="153"/>
        <v>0</v>
      </c>
      <c r="G100" s="56">
        <f>LARGE((Q100,W100,AC100,AI100,AO100,AU100,BA100,BG100,BM100,BS100,BY100,CE100,CK100,CQ100,CW100,DC100,DI100,DO100,DU100,EA100,EG100,EM100,ES100,EY100,FE100,FK100),2)</f>
        <v>0</v>
      </c>
      <c r="H100" s="56">
        <f>LARGE((Q100,W100,AC100,AI100,AO100,AU100,BA100,BG100,BM100,BS100,BY100,CE100,CK100,CQ100,CW100,DC100,DI100,DO100,DU100,EA100,EG100,EM100,ES100,EY100,FE100,FK100),3)</f>
        <v>0</v>
      </c>
      <c r="I100" s="56">
        <f t="shared" si="227"/>
        <v>0</v>
      </c>
      <c r="J100" s="65">
        <f t="shared" si="140"/>
        <v>34</v>
      </c>
      <c r="K100" s="32"/>
      <c r="L100" s="26"/>
      <c r="M100" s="27"/>
      <c r="N100" s="25">
        <f t="shared" si="146"/>
        <v>0</v>
      </c>
      <c r="O100" s="27"/>
      <c r="P100" s="25">
        <f t="shared" si="142"/>
        <v>0</v>
      </c>
      <c r="Q100" s="25">
        <f t="shared" si="147"/>
        <v>0</v>
      </c>
      <c r="R100" s="3"/>
      <c r="S100" s="27"/>
      <c r="T100" s="25">
        <f t="shared" si="151"/>
        <v>0</v>
      </c>
      <c r="U100" s="27"/>
      <c r="V100" s="25">
        <f t="shared" si="143"/>
        <v>0</v>
      </c>
      <c r="W100" s="25">
        <f t="shared" si="144"/>
        <v>0</v>
      </c>
      <c r="X100" s="3"/>
      <c r="Y100" s="27"/>
      <c r="Z100" s="25">
        <f t="shared" si="159"/>
        <v>0</v>
      </c>
      <c r="AA100" s="27"/>
      <c r="AB100" s="25">
        <f t="shared" si="160"/>
        <v>0</v>
      </c>
      <c r="AC100" s="25">
        <f t="shared" si="161"/>
        <v>0</v>
      </c>
      <c r="AD100" s="3"/>
      <c r="AE100" s="27"/>
      <c r="AF100" s="25">
        <f t="shared" si="162"/>
        <v>0</v>
      </c>
      <c r="AG100" s="27"/>
      <c r="AH100" s="25">
        <f t="shared" si="163"/>
        <v>0</v>
      </c>
      <c r="AI100" s="25">
        <f t="shared" si="164"/>
        <v>0</v>
      </c>
      <c r="AJ100" s="3"/>
      <c r="AK100" s="27"/>
      <c r="AL100" s="25">
        <f t="shared" si="165"/>
        <v>0</v>
      </c>
      <c r="AM100" s="27"/>
      <c r="AN100" s="25">
        <f t="shared" si="166"/>
        <v>0</v>
      </c>
      <c r="AO100" s="25">
        <f t="shared" si="167"/>
        <v>0</v>
      </c>
      <c r="AP100" s="3"/>
      <c r="AQ100" s="27"/>
      <c r="AR100" s="25">
        <f t="shared" si="168"/>
        <v>0</v>
      </c>
      <c r="AS100" s="27"/>
      <c r="AT100" s="25">
        <f t="shared" si="169"/>
        <v>0</v>
      </c>
      <c r="AU100" s="25">
        <f t="shared" si="170"/>
        <v>0</v>
      </c>
      <c r="AV100" s="3"/>
      <c r="AW100" s="27"/>
      <c r="AX100" s="25">
        <f t="shared" si="171"/>
        <v>0</v>
      </c>
      <c r="AY100" s="27"/>
      <c r="AZ100" s="25">
        <f t="shared" si="172"/>
        <v>0</v>
      </c>
      <c r="BA100" s="25">
        <f t="shared" si="173"/>
        <v>0</v>
      </c>
      <c r="BB100" s="3"/>
      <c r="BC100" s="27"/>
      <c r="BD100" s="25">
        <f t="shared" si="174"/>
        <v>0</v>
      </c>
      <c r="BE100" s="27"/>
      <c r="BF100" s="25">
        <f t="shared" si="175"/>
        <v>0</v>
      </c>
      <c r="BG100" s="25">
        <f t="shared" si="176"/>
        <v>0</v>
      </c>
      <c r="BH100" s="3"/>
      <c r="BI100" s="27"/>
      <c r="BJ100" s="25">
        <f>_xlfn.XLOOKUP(BI100,'[1]DM table'!$AC$4:$AC$103,'[1]DM table'!$AD$4:$AD$103,0)</f>
        <v>0</v>
      </c>
      <c r="BK100" s="27"/>
      <c r="BL100" s="25">
        <f t="shared" si="177"/>
        <v>0</v>
      </c>
      <c r="BM100" s="25">
        <f t="shared" si="178"/>
        <v>0</v>
      </c>
      <c r="BN100" s="3"/>
      <c r="BO100" s="27"/>
      <c r="BP100" s="25">
        <f t="shared" si="179"/>
        <v>0</v>
      </c>
      <c r="BQ100" s="27"/>
      <c r="BR100" s="25">
        <f t="shared" si="180"/>
        <v>0</v>
      </c>
      <c r="BS100" s="25">
        <f t="shared" si="181"/>
        <v>0</v>
      </c>
      <c r="BT100" s="3"/>
      <c r="BU100" s="27"/>
      <c r="BV100" s="25">
        <f t="shared" si="182"/>
        <v>0</v>
      </c>
      <c r="BW100" s="27"/>
      <c r="BX100" s="25">
        <f t="shared" si="183"/>
        <v>0</v>
      </c>
      <c r="BY100" s="25">
        <f t="shared" si="184"/>
        <v>0</v>
      </c>
      <c r="BZ100" s="3"/>
      <c r="CA100" s="27"/>
      <c r="CB100" s="25">
        <f t="shared" si="185"/>
        <v>0</v>
      </c>
      <c r="CC100" s="27"/>
      <c r="CD100" s="25">
        <f t="shared" si="186"/>
        <v>0</v>
      </c>
      <c r="CE100" s="25">
        <f t="shared" si="187"/>
        <v>0</v>
      </c>
      <c r="CF100" s="3"/>
      <c r="CG100" s="27"/>
      <c r="CH100" s="25">
        <f t="shared" si="188"/>
        <v>0</v>
      </c>
      <c r="CI100" s="27"/>
      <c r="CJ100" s="25">
        <f t="shared" si="189"/>
        <v>0</v>
      </c>
      <c r="CK100" s="25">
        <f t="shared" si="190"/>
        <v>0</v>
      </c>
      <c r="CL100" s="3"/>
      <c r="CM100" s="27"/>
      <c r="CN100" s="25">
        <f t="shared" si="191"/>
        <v>0</v>
      </c>
      <c r="CO100" s="27"/>
      <c r="CP100" s="25">
        <f t="shared" si="192"/>
        <v>0</v>
      </c>
      <c r="CQ100" s="25">
        <f t="shared" si="193"/>
        <v>0</v>
      </c>
      <c r="CR100" s="3"/>
      <c r="CS100" s="27"/>
      <c r="CT100" s="25">
        <f t="shared" si="194"/>
        <v>0</v>
      </c>
      <c r="CU100" s="27"/>
      <c r="CV100" s="25">
        <f t="shared" si="195"/>
        <v>0</v>
      </c>
      <c r="CW100" s="25">
        <f t="shared" si="196"/>
        <v>0</v>
      </c>
      <c r="CX100" s="3"/>
      <c r="CY100" s="27"/>
      <c r="CZ100" s="25">
        <f t="shared" si="197"/>
        <v>0</v>
      </c>
      <c r="DA100" s="27"/>
      <c r="DB100" s="25">
        <f t="shared" si="198"/>
        <v>0</v>
      </c>
      <c r="DC100" s="25">
        <f t="shared" si="199"/>
        <v>0</v>
      </c>
      <c r="DD100" s="3"/>
      <c r="DE100" s="27"/>
      <c r="DF100" s="25">
        <f t="shared" si="200"/>
        <v>0</v>
      </c>
      <c r="DG100" s="27"/>
      <c r="DH100" s="25">
        <f t="shared" si="201"/>
        <v>0</v>
      </c>
      <c r="DI100" s="25">
        <f t="shared" si="202"/>
        <v>0</v>
      </c>
      <c r="DJ100" s="3"/>
      <c r="DK100" s="27"/>
      <c r="DL100" s="25">
        <f t="shared" si="203"/>
        <v>0</v>
      </c>
      <c r="DM100" s="27"/>
      <c r="DN100" s="25">
        <f t="shared" si="204"/>
        <v>0</v>
      </c>
      <c r="DO100" s="25">
        <f t="shared" si="205"/>
        <v>0</v>
      </c>
      <c r="DP100" s="3"/>
      <c r="DQ100" s="27"/>
      <c r="DR100" s="25">
        <f t="shared" si="206"/>
        <v>0</v>
      </c>
      <c r="DS100" s="27"/>
      <c r="DT100" s="25">
        <f t="shared" si="207"/>
        <v>0</v>
      </c>
      <c r="DU100" s="25">
        <f t="shared" si="208"/>
        <v>0</v>
      </c>
      <c r="DV100" s="3"/>
      <c r="DW100" s="27"/>
      <c r="DX100" s="25">
        <f t="shared" si="209"/>
        <v>0</v>
      </c>
      <c r="DY100" s="27"/>
      <c r="DZ100" s="25">
        <f t="shared" si="210"/>
        <v>0</v>
      </c>
      <c r="EA100" s="25">
        <f t="shared" si="211"/>
        <v>0</v>
      </c>
      <c r="EB100" s="3"/>
      <c r="EC100" s="27"/>
      <c r="ED100" s="25">
        <f t="shared" si="212"/>
        <v>0</v>
      </c>
      <c r="EE100" s="27"/>
      <c r="EF100" s="25">
        <f t="shared" si="213"/>
        <v>0</v>
      </c>
      <c r="EG100" s="25">
        <f t="shared" si="214"/>
        <v>0</v>
      </c>
      <c r="EH100" s="3"/>
      <c r="EI100" s="27"/>
      <c r="EJ100" s="25">
        <f t="shared" si="215"/>
        <v>0</v>
      </c>
      <c r="EK100" s="27"/>
      <c r="EL100" s="25">
        <f t="shared" si="216"/>
        <v>0</v>
      </c>
      <c r="EM100" s="25">
        <f t="shared" si="217"/>
        <v>0</v>
      </c>
      <c r="EN100" s="3"/>
      <c r="EO100" s="27"/>
      <c r="EP100" s="25">
        <f t="shared" si="226"/>
        <v>0</v>
      </c>
      <c r="EQ100" s="27"/>
      <c r="ER100" s="25">
        <f t="shared" si="218"/>
        <v>0</v>
      </c>
      <c r="ES100" s="25">
        <f t="shared" si="219"/>
        <v>0</v>
      </c>
      <c r="ET100" s="3"/>
      <c r="EU100" s="27"/>
      <c r="EV100" s="25">
        <f t="shared" si="220"/>
        <v>0</v>
      </c>
      <c r="EW100" s="27"/>
      <c r="EX100" s="25">
        <f t="shared" si="221"/>
        <v>0</v>
      </c>
      <c r="EY100" s="25">
        <f t="shared" si="222"/>
        <v>0</v>
      </c>
      <c r="EZ100" s="3"/>
      <c r="FA100" s="27"/>
      <c r="FB100" s="25">
        <f t="shared" si="148"/>
        <v>0</v>
      </c>
      <c r="FC100" s="27"/>
      <c r="FD100" s="25">
        <f t="shared" si="149"/>
        <v>0</v>
      </c>
      <c r="FE100" s="25">
        <f t="shared" si="223"/>
        <v>0</v>
      </c>
      <c r="FF100" s="3"/>
      <c r="FG100" s="27"/>
      <c r="FH100" s="25">
        <f t="shared" si="224"/>
        <v>0</v>
      </c>
      <c r="FI100" s="27"/>
      <c r="FJ100" s="25">
        <f t="shared" si="150"/>
        <v>0</v>
      </c>
      <c r="FK100" s="25">
        <f t="shared" si="225"/>
        <v>0</v>
      </c>
    </row>
    <row r="101" spans="1:167" ht="12.75" customHeight="1" x14ac:dyDescent="0.15">
      <c r="A101" s="29"/>
      <c r="B101" s="29"/>
      <c r="C101" s="23" t="str">
        <f t="shared" si="141"/>
        <v/>
      </c>
      <c r="D101" s="30"/>
      <c r="E101" s="32"/>
      <c r="F101" s="56">
        <f t="shared" si="153"/>
        <v>0</v>
      </c>
      <c r="G101" s="56">
        <f>LARGE((Q101,W101,AC101,AI101,AO101,AU101,BA101,BG101,BM101,BS101,BY101,CE101,CK101,CQ101,CW101,DC101,DI101,DO101,DU101,EA101,EG101,EM101,ES101,EY101,FE101,FK101),2)</f>
        <v>0</v>
      </c>
      <c r="H101" s="56">
        <f>LARGE((Q101,W101,AC101,AI101,AO101,AU101,BA101,BG101,BM101,BS101,BY101,CE101,CK101,CQ101,CW101,DC101,DI101,DO101,DU101,EA101,EG101,EM101,ES101,EY101,FE101,FK101),3)</f>
        <v>0</v>
      </c>
      <c r="I101" s="56">
        <f t="shared" si="227"/>
        <v>0</v>
      </c>
      <c r="J101" s="65">
        <f t="shared" si="140"/>
        <v>34</v>
      </c>
      <c r="K101" s="32"/>
      <c r="L101" s="26"/>
      <c r="M101" s="27"/>
      <c r="N101" s="25">
        <f t="shared" si="146"/>
        <v>0</v>
      </c>
      <c r="O101" s="27"/>
      <c r="P101" s="25">
        <f t="shared" si="142"/>
        <v>0</v>
      </c>
      <c r="Q101" s="25">
        <f t="shared" si="147"/>
        <v>0</v>
      </c>
      <c r="R101" s="3"/>
      <c r="S101" s="27"/>
      <c r="T101" s="25">
        <f t="shared" si="151"/>
        <v>0</v>
      </c>
      <c r="U101" s="27"/>
      <c r="V101" s="25">
        <f t="shared" si="143"/>
        <v>0</v>
      </c>
      <c r="W101" s="25">
        <f t="shared" si="144"/>
        <v>0</v>
      </c>
      <c r="X101" s="3"/>
      <c r="Y101" s="27"/>
      <c r="Z101" s="25">
        <f t="shared" si="159"/>
        <v>0</v>
      </c>
      <c r="AA101" s="27"/>
      <c r="AB101" s="25">
        <f t="shared" si="160"/>
        <v>0</v>
      </c>
      <c r="AC101" s="25">
        <f t="shared" si="161"/>
        <v>0</v>
      </c>
      <c r="AD101" s="3"/>
      <c r="AE101" s="27"/>
      <c r="AF101" s="25">
        <f t="shared" si="162"/>
        <v>0</v>
      </c>
      <c r="AG101" s="27"/>
      <c r="AH101" s="25">
        <f t="shared" si="163"/>
        <v>0</v>
      </c>
      <c r="AI101" s="25">
        <f t="shared" si="164"/>
        <v>0</v>
      </c>
      <c r="AJ101" s="3"/>
      <c r="AK101" s="27"/>
      <c r="AL101" s="25">
        <f t="shared" si="165"/>
        <v>0</v>
      </c>
      <c r="AM101" s="27"/>
      <c r="AN101" s="25">
        <f t="shared" si="166"/>
        <v>0</v>
      </c>
      <c r="AO101" s="25">
        <f t="shared" si="167"/>
        <v>0</v>
      </c>
      <c r="AP101" s="3"/>
      <c r="AQ101" s="27"/>
      <c r="AR101" s="25">
        <f t="shared" si="168"/>
        <v>0</v>
      </c>
      <c r="AS101" s="27"/>
      <c r="AT101" s="25">
        <f t="shared" si="169"/>
        <v>0</v>
      </c>
      <c r="AU101" s="25">
        <f t="shared" si="170"/>
        <v>0</v>
      </c>
      <c r="AV101" s="3"/>
      <c r="AW101" s="27"/>
      <c r="AX101" s="25">
        <f t="shared" si="171"/>
        <v>0</v>
      </c>
      <c r="AY101" s="27"/>
      <c r="AZ101" s="25">
        <f t="shared" si="172"/>
        <v>0</v>
      </c>
      <c r="BA101" s="25">
        <f t="shared" si="173"/>
        <v>0</v>
      </c>
      <c r="BB101" s="3"/>
      <c r="BC101" s="27"/>
      <c r="BD101" s="25">
        <f t="shared" si="174"/>
        <v>0</v>
      </c>
      <c r="BE101" s="27"/>
      <c r="BF101" s="25">
        <f t="shared" si="175"/>
        <v>0</v>
      </c>
      <c r="BG101" s="25">
        <f t="shared" si="176"/>
        <v>0</v>
      </c>
      <c r="BH101" s="3"/>
      <c r="BI101" s="27"/>
      <c r="BJ101" s="25">
        <f>_xlfn.XLOOKUP(BI101,'[1]DM table'!$AC$4:$AC$103,'[1]DM table'!$AD$4:$AD$103,0)</f>
        <v>0</v>
      </c>
      <c r="BK101" s="27"/>
      <c r="BL101" s="25">
        <f t="shared" si="177"/>
        <v>0</v>
      </c>
      <c r="BM101" s="25">
        <f t="shared" si="178"/>
        <v>0</v>
      </c>
      <c r="BN101" s="3"/>
      <c r="BO101" s="27"/>
      <c r="BP101" s="25">
        <f t="shared" si="179"/>
        <v>0</v>
      </c>
      <c r="BQ101" s="27"/>
      <c r="BR101" s="25">
        <f t="shared" si="180"/>
        <v>0</v>
      </c>
      <c r="BS101" s="25">
        <f t="shared" si="181"/>
        <v>0</v>
      </c>
      <c r="BT101" s="3"/>
      <c r="BU101" s="27"/>
      <c r="BV101" s="25">
        <f t="shared" si="182"/>
        <v>0</v>
      </c>
      <c r="BW101" s="27"/>
      <c r="BX101" s="25">
        <f t="shared" si="183"/>
        <v>0</v>
      </c>
      <c r="BY101" s="25">
        <f t="shared" si="184"/>
        <v>0</v>
      </c>
      <c r="BZ101" s="3"/>
      <c r="CA101" s="27"/>
      <c r="CB101" s="25">
        <f t="shared" si="185"/>
        <v>0</v>
      </c>
      <c r="CC101" s="27"/>
      <c r="CD101" s="25">
        <f t="shared" si="186"/>
        <v>0</v>
      </c>
      <c r="CE101" s="25">
        <f t="shared" si="187"/>
        <v>0</v>
      </c>
      <c r="CF101" s="3"/>
      <c r="CG101" s="27"/>
      <c r="CH101" s="25">
        <f t="shared" si="188"/>
        <v>0</v>
      </c>
      <c r="CI101" s="27"/>
      <c r="CJ101" s="25">
        <f t="shared" si="189"/>
        <v>0</v>
      </c>
      <c r="CK101" s="25">
        <f t="shared" si="190"/>
        <v>0</v>
      </c>
      <c r="CL101" s="3"/>
      <c r="CM101" s="27"/>
      <c r="CN101" s="25">
        <f t="shared" si="191"/>
        <v>0</v>
      </c>
      <c r="CO101" s="27"/>
      <c r="CP101" s="25">
        <f t="shared" si="192"/>
        <v>0</v>
      </c>
      <c r="CQ101" s="25">
        <f t="shared" si="193"/>
        <v>0</v>
      </c>
      <c r="CR101" s="3"/>
      <c r="CS101" s="27"/>
      <c r="CT101" s="25">
        <f t="shared" si="194"/>
        <v>0</v>
      </c>
      <c r="CU101" s="27"/>
      <c r="CV101" s="25">
        <f t="shared" si="195"/>
        <v>0</v>
      </c>
      <c r="CW101" s="25">
        <f t="shared" si="196"/>
        <v>0</v>
      </c>
      <c r="CX101" s="3"/>
      <c r="CY101" s="27"/>
      <c r="CZ101" s="25">
        <f t="shared" si="197"/>
        <v>0</v>
      </c>
      <c r="DA101" s="27"/>
      <c r="DB101" s="25">
        <f t="shared" si="198"/>
        <v>0</v>
      </c>
      <c r="DC101" s="25">
        <f t="shared" si="199"/>
        <v>0</v>
      </c>
      <c r="DD101" s="3"/>
      <c r="DE101" s="27"/>
      <c r="DF101" s="25">
        <f t="shared" si="200"/>
        <v>0</v>
      </c>
      <c r="DG101" s="27"/>
      <c r="DH101" s="25">
        <f t="shared" si="201"/>
        <v>0</v>
      </c>
      <c r="DI101" s="25">
        <f t="shared" si="202"/>
        <v>0</v>
      </c>
      <c r="DJ101" s="3"/>
      <c r="DK101" s="27"/>
      <c r="DL101" s="25">
        <f t="shared" si="203"/>
        <v>0</v>
      </c>
      <c r="DM101" s="27"/>
      <c r="DN101" s="25">
        <f t="shared" si="204"/>
        <v>0</v>
      </c>
      <c r="DO101" s="25">
        <f t="shared" si="205"/>
        <v>0</v>
      </c>
      <c r="DP101" s="3"/>
      <c r="DQ101" s="27"/>
      <c r="DR101" s="25">
        <f t="shared" si="206"/>
        <v>0</v>
      </c>
      <c r="DS101" s="27"/>
      <c r="DT101" s="25">
        <f t="shared" si="207"/>
        <v>0</v>
      </c>
      <c r="DU101" s="25">
        <f t="shared" si="208"/>
        <v>0</v>
      </c>
      <c r="DV101" s="3"/>
      <c r="DW101" s="27"/>
      <c r="DX101" s="25">
        <f t="shared" si="209"/>
        <v>0</v>
      </c>
      <c r="DY101" s="27"/>
      <c r="DZ101" s="25">
        <f t="shared" si="210"/>
        <v>0</v>
      </c>
      <c r="EA101" s="25">
        <f t="shared" si="211"/>
        <v>0</v>
      </c>
      <c r="EB101" s="3"/>
      <c r="EC101" s="27"/>
      <c r="ED101" s="25">
        <f t="shared" si="212"/>
        <v>0</v>
      </c>
      <c r="EE101" s="27"/>
      <c r="EF101" s="25">
        <f t="shared" si="213"/>
        <v>0</v>
      </c>
      <c r="EG101" s="25">
        <f t="shared" si="214"/>
        <v>0</v>
      </c>
      <c r="EH101" s="3"/>
      <c r="EI101" s="27"/>
      <c r="EJ101" s="25">
        <f t="shared" si="215"/>
        <v>0</v>
      </c>
      <c r="EK101" s="27"/>
      <c r="EL101" s="25">
        <f t="shared" si="216"/>
        <v>0</v>
      </c>
      <c r="EM101" s="25">
        <f t="shared" si="217"/>
        <v>0</v>
      </c>
      <c r="EN101" s="3"/>
      <c r="EO101" s="27"/>
      <c r="EP101" s="25">
        <f t="shared" si="226"/>
        <v>0</v>
      </c>
      <c r="EQ101" s="27"/>
      <c r="ER101" s="25">
        <f t="shared" si="218"/>
        <v>0</v>
      </c>
      <c r="ES101" s="25">
        <f t="shared" si="219"/>
        <v>0</v>
      </c>
      <c r="ET101" s="3"/>
      <c r="EU101" s="27"/>
      <c r="EV101" s="25">
        <f t="shared" si="220"/>
        <v>0</v>
      </c>
      <c r="EW101" s="27"/>
      <c r="EX101" s="25">
        <f t="shared" si="221"/>
        <v>0</v>
      </c>
      <c r="EY101" s="25">
        <f t="shared" si="222"/>
        <v>0</v>
      </c>
      <c r="EZ101" s="3"/>
      <c r="FA101" s="27"/>
      <c r="FB101" s="25">
        <f t="shared" si="148"/>
        <v>0</v>
      </c>
      <c r="FC101" s="27"/>
      <c r="FD101" s="25">
        <f t="shared" si="149"/>
        <v>0</v>
      </c>
      <c r="FE101" s="25">
        <f t="shared" si="223"/>
        <v>0</v>
      </c>
      <c r="FF101" s="3"/>
      <c r="FG101" s="27"/>
      <c r="FH101" s="25">
        <f t="shared" si="224"/>
        <v>0</v>
      </c>
      <c r="FI101" s="27"/>
      <c r="FJ101" s="25">
        <f t="shared" si="150"/>
        <v>0</v>
      </c>
      <c r="FK101" s="25">
        <f t="shared" si="225"/>
        <v>0</v>
      </c>
    </row>
    <row r="102" spans="1:167" ht="12.75" customHeight="1" x14ac:dyDescent="0.15">
      <c r="A102" s="29"/>
      <c r="B102" s="29"/>
      <c r="C102" s="23" t="str">
        <f t="shared" si="141"/>
        <v/>
      </c>
      <c r="D102" s="30"/>
      <c r="E102" s="32"/>
      <c r="F102" s="56">
        <f t="shared" si="153"/>
        <v>0</v>
      </c>
      <c r="G102" s="56">
        <f>LARGE((Q102,W102,AC102,AI102,AO102,AU102,BA102,BG102,BM102,BS102,BY102,CE102,CK102,CQ102,CW102,DC102,DI102,DO102,DU102,EA102,EG102,EM102,ES102,EY102,FE102,FK102),2)</f>
        <v>0</v>
      </c>
      <c r="H102" s="56">
        <f>LARGE((Q102,W102,AC102,AI102,AO102,AU102,BA102,BG102,BM102,BS102,BY102,CE102,CK102,CQ102,CW102,DC102,DI102,DO102,DU102,EA102,EG102,EM102,ES102,EY102,FE102,FK102),3)</f>
        <v>0</v>
      </c>
      <c r="I102" s="56">
        <f t="shared" si="227"/>
        <v>0</v>
      </c>
      <c r="J102" s="65">
        <f t="shared" si="140"/>
        <v>34</v>
      </c>
      <c r="K102" s="32"/>
      <c r="L102" s="26"/>
      <c r="M102" s="27"/>
      <c r="N102" s="25">
        <f t="shared" si="146"/>
        <v>0</v>
      </c>
      <c r="O102" s="27"/>
      <c r="P102" s="25">
        <f t="shared" si="142"/>
        <v>0</v>
      </c>
      <c r="Q102" s="25">
        <f t="shared" si="147"/>
        <v>0</v>
      </c>
      <c r="R102" s="3"/>
      <c r="S102" s="27"/>
      <c r="T102" s="25">
        <f t="shared" si="151"/>
        <v>0</v>
      </c>
      <c r="U102" s="27"/>
      <c r="V102" s="25">
        <f t="shared" si="143"/>
        <v>0</v>
      </c>
      <c r="W102" s="25">
        <f t="shared" si="144"/>
        <v>0</v>
      </c>
      <c r="X102" s="3"/>
      <c r="Y102" s="27"/>
      <c r="Z102" s="25">
        <f t="shared" si="159"/>
        <v>0</v>
      </c>
      <c r="AA102" s="27"/>
      <c r="AB102" s="25">
        <f t="shared" si="160"/>
        <v>0</v>
      </c>
      <c r="AC102" s="25">
        <f t="shared" si="161"/>
        <v>0</v>
      </c>
      <c r="AD102" s="3"/>
      <c r="AE102" s="27"/>
      <c r="AF102" s="25">
        <f t="shared" si="162"/>
        <v>0</v>
      </c>
      <c r="AG102" s="27"/>
      <c r="AH102" s="25">
        <f t="shared" si="163"/>
        <v>0</v>
      </c>
      <c r="AI102" s="25">
        <f t="shared" si="164"/>
        <v>0</v>
      </c>
      <c r="AJ102" s="3"/>
      <c r="AK102" s="27"/>
      <c r="AL102" s="25">
        <f t="shared" si="165"/>
        <v>0</v>
      </c>
      <c r="AM102" s="27"/>
      <c r="AN102" s="25">
        <f t="shared" si="166"/>
        <v>0</v>
      </c>
      <c r="AO102" s="25">
        <f t="shared" si="167"/>
        <v>0</v>
      </c>
      <c r="AP102" s="3"/>
      <c r="AQ102" s="27"/>
      <c r="AR102" s="25">
        <f t="shared" si="168"/>
        <v>0</v>
      </c>
      <c r="AS102" s="27"/>
      <c r="AT102" s="25">
        <f t="shared" si="169"/>
        <v>0</v>
      </c>
      <c r="AU102" s="25">
        <f t="shared" si="170"/>
        <v>0</v>
      </c>
      <c r="AV102" s="3"/>
      <c r="AW102" s="27"/>
      <c r="AX102" s="25">
        <f t="shared" si="171"/>
        <v>0</v>
      </c>
      <c r="AY102" s="27"/>
      <c r="AZ102" s="25">
        <f t="shared" si="172"/>
        <v>0</v>
      </c>
      <c r="BA102" s="25">
        <f t="shared" si="173"/>
        <v>0</v>
      </c>
      <c r="BB102" s="3"/>
      <c r="BC102" s="27"/>
      <c r="BD102" s="25">
        <f t="shared" si="174"/>
        <v>0</v>
      </c>
      <c r="BE102" s="27"/>
      <c r="BF102" s="25">
        <f t="shared" si="175"/>
        <v>0</v>
      </c>
      <c r="BG102" s="25">
        <f t="shared" si="176"/>
        <v>0</v>
      </c>
      <c r="BH102" s="3"/>
      <c r="BI102" s="27"/>
      <c r="BJ102" s="25">
        <f>_xlfn.XLOOKUP(BI102,'[1]DM table'!$AC$4:$AC$103,'[1]DM table'!$AD$4:$AD$103,0)</f>
        <v>0</v>
      </c>
      <c r="BK102" s="27"/>
      <c r="BL102" s="25">
        <f t="shared" si="177"/>
        <v>0</v>
      </c>
      <c r="BM102" s="25">
        <f t="shared" si="178"/>
        <v>0</v>
      </c>
      <c r="BN102" s="3"/>
      <c r="BO102" s="27"/>
      <c r="BP102" s="25">
        <f t="shared" si="179"/>
        <v>0</v>
      </c>
      <c r="BQ102" s="27"/>
      <c r="BR102" s="25">
        <f t="shared" si="180"/>
        <v>0</v>
      </c>
      <c r="BS102" s="25">
        <f t="shared" si="181"/>
        <v>0</v>
      </c>
      <c r="BT102" s="3"/>
      <c r="BU102" s="27"/>
      <c r="BV102" s="25">
        <f t="shared" si="182"/>
        <v>0</v>
      </c>
      <c r="BW102" s="27"/>
      <c r="BX102" s="25">
        <f t="shared" si="183"/>
        <v>0</v>
      </c>
      <c r="BY102" s="25">
        <f t="shared" si="184"/>
        <v>0</v>
      </c>
      <c r="BZ102" s="3"/>
      <c r="CA102" s="27"/>
      <c r="CB102" s="25">
        <f t="shared" si="185"/>
        <v>0</v>
      </c>
      <c r="CC102" s="27"/>
      <c r="CD102" s="25">
        <f t="shared" si="186"/>
        <v>0</v>
      </c>
      <c r="CE102" s="25">
        <f t="shared" si="187"/>
        <v>0</v>
      </c>
      <c r="CF102" s="3"/>
      <c r="CG102" s="27"/>
      <c r="CH102" s="25">
        <f t="shared" si="188"/>
        <v>0</v>
      </c>
      <c r="CI102" s="27"/>
      <c r="CJ102" s="25">
        <f t="shared" si="189"/>
        <v>0</v>
      </c>
      <c r="CK102" s="25">
        <f t="shared" si="190"/>
        <v>0</v>
      </c>
      <c r="CL102" s="3"/>
      <c r="CM102" s="27"/>
      <c r="CN102" s="25">
        <f t="shared" si="191"/>
        <v>0</v>
      </c>
      <c r="CO102" s="27"/>
      <c r="CP102" s="25">
        <f t="shared" si="192"/>
        <v>0</v>
      </c>
      <c r="CQ102" s="25">
        <f t="shared" si="193"/>
        <v>0</v>
      </c>
      <c r="CR102" s="3"/>
      <c r="CS102" s="27"/>
      <c r="CT102" s="25">
        <f t="shared" si="194"/>
        <v>0</v>
      </c>
      <c r="CU102" s="27"/>
      <c r="CV102" s="25">
        <f t="shared" si="195"/>
        <v>0</v>
      </c>
      <c r="CW102" s="25">
        <f t="shared" si="196"/>
        <v>0</v>
      </c>
      <c r="CX102" s="3"/>
      <c r="CY102" s="27"/>
      <c r="CZ102" s="25">
        <f t="shared" si="197"/>
        <v>0</v>
      </c>
      <c r="DA102" s="27"/>
      <c r="DB102" s="25">
        <f t="shared" si="198"/>
        <v>0</v>
      </c>
      <c r="DC102" s="25">
        <f t="shared" si="199"/>
        <v>0</v>
      </c>
      <c r="DD102" s="3"/>
      <c r="DE102" s="27"/>
      <c r="DF102" s="25">
        <f t="shared" si="200"/>
        <v>0</v>
      </c>
      <c r="DG102" s="27"/>
      <c r="DH102" s="25">
        <f t="shared" si="201"/>
        <v>0</v>
      </c>
      <c r="DI102" s="25">
        <f t="shared" si="202"/>
        <v>0</v>
      </c>
      <c r="DJ102" s="3"/>
      <c r="DK102" s="27"/>
      <c r="DL102" s="25">
        <f t="shared" si="203"/>
        <v>0</v>
      </c>
      <c r="DM102" s="27"/>
      <c r="DN102" s="25">
        <f t="shared" si="204"/>
        <v>0</v>
      </c>
      <c r="DO102" s="25">
        <f t="shared" si="205"/>
        <v>0</v>
      </c>
      <c r="DP102" s="3"/>
      <c r="DQ102" s="27"/>
      <c r="DR102" s="25">
        <f t="shared" si="206"/>
        <v>0</v>
      </c>
      <c r="DS102" s="27"/>
      <c r="DT102" s="25">
        <f t="shared" si="207"/>
        <v>0</v>
      </c>
      <c r="DU102" s="25">
        <f t="shared" si="208"/>
        <v>0</v>
      </c>
      <c r="DV102" s="3"/>
      <c r="DW102" s="27"/>
      <c r="DX102" s="25">
        <f t="shared" si="209"/>
        <v>0</v>
      </c>
      <c r="DY102" s="27"/>
      <c r="DZ102" s="25">
        <f t="shared" si="210"/>
        <v>0</v>
      </c>
      <c r="EA102" s="25">
        <f t="shared" si="211"/>
        <v>0</v>
      </c>
      <c r="EB102" s="3"/>
      <c r="EC102" s="27"/>
      <c r="ED102" s="25">
        <f t="shared" si="212"/>
        <v>0</v>
      </c>
      <c r="EE102" s="27"/>
      <c r="EF102" s="25">
        <f t="shared" si="213"/>
        <v>0</v>
      </c>
      <c r="EG102" s="25">
        <f t="shared" si="214"/>
        <v>0</v>
      </c>
      <c r="EH102" s="3"/>
      <c r="EI102" s="27"/>
      <c r="EJ102" s="25">
        <f t="shared" si="215"/>
        <v>0</v>
      </c>
      <c r="EK102" s="27"/>
      <c r="EL102" s="25">
        <f t="shared" si="216"/>
        <v>0</v>
      </c>
      <c r="EM102" s="25">
        <f t="shared" si="217"/>
        <v>0</v>
      </c>
      <c r="EN102" s="3"/>
      <c r="EO102" s="27"/>
      <c r="EP102" s="25">
        <f t="shared" si="226"/>
        <v>0</v>
      </c>
      <c r="EQ102" s="27"/>
      <c r="ER102" s="25">
        <f t="shared" si="218"/>
        <v>0</v>
      </c>
      <c r="ES102" s="25">
        <f t="shared" si="219"/>
        <v>0</v>
      </c>
      <c r="ET102" s="3"/>
      <c r="EU102" s="27"/>
      <c r="EV102" s="25">
        <f t="shared" si="220"/>
        <v>0</v>
      </c>
      <c r="EW102" s="27"/>
      <c r="EX102" s="25">
        <f t="shared" si="221"/>
        <v>0</v>
      </c>
      <c r="EY102" s="25">
        <f t="shared" si="222"/>
        <v>0</v>
      </c>
      <c r="EZ102" s="3"/>
      <c r="FA102" s="27"/>
      <c r="FB102" s="25">
        <f t="shared" si="148"/>
        <v>0</v>
      </c>
      <c r="FC102" s="27"/>
      <c r="FD102" s="25">
        <f t="shared" si="149"/>
        <v>0</v>
      </c>
      <c r="FE102" s="25">
        <f t="shared" si="223"/>
        <v>0</v>
      </c>
      <c r="FF102" s="3"/>
      <c r="FG102" s="27"/>
      <c r="FH102" s="25">
        <f t="shared" si="224"/>
        <v>0</v>
      </c>
      <c r="FI102" s="27"/>
      <c r="FJ102" s="25">
        <f t="shared" si="150"/>
        <v>0</v>
      </c>
      <c r="FK102" s="25">
        <f t="shared" si="225"/>
        <v>0</v>
      </c>
    </row>
    <row r="103" spans="1:167" ht="12.75" customHeight="1" x14ac:dyDescent="0.15">
      <c r="A103" s="29"/>
      <c r="B103" s="29"/>
      <c r="C103" s="23" t="str">
        <f t="shared" si="141"/>
        <v/>
      </c>
      <c r="D103" s="30"/>
      <c r="E103" s="32"/>
      <c r="F103" s="56">
        <f t="shared" si="153"/>
        <v>0</v>
      </c>
      <c r="G103" s="56">
        <f>LARGE((Q103,W103,AC103,AI103,AO103,AU103,BA103,BG103,BM103,BS103,BY103,CE103,CK103,CQ103,CW103,DC103,DI103,DO103,DU103,EA103,EG103,EM103,ES103,EY103,FE103,FK103),2)</f>
        <v>0</v>
      </c>
      <c r="H103" s="56">
        <f>LARGE((Q103,W103,AC103,AI103,AO103,AU103,BA103,BG103,BM103,BS103,BY103,CE103,CK103,CQ103,CW103,DC103,DI103,DO103,DU103,EA103,EG103,EM103,ES103,EY103,FE103,FK103),3)</f>
        <v>0</v>
      </c>
      <c r="I103" s="56">
        <f t="shared" si="227"/>
        <v>0</v>
      </c>
      <c r="J103" s="65">
        <f t="shared" si="140"/>
        <v>34</v>
      </c>
      <c r="K103" s="32"/>
      <c r="L103" s="26"/>
      <c r="M103" s="27"/>
      <c r="N103" s="25">
        <f t="shared" si="146"/>
        <v>0</v>
      </c>
      <c r="O103" s="27"/>
      <c r="P103" s="25">
        <f t="shared" si="142"/>
        <v>0</v>
      </c>
      <c r="Q103" s="25">
        <f t="shared" si="147"/>
        <v>0</v>
      </c>
      <c r="R103" s="3"/>
      <c r="S103" s="27"/>
      <c r="T103" s="25">
        <f t="shared" si="151"/>
        <v>0</v>
      </c>
      <c r="U103" s="27"/>
      <c r="V103" s="25">
        <f t="shared" si="143"/>
        <v>0</v>
      </c>
      <c r="W103" s="25">
        <f t="shared" si="144"/>
        <v>0</v>
      </c>
      <c r="X103" s="3"/>
      <c r="Y103" s="27"/>
      <c r="Z103" s="25">
        <f t="shared" si="159"/>
        <v>0</v>
      </c>
      <c r="AA103" s="27"/>
      <c r="AB103" s="25">
        <f t="shared" si="160"/>
        <v>0</v>
      </c>
      <c r="AC103" s="25">
        <f t="shared" si="161"/>
        <v>0</v>
      </c>
      <c r="AD103" s="3"/>
      <c r="AE103" s="27"/>
      <c r="AF103" s="25">
        <f t="shared" si="162"/>
        <v>0</v>
      </c>
      <c r="AG103" s="27"/>
      <c r="AH103" s="25">
        <f t="shared" si="163"/>
        <v>0</v>
      </c>
      <c r="AI103" s="25">
        <f t="shared" si="164"/>
        <v>0</v>
      </c>
      <c r="AJ103" s="3"/>
      <c r="AK103" s="27"/>
      <c r="AL103" s="25">
        <f t="shared" si="165"/>
        <v>0</v>
      </c>
      <c r="AM103" s="27"/>
      <c r="AN103" s="25">
        <f t="shared" si="166"/>
        <v>0</v>
      </c>
      <c r="AO103" s="25">
        <f t="shared" si="167"/>
        <v>0</v>
      </c>
      <c r="AP103" s="3"/>
      <c r="AQ103" s="27"/>
      <c r="AR103" s="25">
        <f t="shared" si="168"/>
        <v>0</v>
      </c>
      <c r="AS103" s="27"/>
      <c r="AT103" s="25">
        <f t="shared" si="169"/>
        <v>0</v>
      </c>
      <c r="AU103" s="25">
        <f t="shared" si="170"/>
        <v>0</v>
      </c>
      <c r="AV103" s="3"/>
      <c r="AW103" s="27"/>
      <c r="AX103" s="25">
        <f t="shared" si="171"/>
        <v>0</v>
      </c>
      <c r="AY103" s="27"/>
      <c r="AZ103" s="25">
        <f t="shared" si="172"/>
        <v>0</v>
      </c>
      <c r="BA103" s="25">
        <f t="shared" si="173"/>
        <v>0</v>
      </c>
      <c r="BB103" s="3"/>
      <c r="BC103" s="27"/>
      <c r="BD103" s="25">
        <f t="shared" si="174"/>
        <v>0</v>
      </c>
      <c r="BE103" s="27"/>
      <c r="BF103" s="25">
        <f t="shared" si="175"/>
        <v>0</v>
      </c>
      <c r="BG103" s="25">
        <f t="shared" si="176"/>
        <v>0</v>
      </c>
      <c r="BH103" s="3"/>
      <c r="BI103" s="27"/>
      <c r="BJ103" s="25">
        <f>_xlfn.XLOOKUP(BI103,'[1]DM table'!$AC$4:$AC$103,'[1]DM table'!$AD$4:$AD$103,0)</f>
        <v>0</v>
      </c>
      <c r="BK103" s="27"/>
      <c r="BL103" s="25">
        <f t="shared" si="177"/>
        <v>0</v>
      </c>
      <c r="BM103" s="25">
        <f t="shared" si="178"/>
        <v>0</v>
      </c>
      <c r="BN103" s="3"/>
      <c r="BO103" s="27"/>
      <c r="BP103" s="25">
        <f t="shared" si="179"/>
        <v>0</v>
      </c>
      <c r="BQ103" s="27"/>
      <c r="BR103" s="25">
        <f t="shared" si="180"/>
        <v>0</v>
      </c>
      <c r="BS103" s="25">
        <f t="shared" si="181"/>
        <v>0</v>
      </c>
      <c r="BT103" s="3"/>
      <c r="BU103" s="27"/>
      <c r="BV103" s="25">
        <f t="shared" si="182"/>
        <v>0</v>
      </c>
      <c r="BW103" s="27"/>
      <c r="BX103" s="25">
        <f t="shared" si="183"/>
        <v>0</v>
      </c>
      <c r="BY103" s="25">
        <f t="shared" si="184"/>
        <v>0</v>
      </c>
      <c r="BZ103" s="3"/>
      <c r="CA103" s="27"/>
      <c r="CB103" s="25">
        <f t="shared" si="185"/>
        <v>0</v>
      </c>
      <c r="CC103" s="27"/>
      <c r="CD103" s="25">
        <f t="shared" si="186"/>
        <v>0</v>
      </c>
      <c r="CE103" s="25">
        <f t="shared" si="187"/>
        <v>0</v>
      </c>
      <c r="CF103" s="3"/>
      <c r="CG103" s="27"/>
      <c r="CH103" s="25">
        <f t="shared" si="188"/>
        <v>0</v>
      </c>
      <c r="CI103" s="27"/>
      <c r="CJ103" s="25">
        <f t="shared" si="189"/>
        <v>0</v>
      </c>
      <c r="CK103" s="25">
        <f t="shared" si="190"/>
        <v>0</v>
      </c>
      <c r="CL103" s="3"/>
      <c r="CM103" s="27"/>
      <c r="CN103" s="25">
        <f t="shared" si="191"/>
        <v>0</v>
      </c>
      <c r="CO103" s="27"/>
      <c r="CP103" s="25">
        <f t="shared" si="192"/>
        <v>0</v>
      </c>
      <c r="CQ103" s="25">
        <f t="shared" si="193"/>
        <v>0</v>
      </c>
      <c r="CR103" s="3"/>
      <c r="CS103" s="27"/>
      <c r="CT103" s="25">
        <f t="shared" si="194"/>
        <v>0</v>
      </c>
      <c r="CU103" s="27"/>
      <c r="CV103" s="25">
        <f t="shared" si="195"/>
        <v>0</v>
      </c>
      <c r="CW103" s="25">
        <f t="shared" si="196"/>
        <v>0</v>
      </c>
      <c r="CX103" s="3"/>
      <c r="CY103" s="27"/>
      <c r="CZ103" s="25">
        <f t="shared" si="197"/>
        <v>0</v>
      </c>
      <c r="DA103" s="27"/>
      <c r="DB103" s="25">
        <f t="shared" si="198"/>
        <v>0</v>
      </c>
      <c r="DC103" s="25">
        <f t="shared" si="199"/>
        <v>0</v>
      </c>
      <c r="DD103" s="3"/>
      <c r="DE103" s="27"/>
      <c r="DF103" s="25">
        <f t="shared" si="200"/>
        <v>0</v>
      </c>
      <c r="DG103" s="27"/>
      <c r="DH103" s="25">
        <f t="shared" si="201"/>
        <v>0</v>
      </c>
      <c r="DI103" s="25">
        <f t="shared" si="202"/>
        <v>0</v>
      </c>
      <c r="DJ103" s="3"/>
      <c r="DK103" s="27"/>
      <c r="DL103" s="25">
        <f t="shared" si="203"/>
        <v>0</v>
      </c>
      <c r="DM103" s="27"/>
      <c r="DN103" s="25">
        <f t="shared" si="204"/>
        <v>0</v>
      </c>
      <c r="DO103" s="25">
        <f t="shared" si="205"/>
        <v>0</v>
      </c>
      <c r="DP103" s="3"/>
      <c r="DQ103" s="27"/>
      <c r="DR103" s="25">
        <f t="shared" si="206"/>
        <v>0</v>
      </c>
      <c r="DS103" s="27"/>
      <c r="DT103" s="25">
        <f t="shared" si="207"/>
        <v>0</v>
      </c>
      <c r="DU103" s="25">
        <f t="shared" si="208"/>
        <v>0</v>
      </c>
      <c r="DV103" s="3"/>
      <c r="DW103" s="27"/>
      <c r="DX103" s="25">
        <f t="shared" si="209"/>
        <v>0</v>
      </c>
      <c r="DY103" s="27"/>
      <c r="DZ103" s="25">
        <f t="shared" si="210"/>
        <v>0</v>
      </c>
      <c r="EA103" s="25">
        <f t="shared" si="211"/>
        <v>0</v>
      </c>
      <c r="EB103" s="3"/>
      <c r="EC103" s="27"/>
      <c r="ED103" s="25">
        <f t="shared" si="212"/>
        <v>0</v>
      </c>
      <c r="EE103" s="27"/>
      <c r="EF103" s="25">
        <f t="shared" si="213"/>
        <v>0</v>
      </c>
      <c r="EG103" s="25">
        <f t="shared" si="214"/>
        <v>0</v>
      </c>
      <c r="EH103" s="3"/>
      <c r="EI103" s="27"/>
      <c r="EJ103" s="25">
        <f t="shared" si="215"/>
        <v>0</v>
      </c>
      <c r="EK103" s="27"/>
      <c r="EL103" s="25">
        <f t="shared" si="216"/>
        <v>0</v>
      </c>
      <c r="EM103" s="25">
        <f t="shared" si="217"/>
        <v>0</v>
      </c>
      <c r="EN103" s="3"/>
      <c r="EO103" s="27"/>
      <c r="EP103" s="25">
        <f t="shared" si="226"/>
        <v>0</v>
      </c>
      <c r="EQ103" s="27"/>
      <c r="ER103" s="25">
        <f t="shared" si="218"/>
        <v>0</v>
      </c>
      <c r="ES103" s="25">
        <f t="shared" si="219"/>
        <v>0</v>
      </c>
      <c r="ET103" s="3"/>
      <c r="EU103" s="27"/>
      <c r="EV103" s="25">
        <f t="shared" si="220"/>
        <v>0</v>
      </c>
      <c r="EW103" s="27"/>
      <c r="EX103" s="25">
        <f t="shared" si="221"/>
        <v>0</v>
      </c>
      <c r="EY103" s="25">
        <f t="shared" si="222"/>
        <v>0</v>
      </c>
      <c r="EZ103" s="3"/>
      <c r="FA103" s="27"/>
      <c r="FB103" s="25">
        <f t="shared" si="148"/>
        <v>0</v>
      </c>
      <c r="FC103" s="27"/>
      <c r="FD103" s="25">
        <f t="shared" si="149"/>
        <v>0</v>
      </c>
      <c r="FE103" s="25">
        <f t="shared" si="223"/>
        <v>0</v>
      </c>
      <c r="FF103" s="3"/>
      <c r="FG103" s="27"/>
      <c r="FH103" s="25">
        <f t="shared" si="224"/>
        <v>0</v>
      </c>
      <c r="FI103" s="27"/>
      <c r="FJ103" s="25">
        <f t="shared" si="150"/>
        <v>0</v>
      </c>
      <c r="FK103" s="25">
        <f t="shared" si="225"/>
        <v>0</v>
      </c>
    </row>
    <row r="104" spans="1:167" ht="12.75" customHeight="1" x14ac:dyDescent="0.15">
      <c r="A104" s="29"/>
      <c r="B104" s="29"/>
      <c r="C104" s="23" t="str">
        <f t="shared" si="141"/>
        <v/>
      </c>
      <c r="D104" s="30"/>
      <c r="E104" s="32"/>
      <c r="F104" s="56">
        <f t="shared" si="153"/>
        <v>0</v>
      </c>
      <c r="G104" s="56">
        <f>LARGE((Q104,W104,AC104,AI104,AO104,AU104,BA104,BG104,BM104,BS104,BY104,CE104,CK104,CQ104,CW104,DC104,DI104,DO104,DU104,EA104,EG104,EM104,ES104,EY104,FE104,FK104),2)</f>
        <v>0</v>
      </c>
      <c r="H104" s="56">
        <f>LARGE((Q104,W104,AC104,AI104,AO104,AU104,BA104,BG104,BM104,BS104,BY104,CE104,CK104,CQ104,CW104,DC104,DI104,DO104,DU104,EA104,EG104,EM104,ES104,EY104,FE104,FK104),3)</f>
        <v>0</v>
      </c>
      <c r="I104" s="56">
        <f t="shared" si="227"/>
        <v>0</v>
      </c>
      <c r="J104" s="65">
        <f t="shared" si="140"/>
        <v>34</v>
      </c>
      <c r="K104" s="32"/>
      <c r="L104" s="26"/>
      <c r="M104" s="27"/>
      <c r="N104" s="25">
        <f t="shared" si="146"/>
        <v>0</v>
      </c>
      <c r="O104" s="27"/>
      <c r="P104" s="25">
        <f t="shared" si="142"/>
        <v>0</v>
      </c>
      <c r="Q104" s="25">
        <f t="shared" si="147"/>
        <v>0</v>
      </c>
      <c r="R104" s="3"/>
      <c r="S104" s="27"/>
      <c r="T104" s="25">
        <f t="shared" si="151"/>
        <v>0</v>
      </c>
      <c r="U104" s="27"/>
      <c r="V104" s="25">
        <f t="shared" si="143"/>
        <v>0</v>
      </c>
      <c r="W104" s="25">
        <f t="shared" si="144"/>
        <v>0</v>
      </c>
      <c r="X104" s="3"/>
      <c r="Y104" s="27"/>
      <c r="Z104" s="25">
        <f t="shared" si="159"/>
        <v>0</v>
      </c>
      <c r="AA104" s="27"/>
      <c r="AB104" s="25">
        <f t="shared" si="160"/>
        <v>0</v>
      </c>
      <c r="AC104" s="25">
        <f t="shared" si="161"/>
        <v>0</v>
      </c>
      <c r="AD104" s="3"/>
      <c r="AE104" s="27"/>
      <c r="AF104" s="25">
        <f t="shared" si="162"/>
        <v>0</v>
      </c>
      <c r="AG104" s="27"/>
      <c r="AH104" s="25">
        <f t="shared" si="163"/>
        <v>0</v>
      </c>
      <c r="AI104" s="25">
        <f t="shared" si="164"/>
        <v>0</v>
      </c>
      <c r="AJ104" s="3"/>
      <c r="AK104" s="27"/>
      <c r="AL104" s="25">
        <f t="shared" si="165"/>
        <v>0</v>
      </c>
      <c r="AM104" s="27"/>
      <c r="AN104" s="25">
        <f t="shared" si="166"/>
        <v>0</v>
      </c>
      <c r="AO104" s="25">
        <f t="shared" si="167"/>
        <v>0</v>
      </c>
      <c r="AP104" s="3"/>
      <c r="AQ104" s="27"/>
      <c r="AR104" s="25">
        <f t="shared" si="168"/>
        <v>0</v>
      </c>
      <c r="AS104" s="27"/>
      <c r="AT104" s="25">
        <f t="shared" si="169"/>
        <v>0</v>
      </c>
      <c r="AU104" s="25">
        <f t="shared" si="170"/>
        <v>0</v>
      </c>
      <c r="AV104" s="3"/>
      <c r="AW104" s="27"/>
      <c r="AX104" s="25">
        <f t="shared" si="171"/>
        <v>0</v>
      </c>
      <c r="AY104" s="27"/>
      <c r="AZ104" s="25">
        <f t="shared" si="172"/>
        <v>0</v>
      </c>
      <c r="BA104" s="25">
        <f t="shared" si="173"/>
        <v>0</v>
      </c>
      <c r="BB104" s="3"/>
      <c r="BC104" s="27"/>
      <c r="BD104" s="25">
        <f t="shared" si="174"/>
        <v>0</v>
      </c>
      <c r="BE104" s="27"/>
      <c r="BF104" s="25">
        <f t="shared" si="175"/>
        <v>0</v>
      </c>
      <c r="BG104" s="25">
        <f t="shared" si="176"/>
        <v>0</v>
      </c>
      <c r="BH104" s="3"/>
      <c r="BI104" s="27"/>
      <c r="BJ104" s="25">
        <f>_xlfn.XLOOKUP(BI104,'[1]DM table'!$AC$4:$AC$103,'[1]DM table'!$AD$4:$AD$103,0)</f>
        <v>0</v>
      </c>
      <c r="BK104" s="27"/>
      <c r="BL104" s="25">
        <f t="shared" si="177"/>
        <v>0</v>
      </c>
      <c r="BM104" s="25">
        <f t="shared" si="178"/>
        <v>0</v>
      </c>
      <c r="BN104" s="3"/>
      <c r="BO104" s="27"/>
      <c r="BP104" s="25">
        <f t="shared" si="179"/>
        <v>0</v>
      </c>
      <c r="BQ104" s="27"/>
      <c r="BR104" s="25">
        <f t="shared" si="180"/>
        <v>0</v>
      </c>
      <c r="BS104" s="25">
        <f t="shared" si="181"/>
        <v>0</v>
      </c>
      <c r="BT104" s="3"/>
      <c r="BU104" s="27"/>
      <c r="BV104" s="25">
        <f t="shared" si="182"/>
        <v>0</v>
      </c>
      <c r="BW104" s="27"/>
      <c r="BX104" s="25">
        <f t="shared" si="183"/>
        <v>0</v>
      </c>
      <c r="BY104" s="25">
        <f t="shared" si="184"/>
        <v>0</v>
      </c>
      <c r="BZ104" s="3"/>
      <c r="CA104" s="27"/>
      <c r="CB104" s="25">
        <f t="shared" si="185"/>
        <v>0</v>
      </c>
      <c r="CC104" s="27"/>
      <c r="CD104" s="25">
        <f t="shared" si="186"/>
        <v>0</v>
      </c>
      <c r="CE104" s="25">
        <f t="shared" si="187"/>
        <v>0</v>
      </c>
      <c r="CF104" s="3"/>
      <c r="CG104" s="27"/>
      <c r="CH104" s="25">
        <f t="shared" si="188"/>
        <v>0</v>
      </c>
      <c r="CI104" s="27"/>
      <c r="CJ104" s="25">
        <f t="shared" si="189"/>
        <v>0</v>
      </c>
      <c r="CK104" s="25">
        <f t="shared" si="190"/>
        <v>0</v>
      </c>
      <c r="CL104" s="3"/>
      <c r="CM104" s="27"/>
      <c r="CN104" s="25">
        <f t="shared" si="191"/>
        <v>0</v>
      </c>
      <c r="CO104" s="27"/>
      <c r="CP104" s="25">
        <f t="shared" si="192"/>
        <v>0</v>
      </c>
      <c r="CQ104" s="25">
        <f t="shared" si="193"/>
        <v>0</v>
      </c>
      <c r="CR104" s="3"/>
      <c r="CS104" s="27"/>
      <c r="CT104" s="25">
        <f t="shared" si="194"/>
        <v>0</v>
      </c>
      <c r="CU104" s="27"/>
      <c r="CV104" s="25">
        <f t="shared" si="195"/>
        <v>0</v>
      </c>
      <c r="CW104" s="25">
        <f t="shared" si="196"/>
        <v>0</v>
      </c>
      <c r="CX104" s="3"/>
      <c r="CY104" s="27"/>
      <c r="CZ104" s="25">
        <f t="shared" si="197"/>
        <v>0</v>
      </c>
      <c r="DA104" s="27"/>
      <c r="DB104" s="25">
        <f t="shared" si="198"/>
        <v>0</v>
      </c>
      <c r="DC104" s="25">
        <f t="shared" si="199"/>
        <v>0</v>
      </c>
      <c r="DD104" s="3"/>
      <c r="DE104" s="27"/>
      <c r="DF104" s="25">
        <f t="shared" si="200"/>
        <v>0</v>
      </c>
      <c r="DG104" s="27"/>
      <c r="DH104" s="25">
        <f t="shared" si="201"/>
        <v>0</v>
      </c>
      <c r="DI104" s="25">
        <f t="shared" si="202"/>
        <v>0</v>
      </c>
      <c r="DJ104" s="3"/>
      <c r="DK104" s="27"/>
      <c r="DL104" s="25">
        <f t="shared" si="203"/>
        <v>0</v>
      </c>
      <c r="DM104" s="27"/>
      <c r="DN104" s="25">
        <f t="shared" si="204"/>
        <v>0</v>
      </c>
      <c r="DO104" s="25">
        <f t="shared" si="205"/>
        <v>0</v>
      </c>
      <c r="DP104" s="3"/>
      <c r="DQ104" s="27"/>
      <c r="DR104" s="25">
        <f t="shared" si="206"/>
        <v>0</v>
      </c>
      <c r="DS104" s="27"/>
      <c r="DT104" s="25">
        <f t="shared" si="207"/>
        <v>0</v>
      </c>
      <c r="DU104" s="25">
        <f t="shared" si="208"/>
        <v>0</v>
      </c>
      <c r="DV104" s="3"/>
      <c r="DW104" s="27"/>
      <c r="DX104" s="25">
        <f t="shared" si="209"/>
        <v>0</v>
      </c>
      <c r="DY104" s="27"/>
      <c r="DZ104" s="25">
        <f t="shared" si="210"/>
        <v>0</v>
      </c>
      <c r="EA104" s="25">
        <f t="shared" si="211"/>
        <v>0</v>
      </c>
      <c r="EB104" s="3"/>
      <c r="EC104" s="27"/>
      <c r="ED104" s="25">
        <f t="shared" si="212"/>
        <v>0</v>
      </c>
      <c r="EE104" s="27"/>
      <c r="EF104" s="25">
        <f t="shared" si="213"/>
        <v>0</v>
      </c>
      <c r="EG104" s="25">
        <f t="shared" si="214"/>
        <v>0</v>
      </c>
      <c r="EH104" s="3"/>
      <c r="EI104" s="27"/>
      <c r="EJ104" s="25">
        <f t="shared" si="215"/>
        <v>0</v>
      </c>
      <c r="EK104" s="27"/>
      <c r="EL104" s="25">
        <f t="shared" si="216"/>
        <v>0</v>
      </c>
      <c r="EM104" s="25">
        <f t="shared" si="217"/>
        <v>0</v>
      </c>
      <c r="EN104" s="3"/>
      <c r="EO104" s="27"/>
      <c r="EP104" s="25">
        <f t="shared" si="226"/>
        <v>0</v>
      </c>
      <c r="EQ104" s="27"/>
      <c r="ER104" s="25">
        <f t="shared" si="218"/>
        <v>0</v>
      </c>
      <c r="ES104" s="25">
        <f t="shared" si="219"/>
        <v>0</v>
      </c>
      <c r="ET104" s="3"/>
      <c r="EU104" s="27"/>
      <c r="EV104" s="25">
        <f t="shared" si="220"/>
        <v>0</v>
      </c>
      <c r="EW104" s="27"/>
      <c r="EX104" s="25">
        <f t="shared" si="221"/>
        <v>0</v>
      </c>
      <c r="EY104" s="25">
        <f t="shared" si="222"/>
        <v>0</v>
      </c>
      <c r="EZ104" s="3"/>
      <c r="FA104" s="27"/>
      <c r="FB104" s="25">
        <f t="shared" si="148"/>
        <v>0</v>
      </c>
      <c r="FC104" s="27"/>
      <c r="FD104" s="25">
        <f t="shared" si="149"/>
        <v>0</v>
      </c>
      <c r="FE104" s="25">
        <f t="shared" si="223"/>
        <v>0</v>
      </c>
      <c r="FF104" s="3"/>
      <c r="FG104" s="27"/>
      <c r="FH104" s="25">
        <f t="shared" si="224"/>
        <v>0</v>
      </c>
      <c r="FI104" s="27"/>
      <c r="FJ104" s="25">
        <f t="shared" si="150"/>
        <v>0</v>
      </c>
      <c r="FK104" s="25">
        <f t="shared" si="225"/>
        <v>0</v>
      </c>
    </row>
    <row r="105" spans="1:167" ht="12.75" customHeight="1" x14ac:dyDescent="0.15">
      <c r="A105" s="29"/>
      <c r="B105" s="29"/>
      <c r="C105" s="23" t="str">
        <f t="shared" si="141"/>
        <v/>
      </c>
      <c r="D105" s="30"/>
      <c r="E105" s="26"/>
      <c r="F105" s="56">
        <f t="shared" si="153"/>
        <v>0</v>
      </c>
      <c r="G105" s="56">
        <f>LARGE((Q105,W105,AC105,AI105,AO105,AU105,BA105,BG105,BM105,BS105,BY105,CE105,CK105,CQ105,CW105,DC105,DI105,DO105,DU105,EA105,EG105,EM105,ES105,EY105,FE105,FK105),2)</f>
        <v>0</v>
      </c>
      <c r="H105" s="56">
        <f>LARGE((Q105,W105,AC105,AI105,AO105,AU105,BA105,BG105,BM105,BS105,BY105,CE105,CK105,CQ105,CW105,DC105,DI105,DO105,DU105,EA105,EG105,EM105,ES105,EY105,FE105,FK105),3)</f>
        <v>0</v>
      </c>
      <c r="I105" s="56">
        <f t="shared" si="227"/>
        <v>0</v>
      </c>
      <c r="J105" s="65">
        <f t="shared" si="140"/>
        <v>34</v>
      </c>
      <c r="K105" s="32"/>
      <c r="L105" s="26"/>
      <c r="M105" s="27"/>
      <c r="N105" s="25">
        <f t="shared" si="146"/>
        <v>0</v>
      </c>
      <c r="O105" s="27"/>
      <c r="P105" s="25">
        <f t="shared" si="142"/>
        <v>0</v>
      </c>
      <c r="Q105" s="25">
        <f t="shared" si="147"/>
        <v>0</v>
      </c>
      <c r="R105" s="3"/>
      <c r="S105" s="27"/>
      <c r="T105" s="25">
        <f t="shared" si="151"/>
        <v>0</v>
      </c>
      <c r="U105" s="27"/>
      <c r="V105" s="25">
        <f t="shared" si="143"/>
        <v>0</v>
      </c>
      <c r="W105" s="25">
        <f t="shared" si="144"/>
        <v>0</v>
      </c>
      <c r="X105" s="3"/>
      <c r="Y105" s="27"/>
      <c r="Z105" s="25">
        <f t="shared" si="159"/>
        <v>0</v>
      </c>
      <c r="AA105" s="27"/>
      <c r="AB105" s="25">
        <f t="shared" si="160"/>
        <v>0</v>
      </c>
      <c r="AC105" s="25">
        <f t="shared" si="161"/>
        <v>0</v>
      </c>
      <c r="AD105" s="3"/>
      <c r="AE105" s="27"/>
      <c r="AF105" s="25">
        <f t="shared" si="162"/>
        <v>0</v>
      </c>
      <c r="AG105" s="27"/>
      <c r="AH105" s="25">
        <f t="shared" si="163"/>
        <v>0</v>
      </c>
      <c r="AI105" s="25">
        <f t="shared" si="164"/>
        <v>0</v>
      </c>
      <c r="AJ105" s="3"/>
      <c r="AK105" s="27"/>
      <c r="AL105" s="25">
        <f t="shared" si="165"/>
        <v>0</v>
      </c>
      <c r="AM105" s="27"/>
      <c r="AN105" s="25">
        <f t="shared" si="166"/>
        <v>0</v>
      </c>
      <c r="AO105" s="25">
        <f t="shared" si="167"/>
        <v>0</v>
      </c>
      <c r="AP105" s="3"/>
      <c r="AQ105" s="27"/>
      <c r="AR105" s="25">
        <f t="shared" si="168"/>
        <v>0</v>
      </c>
      <c r="AS105" s="27"/>
      <c r="AT105" s="25">
        <f t="shared" si="169"/>
        <v>0</v>
      </c>
      <c r="AU105" s="25">
        <f t="shared" si="170"/>
        <v>0</v>
      </c>
      <c r="AV105" s="3"/>
      <c r="AW105" s="27"/>
      <c r="AX105" s="25">
        <f t="shared" si="171"/>
        <v>0</v>
      </c>
      <c r="AY105" s="27"/>
      <c r="AZ105" s="25">
        <f t="shared" si="172"/>
        <v>0</v>
      </c>
      <c r="BA105" s="25">
        <f t="shared" si="173"/>
        <v>0</v>
      </c>
      <c r="BB105" s="3"/>
      <c r="BC105" s="27"/>
      <c r="BD105" s="25">
        <f t="shared" si="174"/>
        <v>0</v>
      </c>
      <c r="BE105" s="27"/>
      <c r="BF105" s="25">
        <f t="shared" si="175"/>
        <v>0</v>
      </c>
      <c r="BG105" s="25">
        <f t="shared" si="176"/>
        <v>0</v>
      </c>
      <c r="BH105" s="3"/>
      <c r="BI105" s="27"/>
      <c r="BJ105" s="25">
        <f>_xlfn.XLOOKUP(BI105,'[1]DM table'!$AC$4:$AC$103,'[1]DM table'!$AD$4:$AD$103,0)</f>
        <v>0</v>
      </c>
      <c r="BK105" s="27"/>
      <c r="BL105" s="25">
        <f t="shared" si="177"/>
        <v>0</v>
      </c>
      <c r="BM105" s="25">
        <f t="shared" si="178"/>
        <v>0</v>
      </c>
      <c r="BN105" s="3"/>
      <c r="BO105" s="27"/>
      <c r="BP105" s="25">
        <f t="shared" si="179"/>
        <v>0</v>
      </c>
      <c r="BQ105" s="27"/>
      <c r="BR105" s="25">
        <f t="shared" si="180"/>
        <v>0</v>
      </c>
      <c r="BS105" s="25">
        <f t="shared" si="181"/>
        <v>0</v>
      </c>
      <c r="BT105" s="3"/>
      <c r="BU105" s="27"/>
      <c r="BV105" s="25">
        <f t="shared" si="182"/>
        <v>0</v>
      </c>
      <c r="BW105" s="27"/>
      <c r="BX105" s="25">
        <f t="shared" si="183"/>
        <v>0</v>
      </c>
      <c r="BY105" s="25">
        <f t="shared" si="184"/>
        <v>0</v>
      </c>
      <c r="BZ105" s="3"/>
      <c r="CA105" s="27"/>
      <c r="CB105" s="25">
        <f t="shared" si="185"/>
        <v>0</v>
      </c>
      <c r="CC105" s="27"/>
      <c r="CD105" s="25">
        <f t="shared" si="186"/>
        <v>0</v>
      </c>
      <c r="CE105" s="25">
        <f t="shared" si="187"/>
        <v>0</v>
      </c>
      <c r="CF105" s="3"/>
      <c r="CG105" s="27"/>
      <c r="CH105" s="25">
        <f t="shared" si="188"/>
        <v>0</v>
      </c>
      <c r="CI105" s="27"/>
      <c r="CJ105" s="25">
        <f t="shared" si="189"/>
        <v>0</v>
      </c>
      <c r="CK105" s="25">
        <f t="shared" si="190"/>
        <v>0</v>
      </c>
      <c r="CL105" s="3"/>
      <c r="CM105" s="27"/>
      <c r="CN105" s="25">
        <f t="shared" si="191"/>
        <v>0</v>
      </c>
      <c r="CO105" s="27"/>
      <c r="CP105" s="25">
        <f t="shared" si="192"/>
        <v>0</v>
      </c>
      <c r="CQ105" s="25">
        <f t="shared" si="193"/>
        <v>0</v>
      </c>
      <c r="CR105" s="3"/>
      <c r="CS105" s="27"/>
      <c r="CT105" s="25">
        <f t="shared" si="194"/>
        <v>0</v>
      </c>
      <c r="CU105" s="27"/>
      <c r="CV105" s="25">
        <f t="shared" si="195"/>
        <v>0</v>
      </c>
      <c r="CW105" s="25">
        <f t="shared" si="196"/>
        <v>0</v>
      </c>
      <c r="CX105" s="3"/>
      <c r="CY105" s="27"/>
      <c r="CZ105" s="25">
        <f t="shared" si="197"/>
        <v>0</v>
      </c>
      <c r="DA105" s="27"/>
      <c r="DB105" s="25">
        <f t="shared" si="198"/>
        <v>0</v>
      </c>
      <c r="DC105" s="25">
        <f t="shared" si="199"/>
        <v>0</v>
      </c>
      <c r="DD105" s="3"/>
      <c r="DE105" s="27"/>
      <c r="DF105" s="25">
        <f t="shared" si="200"/>
        <v>0</v>
      </c>
      <c r="DG105" s="27"/>
      <c r="DH105" s="25">
        <f t="shared" si="201"/>
        <v>0</v>
      </c>
      <c r="DI105" s="25">
        <f t="shared" si="202"/>
        <v>0</v>
      </c>
      <c r="DJ105" s="3"/>
      <c r="DK105" s="27"/>
      <c r="DL105" s="25">
        <f t="shared" si="203"/>
        <v>0</v>
      </c>
      <c r="DM105" s="27"/>
      <c r="DN105" s="25">
        <f t="shared" si="204"/>
        <v>0</v>
      </c>
      <c r="DO105" s="25">
        <f t="shared" si="205"/>
        <v>0</v>
      </c>
      <c r="DP105" s="3"/>
      <c r="DQ105" s="27"/>
      <c r="DR105" s="25">
        <f t="shared" si="206"/>
        <v>0</v>
      </c>
      <c r="DS105" s="27"/>
      <c r="DT105" s="25">
        <f t="shared" si="207"/>
        <v>0</v>
      </c>
      <c r="DU105" s="25">
        <f t="shared" si="208"/>
        <v>0</v>
      </c>
      <c r="DV105" s="3"/>
      <c r="DW105" s="27"/>
      <c r="DX105" s="25">
        <f t="shared" si="209"/>
        <v>0</v>
      </c>
      <c r="DY105" s="27"/>
      <c r="DZ105" s="25">
        <f t="shared" si="210"/>
        <v>0</v>
      </c>
      <c r="EA105" s="25">
        <f t="shared" si="211"/>
        <v>0</v>
      </c>
      <c r="EB105" s="3"/>
      <c r="EC105" s="27"/>
      <c r="ED105" s="25">
        <f t="shared" si="212"/>
        <v>0</v>
      </c>
      <c r="EE105" s="27"/>
      <c r="EF105" s="25">
        <f t="shared" si="213"/>
        <v>0</v>
      </c>
      <c r="EG105" s="25">
        <f t="shared" si="214"/>
        <v>0</v>
      </c>
      <c r="EH105" s="3"/>
      <c r="EI105" s="27"/>
      <c r="EJ105" s="25">
        <f t="shared" si="215"/>
        <v>0</v>
      </c>
      <c r="EK105" s="27"/>
      <c r="EL105" s="25">
        <f t="shared" si="216"/>
        <v>0</v>
      </c>
      <c r="EM105" s="25">
        <f t="shared" si="217"/>
        <v>0</v>
      </c>
      <c r="EN105" s="3"/>
      <c r="EO105" s="27"/>
      <c r="EP105" s="25">
        <f t="shared" si="226"/>
        <v>0</v>
      </c>
      <c r="EQ105" s="27"/>
      <c r="ER105" s="25">
        <f t="shared" si="218"/>
        <v>0</v>
      </c>
      <c r="ES105" s="25">
        <f t="shared" si="219"/>
        <v>0</v>
      </c>
      <c r="ET105" s="3"/>
      <c r="EU105" s="27"/>
      <c r="EV105" s="25">
        <f t="shared" si="220"/>
        <v>0</v>
      </c>
      <c r="EW105" s="27"/>
      <c r="EX105" s="25">
        <f t="shared" si="221"/>
        <v>0</v>
      </c>
      <c r="EY105" s="25">
        <f t="shared" si="222"/>
        <v>0</v>
      </c>
      <c r="EZ105" s="3"/>
      <c r="FA105" s="27"/>
      <c r="FB105" s="25">
        <f t="shared" si="148"/>
        <v>0</v>
      </c>
      <c r="FC105" s="27"/>
      <c r="FD105" s="25">
        <f t="shared" si="149"/>
        <v>0</v>
      </c>
      <c r="FE105" s="25">
        <f t="shared" si="223"/>
        <v>0</v>
      </c>
      <c r="FF105" s="3"/>
      <c r="FG105" s="27"/>
      <c r="FH105" s="25">
        <f t="shared" si="224"/>
        <v>0</v>
      </c>
      <c r="FI105" s="27"/>
      <c r="FJ105" s="25">
        <f t="shared" si="150"/>
        <v>0</v>
      </c>
      <c r="FK105" s="25">
        <f t="shared" si="225"/>
        <v>0</v>
      </c>
    </row>
    <row r="106" spans="1:167" ht="12.75" customHeight="1" x14ac:dyDescent="0.15">
      <c r="A106" s="26"/>
      <c r="B106" s="26"/>
      <c r="C106" s="26"/>
      <c r="D106" s="26"/>
      <c r="E106" s="26"/>
      <c r="F106" s="57"/>
      <c r="G106" s="57"/>
      <c r="H106" s="57"/>
      <c r="I106" s="57"/>
      <c r="J106" s="6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</row>
    <row r="107" spans="1:167" ht="12.75" customHeight="1" x14ac:dyDescent="0.15">
      <c r="A107" s="26"/>
      <c r="B107" s="26"/>
      <c r="C107" s="26"/>
      <c r="D107" s="26"/>
      <c r="E107" s="26"/>
      <c r="F107" s="57"/>
      <c r="G107" s="57"/>
      <c r="H107" s="57"/>
      <c r="I107" s="57"/>
      <c r="J107" s="6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</row>
    <row r="108" spans="1:167" ht="12.75" customHeight="1" x14ac:dyDescent="0.15">
      <c r="A108" s="26"/>
      <c r="B108" s="26"/>
      <c r="C108" s="26"/>
      <c r="D108" s="26"/>
      <c r="E108" s="26"/>
      <c r="F108" s="57"/>
      <c r="G108" s="57"/>
      <c r="H108" s="57"/>
      <c r="I108" s="57"/>
      <c r="J108" s="6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</row>
    <row r="109" spans="1:167" ht="12.75" customHeight="1" x14ac:dyDescent="0.15">
      <c r="A109" s="26"/>
      <c r="B109" s="26"/>
      <c r="C109" s="26"/>
      <c r="D109" s="26"/>
      <c r="E109" s="26"/>
      <c r="F109" s="57"/>
      <c r="G109" s="57"/>
      <c r="H109" s="57"/>
      <c r="I109" s="57"/>
      <c r="J109" s="6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</row>
    <row r="110" spans="1:167" ht="12.75" customHeight="1" x14ac:dyDescent="0.15">
      <c r="A110" s="26"/>
      <c r="B110" s="26"/>
      <c r="C110" s="26"/>
      <c r="D110" s="26"/>
      <c r="E110" s="26"/>
      <c r="F110" s="57"/>
      <c r="G110" s="57"/>
      <c r="H110" s="57"/>
      <c r="I110" s="57"/>
      <c r="J110" s="6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</row>
    <row r="111" spans="1:167" ht="12.75" customHeight="1" x14ac:dyDescent="0.15">
      <c r="A111" s="26"/>
      <c r="B111" s="26"/>
      <c r="C111" s="26"/>
      <c r="D111" s="26"/>
      <c r="E111" s="26"/>
      <c r="F111" s="57"/>
      <c r="G111" s="57"/>
      <c r="H111" s="57"/>
      <c r="I111" s="57"/>
      <c r="J111" s="6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</row>
    <row r="112" spans="1:167" ht="12.75" customHeight="1" x14ac:dyDescent="0.15">
      <c r="A112" s="26"/>
      <c r="B112" s="26"/>
      <c r="C112" s="26"/>
      <c r="D112" s="26"/>
      <c r="E112" s="26"/>
      <c r="F112" s="57"/>
      <c r="G112" s="57"/>
      <c r="H112" s="57"/>
      <c r="I112" s="57"/>
      <c r="J112" s="6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57"/>
      <c r="G113" s="57"/>
      <c r="H113" s="57"/>
      <c r="I113" s="57"/>
      <c r="J113" s="6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57"/>
      <c r="G114" s="57"/>
      <c r="H114" s="57"/>
      <c r="I114" s="57"/>
      <c r="J114" s="6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57"/>
      <c r="G115" s="57"/>
      <c r="H115" s="57"/>
      <c r="I115" s="57"/>
      <c r="J115" s="6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57"/>
      <c r="G116" s="57"/>
      <c r="H116" s="57"/>
      <c r="I116" s="57"/>
      <c r="J116" s="6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57"/>
      <c r="G117" s="57"/>
      <c r="H117" s="57"/>
      <c r="I117" s="57"/>
      <c r="J117" s="6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57"/>
      <c r="G118" s="57"/>
      <c r="H118" s="57"/>
      <c r="I118" s="57"/>
      <c r="J118" s="6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57"/>
      <c r="G119" s="57"/>
      <c r="H119" s="57"/>
      <c r="I119" s="57"/>
      <c r="J119" s="6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57"/>
      <c r="G120" s="57"/>
      <c r="H120" s="57"/>
      <c r="I120" s="57"/>
      <c r="J120" s="6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57"/>
      <c r="G121" s="57"/>
      <c r="H121" s="57"/>
      <c r="I121" s="57"/>
      <c r="J121" s="6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57"/>
      <c r="G122" s="57"/>
      <c r="H122" s="57"/>
      <c r="I122" s="57"/>
      <c r="J122" s="6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57"/>
      <c r="G123" s="57"/>
      <c r="H123" s="57"/>
      <c r="I123" s="57"/>
      <c r="J123" s="6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57"/>
      <c r="G124" s="57"/>
      <c r="H124" s="57"/>
      <c r="I124" s="57"/>
      <c r="J124" s="6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57"/>
      <c r="G125" s="57"/>
      <c r="H125" s="57"/>
      <c r="I125" s="57"/>
      <c r="J125" s="6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57"/>
      <c r="G126" s="57"/>
      <c r="H126" s="57"/>
      <c r="I126" s="57"/>
      <c r="J126" s="6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57"/>
      <c r="G127" s="57"/>
      <c r="H127" s="57"/>
      <c r="I127" s="57"/>
      <c r="J127" s="6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57"/>
      <c r="G128" s="57"/>
      <c r="H128" s="57"/>
      <c r="I128" s="57"/>
      <c r="J128" s="6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57"/>
      <c r="G129" s="57"/>
      <c r="H129" s="57"/>
      <c r="I129" s="57"/>
      <c r="J129" s="6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57"/>
      <c r="G130" s="57"/>
      <c r="H130" s="57"/>
      <c r="I130" s="57"/>
      <c r="J130" s="6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57"/>
      <c r="G131" s="57"/>
      <c r="H131" s="57"/>
      <c r="I131" s="57"/>
      <c r="J131" s="6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57"/>
      <c r="G132" s="57"/>
      <c r="H132" s="57"/>
      <c r="I132" s="57"/>
      <c r="J132" s="6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57"/>
      <c r="G133" s="57"/>
      <c r="H133" s="57"/>
      <c r="I133" s="57"/>
      <c r="J133" s="6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57"/>
      <c r="G134" s="57"/>
      <c r="H134" s="57"/>
      <c r="I134" s="57"/>
      <c r="J134" s="6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57"/>
      <c r="G135" s="57"/>
      <c r="H135" s="57"/>
      <c r="I135" s="57"/>
      <c r="J135" s="6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57"/>
      <c r="G136" s="57"/>
      <c r="H136" s="57"/>
      <c r="I136" s="57"/>
      <c r="J136" s="6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57"/>
      <c r="G137" s="57"/>
      <c r="H137" s="57"/>
      <c r="I137" s="57"/>
      <c r="J137" s="6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57"/>
      <c r="G138" s="57"/>
      <c r="H138" s="57"/>
      <c r="I138" s="57"/>
      <c r="J138" s="6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57"/>
      <c r="G139" s="57"/>
      <c r="H139" s="57"/>
      <c r="I139" s="57"/>
      <c r="J139" s="6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57"/>
      <c r="G140" s="57"/>
      <c r="H140" s="57"/>
      <c r="I140" s="57"/>
      <c r="J140" s="6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57"/>
      <c r="G141" s="57"/>
      <c r="H141" s="57"/>
      <c r="I141" s="57"/>
      <c r="J141" s="6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57"/>
      <c r="G142" s="57"/>
      <c r="H142" s="57"/>
      <c r="I142" s="57"/>
      <c r="J142" s="6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57"/>
      <c r="G143" s="57"/>
      <c r="H143" s="57"/>
      <c r="I143" s="57"/>
      <c r="J143" s="6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57"/>
      <c r="G144" s="57"/>
      <c r="H144" s="57"/>
      <c r="I144" s="57"/>
      <c r="J144" s="6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57"/>
      <c r="G145" s="57"/>
      <c r="H145" s="57"/>
      <c r="I145" s="57"/>
      <c r="J145" s="6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57"/>
      <c r="G146" s="57"/>
      <c r="H146" s="57"/>
      <c r="I146" s="57"/>
      <c r="J146" s="6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57"/>
      <c r="G147" s="57"/>
      <c r="H147" s="57"/>
      <c r="I147" s="57"/>
      <c r="J147" s="6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57"/>
      <c r="G148" s="57"/>
      <c r="H148" s="57"/>
      <c r="I148" s="57"/>
      <c r="J148" s="6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57"/>
      <c r="G149" s="57"/>
      <c r="H149" s="57"/>
      <c r="I149" s="57"/>
      <c r="J149" s="6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57"/>
      <c r="G150" s="57"/>
      <c r="H150" s="57"/>
      <c r="I150" s="57"/>
      <c r="J150" s="6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57"/>
      <c r="G151" s="57"/>
      <c r="H151" s="57"/>
      <c r="I151" s="57"/>
      <c r="J151" s="6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57"/>
      <c r="G152" s="57"/>
      <c r="H152" s="57"/>
      <c r="I152" s="57"/>
      <c r="J152" s="6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57"/>
      <c r="G153" s="57"/>
      <c r="H153" s="57"/>
      <c r="I153" s="57"/>
      <c r="J153" s="6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57"/>
      <c r="G154" s="57"/>
      <c r="H154" s="57"/>
      <c r="I154" s="57"/>
      <c r="J154" s="6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57"/>
      <c r="G155" s="57"/>
      <c r="H155" s="57"/>
      <c r="I155" s="57"/>
      <c r="J155" s="6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57"/>
      <c r="G156" s="57"/>
      <c r="H156" s="57"/>
      <c r="I156" s="57"/>
      <c r="J156" s="6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57"/>
      <c r="G157" s="57"/>
      <c r="H157" s="57"/>
      <c r="I157" s="57"/>
      <c r="J157" s="6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57"/>
      <c r="G158" s="57"/>
      <c r="H158" s="57"/>
      <c r="I158" s="57"/>
      <c r="J158" s="6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57"/>
      <c r="G159" s="57"/>
      <c r="H159" s="57"/>
      <c r="I159" s="57"/>
      <c r="J159" s="6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57"/>
      <c r="G160" s="57"/>
      <c r="H160" s="57"/>
      <c r="I160" s="57"/>
      <c r="J160" s="6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57"/>
      <c r="G161" s="57"/>
      <c r="H161" s="57"/>
      <c r="I161" s="57"/>
      <c r="J161" s="6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57"/>
      <c r="G162" s="57"/>
      <c r="H162" s="57"/>
      <c r="I162" s="57"/>
      <c r="J162" s="6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57"/>
      <c r="G163" s="57"/>
      <c r="H163" s="57"/>
      <c r="I163" s="57"/>
      <c r="J163" s="6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57"/>
      <c r="G164" s="57"/>
      <c r="H164" s="57"/>
      <c r="I164" s="57"/>
      <c r="J164" s="6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57"/>
      <c r="G165" s="57"/>
      <c r="H165" s="57"/>
      <c r="I165" s="57"/>
      <c r="J165" s="6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57"/>
      <c r="G166" s="57"/>
      <c r="H166" s="57"/>
      <c r="I166" s="57"/>
      <c r="J166" s="6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57"/>
      <c r="G167" s="57"/>
      <c r="H167" s="57"/>
      <c r="I167" s="57"/>
      <c r="J167" s="6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57"/>
      <c r="G168" s="57"/>
      <c r="H168" s="57"/>
      <c r="I168" s="57"/>
      <c r="J168" s="6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57"/>
      <c r="G169" s="57"/>
      <c r="H169" s="57"/>
      <c r="I169" s="57"/>
      <c r="J169" s="6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57"/>
      <c r="G170" s="57"/>
      <c r="H170" s="57"/>
      <c r="I170" s="57"/>
      <c r="J170" s="6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57"/>
      <c r="G171" s="57"/>
      <c r="H171" s="57"/>
      <c r="I171" s="57"/>
      <c r="J171" s="6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57"/>
      <c r="G172" s="57"/>
      <c r="H172" s="57"/>
      <c r="I172" s="57"/>
      <c r="J172" s="6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57"/>
      <c r="G173" s="57"/>
      <c r="H173" s="57"/>
      <c r="I173" s="57"/>
      <c r="J173" s="6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57"/>
      <c r="G174" s="57"/>
      <c r="H174" s="57"/>
      <c r="I174" s="57"/>
      <c r="J174" s="6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57"/>
      <c r="G175" s="57"/>
      <c r="H175" s="57"/>
      <c r="I175" s="57"/>
      <c r="J175" s="6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57"/>
      <c r="G176" s="57"/>
      <c r="H176" s="57"/>
      <c r="I176" s="57"/>
      <c r="J176" s="6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57"/>
      <c r="G177" s="57"/>
      <c r="H177" s="57"/>
      <c r="I177" s="57"/>
      <c r="J177" s="6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57"/>
      <c r="G178" s="57"/>
      <c r="H178" s="57"/>
      <c r="I178" s="57"/>
      <c r="J178" s="6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57"/>
      <c r="G179" s="57"/>
      <c r="H179" s="57"/>
      <c r="I179" s="57"/>
      <c r="J179" s="6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57"/>
      <c r="G180" s="57"/>
      <c r="H180" s="57"/>
      <c r="I180" s="57"/>
      <c r="J180" s="6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57"/>
      <c r="G181" s="57"/>
      <c r="H181" s="57"/>
      <c r="I181" s="57"/>
      <c r="J181" s="6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57"/>
      <c r="G182" s="57"/>
      <c r="H182" s="57"/>
      <c r="I182" s="57"/>
      <c r="J182" s="6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57"/>
      <c r="G183" s="57"/>
      <c r="H183" s="57"/>
      <c r="I183" s="57"/>
      <c r="J183" s="6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57"/>
      <c r="G184" s="57"/>
      <c r="H184" s="57"/>
      <c r="I184" s="57"/>
      <c r="J184" s="6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57"/>
      <c r="G185" s="57"/>
      <c r="H185" s="57"/>
      <c r="I185" s="57"/>
      <c r="J185" s="6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57"/>
      <c r="G186" s="57"/>
      <c r="H186" s="57"/>
      <c r="I186" s="57"/>
      <c r="J186" s="6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57"/>
      <c r="G187" s="57"/>
      <c r="H187" s="57"/>
      <c r="I187" s="57"/>
      <c r="J187" s="6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57"/>
      <c r="G188" s="57"/>
      <c r="H188" s="57"/>
      <c r="I188" s="57"/>
      <c r="J188" s="6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57"/>
      <c r="G189" s="57"/>
      <c r="H189" s="57"/>
      <c r="I189" s="57"/>
      <c r="J189" s="6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57"/>
      <c r="G190" s="57"/>
      <c r="H190" s="57"/>
      <c r="I190" s="57"/>
      <c r="J190" s="6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57"/>
      <c r="G191" s="57"/>
      <c r="H191" s="57"/>
      <c r="I191" s="57"/>
      <c r="J191" s="6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57"/>
      <c r="G192" s="57"/>
      <c r="H192" s="57"/>
      <c r="I192" s="57"/>
      <c r="J192" s="6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57"/>
      <c r="G193" s="57"/>
      <c r="H193" s="57"/>
      <c r="I193" s="57"/>
      <c r="J193" s="6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57"/>
      <c r="G194" s="57"/>
      <c r="H194" s="57"/>
      <c r="I194" s="57"/>
      <c r="J194" s="6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57"/>
      <c r="G195" s="57"/>
      <c r="H195" s="57"/>
      <c r="I195" s="57"/>
      <c r="J195" s="6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57"/>
      <c r="G196" s="57"/>
      <c r="H196" s="57"/>
      <c r="I196" s="57"/>
      <c r="J196" s="6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57"/>
      <c r="G197" s="57"/>
      <c r="H197" s="57"/>
      <c r="I197" s="57"/>
      <c r="J197" s="6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57"/>
      <c r="G198" s="57"/>
      <c r="H198" s="57"/>
      <c r="I198" s="57"/>
      <c r="J198" s="6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57"/>
      <c r="G199" s="57"/>
      <c r="H199" s="57"/>
      <c r="I199" s="57"/>
      <c r="J199" s="6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57"/>
      <c r="G200" s="57"/>
      <c r="H200" s="57"/>
      <c r="I200" s="57"/>
      <c r="J200" s="6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57"/>
      <c r="G201" s="57"/>
      <c r="H201" s="57"/>
      <c r="I201" s="57"/>
      <c r="J201" s="6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57"/>
      <c r="G202" s="57"/>
      <c r="H202" s="57"/>
      <c r="I202" s="57"/>
      <c r="J202" s="6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57"/>
      <c r="G203" s="57"/>
      <c r="H203" s="57"/>
      <c r="I203" s="57"/>
      <c r="J203" s="6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57"/>
      <c r="G204" s="57"/>
      <c r="H204" s="57"/>
      <c r="I204" s="57"/>
      <c r="J204" s="6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57"/>
      <c r="G205" s="57"/>
      <c r="H205" s="57"/>
      <c r="I205" s="57"/>
      <c r="J205" s="6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57"/>
      <c r="G206" s="57"/>
      <c r="H206" s="57"/>
      <c r="I206" s="57"/>
      <c r="J206" s="6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57"/>
      <c r="G207" s="57"/>
      <c r="H207" s="57"/>
      <c r="I207" s="57"/>
      <c r="J207" s="6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57"/>
      <c r="G208" s="57"/>
      <c r="H208" s="57"/>
      <c r="I208" s="57"/>
      <c r="J208" s="6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57"/>
      <c r="G209" s="57"/>
      <c r="H209" s="57"/>
      <c r="I209" s="57"/>
      <c r="J209" s="6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57"/>
      <c r="G210" s="57"/>
      <c r="H210" s="57"/>
      <c r="I210" s="57"/>
      <c r="J210" s="6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57"/>
      <c r="G211" s="57"/>
      <c r="H211" s="57"/>
      <c r="I211" s="57"/>
      <c r="J211" s="6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57"/>
      <c r="G212" s="57"/>
      <c r="H212" s="57"/>
      <c r="I212" s="57"/>
      <c r="J212" s="6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57"/>
      <c r="G213" s="57"/>
      <c r="H213" s="57"/>
      <c r="I213" s="57"/>
      <c r="J213" s="6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57"/>
      <c r="G214" s="57"/>
      <c r="H214" s="57"/>
      <c r="I214" s="57"/>
      <c r="J214" s="6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57"/>
      <c r="G215" s="57"/>
      <c r="H215" s="57"/>
      <c r="I215" s="57"/>
      <c r="J215" s="6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57"/>
      <c r="G216" s="57"/>
      <c r="H216" s="57"/>
      <c r="I216" s="57"/>
      <c r="J216" s="6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57"/>
      <c r="G217" s="57"/>
      <c r="H217" s="57"/>
      <c r="I217" s="57"/>
      <c r="J217" s="6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57"/>
      <c r="G218" s="57"/>
      <c r="H218" s="57"/>
      <c r="I218" s="57"/>
      <c r="J218" s="6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57"/>
      <c r="G219" s="57"/>
      <c r="H219" s="57"/>
      <c r="I219" s="57"/>
      <c r="J219" s="6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57"/>
      <c r="G220" s="57"/>
      <c r="H220" s="57"/>
      <c r="I220" s="57"/>
      <c r="J220" s="6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57"/>
      <c r="G221" s="57"/>
      <c r="H221" s="57"/>
      <c r="I221" s="57"/>
      <c r="J221" s="6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57"/>
      <c r="G222" s="57"/>
      <c r="H222" s="57"/>
      <c r="I222" s="57"/>
      <c r="J222" s="6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57"/>
      <c r="G223" s="57"/>
      <c r="H223" s="57"/>
      <c r="I223" s="57"/>
      <c r="J223" s="6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57"/>
      <c r="G224" s="57"/>
      <c r="H224" s="57"/>
      <c r="I224" s="57"/>
      <c r="J224" s="6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57"/>
      <c r="G225" s="57"/>
      <c r="H225" s="57"/>
      <c r="I225" s="57"/>
      <c r="J225" s="6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57"/>
      <c r="G226" s="57"/>
      <c r="H226" s="57"/>
      <c r="I226" s="57"/>
      <c r="J226" s="6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57"/>
      <c r="G227" s="57"/>
      <c r="H227" s="57"/>
      <c r="I227" s="57"/>
      <c r="J227" s="6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57"/>
      <c r="G228" s="57"/>
      <c r="H228" s="57"/>
      <c r="I228" s="57"/>
      <c r="J228" s="6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57"/>
      <c r="G229" s="57"/>
      <c r="H229" s="57"/>
      <c r="I229" s="57"/>
      <c r="J229" s="6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57"/>
      <c r="G230" s="57"/>
      <c r="H230" s="57"/>
      <c r="I230" s="57"/>
      <c r="J230" s="6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57"/>
      <c r="G231" s="57"/>
      <c r="H231" s="57"/>
      <c r="I231" s="57"/>
      <c r="J231" s="6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57"/>
      <c r="G232" s="57"/>
      <c r="H232" s="57"/>
      <c r="I232" s="57"/>
      <c r="J232" s="6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57"/>
      <c r="G233" s="57"/>
      <c r="H233" s="57"/>
      <c r="I233" s="57"/>
      <c r="J233" s="6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57"/>
      <c r="G234" s="57"/>
      <c r="H234" s="57"/>
      <c r="I234" s="57"/>
      <c r="J234" s="6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57"/>
      <c r="G235" s="57"/>
      <c r="H235" s="57"/>
      <c r="I235" s="57"/>
      <c r="J235" s="6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57"/>
      <c r="G236" s="57"/>
      <c r="H236" s="57"/>
      <c r="I236" s="57"/>
      <c r="J236" s="6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57"/>
      <c r="G237" s="57"/>
      <c r="H237" s="57"/>
      <c r="I237" s="57"/>
      <c r="J237" s="6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57"/>
      <c r="G238" s="57"/>
      <c r="H238" s="57"/>
      <c r="I238" s="57"/>
      <c r="J238" s="6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57"/>
      <c r="G239" s="57"/>
      <c r="H239" s="57"/>
      <c r="I239" s="57"/>
      <c r="J239" s="6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57"/>
      <c r="G240" s="57"/>
      <c r="H240" s="57"/>
      <c r="I240" s="57"/>
      <c r="J240" s="6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57"/>
      <c r="G241" s="57"/>
      <c r="H241" s="57"/>
      <c r="I241" s="57"/>
      <c r="J241" s="6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57"/>
      <c r="G242" s="57"/>
      <c r="H242" s="57"/>
      <c r="I242" s="57"/>
      <c r="J242" s="6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57"/>
      <c r="G243" s="57"/>
      <c r="H243" s="57"/>
      <c r="I243" s="57"/>
      <c r="J243" s="6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57"/>
      <c r="G244" s="57"/>
      <c r="H244" s="57"/>
      <c r="I244" s="57"/>
      <c r="J244" s="6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57"/>
      <c r="G245" s="57"/>
      <c r="H245" s="57"/>
      <c r="I245" s="57"/>
      <c r="J245" s="6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57"/>
      <c r="G246" s="57"/>
      <c r="H246" s="57"/>
      <c r="I246" s="57"/>
      <c r="J246" s="6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57"/>
      <c r="G247" s="57"/>
      <c r="H247" s="57"/>
      <c r="I247" s="57"/>
      <c r="J247" s="6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57"/>
      <c r="G248" s="57"/>
      <c r="H248" s="57"/>
      <c r="I248" s="57"/>
      <c r="J248" s="6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57"/>
      <c r="G249" s="57"/>
      <c r="H249" s="57"/>
      <c r="I249" s="57"/>
      <c r="J249" s="6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57"/>
      <c r="G250" s="57"/>
      <c r="H250" s="57"/>
      <c r="I250" s="57"/>
      <c r="J250" s="6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57"/>
      <c r="G251" s="57"/>
      <c r="H251" s="57"/>
      <c r="I251" s="57"/>
      <c r="J251" s="6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57"/>
      <c r="G252" s="57"/>
      <c r="H252" s="57"/>
      <c r="I252" s="57"/>
      <c r="J252" s="6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57"/>
      <c r="G253" s="57"/>
      <c r="H253" s="57"/>
      <c r="I253" s="57"/>
      <c r="J253" s="6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57"/>
      <c r="G254" s="57"/>
      <c r="H254" s="57"/>
      <c r="I254" s="57"/>
      <c r="J254" s="6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57"/>
      <c r="G255" s="57"/>
      <c r="H255" s="57"/>
      <c r="I255" s="57"/>
      <c r="J255" s="6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57"/>
      <c r="G256" s="57"/>
      <c r="H256" s="57"/>
      <c r="I256" s="57"/>
      <c r="J256" s="6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57"/>
      <c r="G257" s="57"/>
      <c r="H257" s="57"/>
      <c r="I257" s="57"/>
      <c r="J257" s="6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57"/>
      <c r="G258" s="57"/>
      <c r="H258" s="57"/>
      <c r="I258" s="57"/>
      <c r="J258" s="6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57"/>
      <c r="G259" s="57"/>
      <c r="H259" s="57"/>
      <c r="I259" s="57"/>
      <c r="J259" s="6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57"/>
      <c r="G260" s="57"/>
      <c r="H260" s="57"/>
      <c r="I260" s="57"/>
      <c r="J260" s="6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57"/>
      <c r="G261" s="57"/>
      <c r="H261" s="57"/>
      <c r="I261" s="57"/>
      <c r="J261" s="6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57"/>
      <c r="G262" s="57"/>
      <c r="H262" s="57"/>
      <c r="I262" s="57"/>
      <c r="J262" s="6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57"/>
      <c r="G263" s="57"/>
      <c r="H263" s="57"/>
      <c r="I263" s="57"/>
      <c r="J263" s="6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57"/>
      <c r="G264" s="57"/>
      <c r="H264" s="57"/>
      <c r="I264" s="57"/>
      <c r="J264" s="6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57"/>
      <c r="G265" s="57"/>
      <c r="H265" s="57"/>
      <c r="I265" s="57"/>
      <c r="J265" s="6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57"/>
      <c r="G266" s="57"/>
      <c r="H266" s="57"/>
      <c r="I266" s="57"/>
      <c r="J266" s="6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57"/>
      <c r="G267" s="57"/>
      <c r="H267" s="57"/>
      <c r="I267" s="57"/>
      <c r="J267" s="6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57"/>
      <c r="G268" s="57"/>
      <c r="H268" s="57"/>
      <c r="I268" s="57"/>
      <c r="J268" s="6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57"/>
      <c r="G269" s="57"/>
      <c r="H269" s="57"/>
      <c r="I269" s="57"/>
      <c r="J269" s="6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57"/>
      <c r="G270" s="57"/>
      <c r="H270" s="57"/>
      <c r="I270" s="57"/>
      <c r="J270" s="6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57"/>
      <c r="G271" s="57"/>
      <c r="H271" s="57"/>
      <c r="I271" s="57"/>
      <c r="J271" s="6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57"/>
      <c r="G272" s="57"/>
      <c r="H272" s="57"/>
      <c r="I272" s="57"/>
      <c r="J272" s="6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57"/>
      <c r="G273" s="57"/>
      <c r="H273" s="57"/>
      <c r="I273" s="57"/>
      <c r="J273" s="6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57"/>
      <c r="G274" s="57"/>
      <c r="H274" s="57"/>
      <c r="I274" s="57"/>
      <c r="J274" s="6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57"/>
      <c r="G275" s="57"/>
      <c r="H275" s="57"/>
      <c r="I275" s="57"/>
      <c r="J275" s="6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57"/>
      <c r="G276" s="57"/>
      <c r="H276" s="57"/>
      <c r="I276" s="57"/>
      <c r="J276" s="6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57"/>
      <c r="G277" s="57"/>
      <c r="H277" s="57"/>
      <c r="I277" s="57"/>
      <c r="J277" s="6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57"/>
      <c r="G278" s="57"/>
      <c r="H278" s="57"/>
      <c r="I278" s="57"/>
      <c r="J278" s="6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57"/>
      <c r="G279" s="57"/>
      <c r="H279" s="57"/>
      <c r="I279" s="57"/>
      <c r="J279" s="6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57"/>
      <c r="G280" s="57"/>
      <c r="H280" s="57"/>
      <c r="I280" s="57"/>
      <c r="J280" s="6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57"/>
      <c r="G281" s="57"/>
      <c r="H281" s="57"/>
      <c r="I281" s="57"/>
      <c r="J281" s="6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57"/>
      <c r="G282" s="57"/>
      <c r="H282" s="57"/>
      <c r="I282" s="57"/>
      <c r="J282" s="6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57"/>
      <c r="G283" s="57"/>
      <c r="H283" s="57"/>
      <c r="I283" s="57"/>
      <c r="J283" s="6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57"/>
      <c r="G284" s="57"/>
      <c r="H284" s="57"/>
      <c r="I284" s="57"/>
      <c r="J284" s="6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57"/>
      <c r="G285" s="57"/>
      <c r="H285" s="57"/>
      <c r="I285" s="57"/>
      <c r="J285" s="6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57"/>
      <c r="G286" s="57"/>
      <c r="H286" s="57"/>
      <c r="I286" s="57"/>
      <c r="J286" s="6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57"/>
      <c r="G287" s="57"/>
      <c r="H287" s="57"/>
      <c r="I287" s="57"/>
      <c r="J287" s="6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57"/>
      <c r="G288" s="57"/>
      <c r="H288" s="57"/>
      <c r="I288" s="57"/>
      <c r="J288" s="6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57"/>
      <c r="G289" s="57"/>
      <c r="H289" s="57"/>
      <c r="I289" s="57"/>
      <c r="J289" s="6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57"/>
      <c r="G290" s="57"/>
      <c r="H290" s="57"/>
      <c r="I290" s="57"/>
      <c r="J290" s="6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57"/>
      <c r="G291" s="57"/>
      <c r="H291" s="57"/>
      <c r="I291" s="57"/>
      <c r="J291" s="6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57"/>
      <c r="G292" s="57"/>
      <c r="H292" s="57"/>
      <c r="I292" s="57"/>
      <c r="J292" s="6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57"/>
      <c r="G293" s="57"/>
      <c r="H293" s="57"/>
      <c r="I293" s="57"/>
      <c r="J293" s="6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57"/>
      <c r="G294" s="57"/>
      <c r="H294" s="57"/>
      <c r="I294" s="57"/>
      <c r="J294" s="6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57"/>
      <c r="G295" s="57"/>
      <c r="H295" s="57"/>
      <c r="I295" s="57"/>
      <c r="J295" s="6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57"/>
      <c r="G296" s="57"/>
      <c r="H296" s="57"/>
      <c r="I296" s="57"/>
      <c r="J296" s="6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57"/>
      <c r="G297" s="57"/>
      <c r="H297" s="57"/>
      <c r="I297" s="57"/>
      <c r="J297" s="6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57"/>
      <c r="G298" s="57"/>
      <c r="H298" s="57"/>
      <c r="I298" s="57"/>
      <c r="J298" s="6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57"/>
      <c r="G299" s="57"/>
      <c r="H299" s="57"/>
      <c r="I299" s="57"/>
      <c r="J299" s="6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57"/>
      <c r="G300" s="57"/>
      <c r="H300" s="57"/>
      <c r="I300" s="57"/>
      <c r="J300" s="6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57"/>
      <c r="G301" s="57"/>
      <c r="H301" s="57"/>
      <c r="I301" s="57"/>
      <c r="J301" s="6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57"/>
      <c r="G302" s="57"/>
      <c r="H302" s="57"/>
      <c r="I302" s="57"/>
      <c r="J302" s="6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57"/>
      <c r="G303" s="57"/>
      <c r="H303" s="57"/>
      <c r="I303" s="57"/>
      <c r="J303" s="6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57"/>
      <c r="G304" s="57"/>
      <c r="H304" s="57"/>
      <c r="I304" s="57"/>
      <c r="J304" s="6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57"/>
      <c r="G305" s="57"/>
      <c r="H305" s="57"/>
      <c r="I305" s="57"/>
      <c r="J305" s="6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57"/>
      <c r="G306" s="57"/>
      <c r="H306" s="57"/>
      <c r="I306" s="57"/>
      <c r="J306" s="6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57"/>
      <c r="G307" s="57"/>
      <c r="H307" s="57"/>
      <c r="I307" s="57"/>
      <c r="J307" s="6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57"/>
      <c r="G308" s="57"/>
      <c r="H308" s="57"/>
      <c r="I308" s="57"/>
      <c r="J308" s="6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57"/>
      <c r="G309" s="57"/>
      <c r="H309" s="57"/>
      <c r="I309" s="57"/>
      <c r="J309" s="6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57"/>
      <c r="G310" s="57"/>
      <c r="H310" s="57"/>
      <c r="I310" s="57"/>
      <c r="J310" s="6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57"/>
      <c r="G311" s="57"/>
      <c r="H311" s="57"/>
      <c r="I311" s="57"/>
      <c r="J311" s="6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57"/>
      <c r="G312" s="57"/>
      <c r="H312" s="57"/>
      <c r="I312" s="57"/>
      <c r="J312" s="6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57"/>
      <c r="G313" s="57"/>
      <c r="H313" s="57"/>
      <c r="I313" s="57"/>
      <c r="J313" s="6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57"/>
      <c r="G314" s="57"/>
      <c r="H314" s="57"/>
      <c r="I314" s="57"/>
      <c r="J314" s="6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57"/>
      <c r="G315" s="57"/>
      <c r="H315" s="57"/>
      <c r="I315" s="57"/>
      <c r="J315" s="6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57"/>
      <c r="G316" s="57"/>
      <c r="H316" s="57"/>
      <c r="I316" s="57"/>
      <c r="J316" s="6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57"/>
      <c r="G317" s="57"/>
      <c r="H317" s="57"/>
      <c r="I317" s="57"/>
      <c r="J317" s="6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57"/>
      <c r="G318" s="57"/>
      <c r="H318" s="57"/>
      <c r="I318" s="57"/>
      <c r="J318" s="6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57"/>
      <c r="G319" s="57"/>
      <c r="H319" s="57"/>
      <c r="I319" s="57"/>
      <c r="J319" s="6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57"/>
      <c r="G320" s="57"/>
      <c r="H320" s="57"/>
      <c r="I320" s="57"/>
      <c r="J320" s="6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57"/>
      <c r="G321" s="57"/>
      <c r="H321" s="57"/>
      <c r="I321" s="57"/>
      <c r="J321" s="6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57"/>
      <c r="G322" s="57"/>
      <c r="H322" s="57"/>
      <c r="I322" s="57"/>
      <c r="J322" s="6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57"/>
      <c r="G323" s="57"/>
      <c r="H323" s="57"/>
      <c r="I323" s="57"/>
      <c r="J323" s="6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57"/>
      <c r="G324" s="57"/>
      <c r="H324" s="57"/>
      <c r="I324" s="57"/>
      <c r="J324" s="6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57"/>
      <c r="G325" s="57"/>
      <c r="H325" s="57"/>
      <c r="I325" s="57"/>
      <c r="J325" s="6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57"/>
      <c r="G326" s="57"/>
      <c r="H326" s="57"/>
      <c r="I326" s="57"/>
      <c r="J326" s="6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57"/>
      <c r="G327" s="57"/>
      <c r="H327" s="57"/>
      <c r="I327" s="57"/>
      <c r="J327" s="6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57"/>
      <c r="G328" s="57"/>
      <c r="H328" s="57"/>
      <c r="I328" s="57"/>
      <c r="J328" s="6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57"/>
      <c r="G329" s="57"/>
      <c r="H329" s="57"/>
      <c r="I329" s="57"/>
      <c r="J329" s="6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57"/>
      <c r="G330" s="57"/>
      <c r="H330" s="57"/>
      <c r="I330" s="57"/>
      <c r="J330" s="6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57"/>
      <c r="G331" s="57"/>
      <c r="H331" s="57"/>
      <c r="I331" s="57"/>
      <c r="J331" s="6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57"/>
      <c r="G332" s="57"/>
      <c r="H332" s="57"/>
      <c r="I332" s="57"/>
      <c r="J332" s="6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57"/>
      <c r="G333" s="57"/>
      <c r="H333" s="57"/>
      <c r="I333" s="57"/>
      <c r="J333" s="6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57"/>
      <c r="G334" s="57"/>
      <c r="H334" s="57"/>
      <c r="I334" s="57"/>
      <c r="J334" s="6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57"/>
      <c r="G335" s="57"/>
      <c r="H335" s="57"/>
      <c r="I335" s="57"/>
      <c r="J335" s="6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57"/>
      <c r="G336" s="57"/>
      <c r="H336" s="57"/>
      <c r="I336" s="57"/>
      <c r="J336" s="6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57"/>
      <c r="G337" s="57"/>
      <c r="H337" s="57"/>
      <c r="I337" s="57"/>
      <c r="J337" s="6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57"/>
      <c r="G338" s="57"/>
      <c r="H338" s="57"/>
      <c r="I338" s="57"/>
      <c r="J338" s="6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57"/>
      <c r="G339" s="57"/>
      <c r="H339" s="57"/>
      <c r="I339" s="57"/>
      <c r="J339" s="6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57"/>
      <c r="G340" s="57"/>
      <c r="H340" s="57"/>
      <c r="I340" s="57"/>
      <c r="J340" s="6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57"/>
      <c r="G341" s="57"/>
      <c r="H341" s="57"/>
      <c r="I341" s="57"/>
      <c r="J341" s="6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57"/>
      <c r="G342" s="57"/>
      <c r="H342" s="57"/>
      <c r="I342" s="57"/>
      <c r="J342" s="6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57"/>
      <c r="G343" s="57"/>
      <c r="H343" s="57"/>
      <c r="I343" s="57"/>
      <c r="J343" s="6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57"/>
      <c r="G344" s="57"/>
      <c r="H344" s="57"/>
      <c r="I344" s="57"/>
      <c r="J344" s="6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57"/>
      <c r="G345" s="57"/>
      <c r="H345" s="57"/>
      <c r="I345" s="57"/>
      <c r="J345" s="6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57"/>
      <c r="G346" s="57"/>
      <c r="H346" s="57"/>
      <c r="I346" s="57"/>
      <c r="J346" s="6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57"/>
      <c r="G347" s="57"/>
      <c r="H347" s="57"/>
      <c r="I347" s="57"/>
      <c r="J347" s="6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57"/>
      <c r="G348" s="57"/>
      <c r="H348" s="57"/>
      <c r="I348" s="57"/>
      <c r="J348" s="6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57"/>
      <c r="G349" s="57"/>
      <c r="H349" s="57"/>
      <c r="I349" s="57"/>
      <c r="J349" s="6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57"/>
      <c r="G350" s="57"/>
      <c r="H350" s="57"/>
      <c r="I350" s="57"/>
      <c r="J350" s="6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57"/>
      <c r="G351" s="57"/>
      <c r="H351" s="57"/>
      <c r="I351" s="57"/>
      <c r="J351" s="6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57"/>
      <c r="G352" s="57"/>
      <c r="H352" s="57"/>
      <c r="I352" s="57"/>
      <c r="J352" s="6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57"/>
      <c r="G353" s="57"/>
      <c r="H353" s="57"/>
      <c r="I353" s="57"/>
      <c r="J353" s="6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57"/>
      <c r="G354" s="57"/>
      <c r="H354" s="57"/>
      <c r="I354" s="57"/>
      <c r="J354" s="6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57"/>
      <c r="G355" s="57"/>
      <c r="H355" s="57"/>
      <c r="I355" s="57"/>
      <c r="J355" s="6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57"/>
      <c r="G356" s="57"/>
      <c r="H356" s="57"/>
      <c r="I356" s="57"/>
      <c r="J356" s="6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57"/>
      <c r="G357" s="57"/>
      <c r="H357" s="57"/>
      <c r="I357" s="57"/>
      <c r="J357" s="6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57"/>
      <c r="G358" s="57"/>
      <c r="H358" s="57"/>
      <c r="I358" s="57"/>
      <c r="J358" s="6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57"/>
      <c r="G359" s="57"/>
      <c r="H359" s="57"/>
      <c r="I359" s="57"/>
      <c r="J359" s="6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57"/>
      <c r="G360" s="57"/>
      <c r="H360" s="57"/>
      <c r="I360" s="57"/>
      <c r="J360" s="6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57"/>
      <c r="G361" s="57"/>
      <c r="H361" s="57"/>
      <c r="I361" s="57"/>
      <c r="J361" s="6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57"/>
      <c r="G362" s="57"/>
      <c r="H362" s="57"/>
      <c r="I362" s="57"/>
      <c r="J362" s="6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57"/>
      <c r="G363" s="57"/>
      <c r="H363" s="57"/>
      <c r="I363" s="57"/>
      <c r="J363" s="6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57"/>
      <c r="G364" s="57"/>
      <c r="H364" s="57"/>
      <c r="I364" s="57"/>
      <c r="J364" s="6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57"/>
      <c r="G365" s="57"/>
      <c r="H365" s="57"/>
      <c r="I365" s="57"/>
      <c r="J365" s="6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57"/>
      <c r="G366" s="57"/>
      <c r="H366" s="57"/>
      <c r="I366" s="57"/>
      <c r="J366" s="6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57"/>
      <c r="G367" s="57"/>
      <c r="H367" s="57"/>
      <c r="I367" s="57"/>
      <c r="J367" s="6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57"/>
      <c r="G368" s="57"/>
      <c r="H368" s="57"/>
      <c r="I368" s="57"/>
      <c r="J368" s="6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57"/>
      <c r="G369" s="57"/>
      <c r="H369" s="57"/>
      <c r="I369" s="57"/>
      <c r="J369" s="6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57"/>
      <c r="G370" s="57"/>
      <c r="H370" s="57"/>
      <c r="I370" s="57"/>
      <c r="J370" s="6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57"/>
      <c r="G371" s="57"/>
      <c r="H371" s="57"/>
      <c r="I371" s="57"/>
      <c r="J371" s="6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57"/>
      <c r="G372" s="57"/>
      <c r="H372" s="57"/>
      <c r="I372" s="57"/>
      <c r="J372" s="6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57"/>
      <c r="G373" s="57"/>
      <c r="H373" s="57"/>
      <c r="I373" s="57"/>
      <c r="J373" s="6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57"/>
      <c r="G374" s="57"/>
      <c r="H374" s="57"/>
      <c r="I374" s="57"/>
      <c r="J374" s="6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57"/>
      <c r="G375" s="57"/>
      <c r="H375" s="57"/>
      <c r="I375" s="57"/>
      <c r="J375" s="6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57"/>
      <c r="G376" s="57"/>
      <c r="H376" s="57"/>
      <c r="I376" s="57"/>
      <c r="J376" s="6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57"/>
      <c r="G377" s="57"/>
      <c r="H377" s="57"/>
      <c r="I377" s="57"/>
      <c r="J377" s="6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57"/>
      <c r="G378" s="57"/>
      <c r="H378" s="57"/>
      <c r="I378" s="57"/>
      <c r="J378" s="6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57"/>
      <c r="G379" s="57"/>
      <c r="H379" s="57"/>
      <c r="I379" s="57"/>
      <c r="J379" s="6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57"/>
      <c r="G380" s="57"/>
      <c r="H380" s="57"/>
      <c r="I380" s="57"/>
      <c r="J380" s="6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57"/>
      <c r="G381" s="57"/>
      <c r="H381" s="57"/>
      <c r="I381" s="57"/>
      <c r="J381" s="6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57"/>
      <c r="G382" s="57"/>
      <c r="H382" s="57"/>
      <c r="I382" s="57"/>
      <c r="J382" s="6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57"/>
      <c r="G383" s="57"/>
      <c r="H383" s="57"/>
      <c r="I383" s="57"/>
      <c r="J383" s="6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57"/>
      <c r="G384" s="57"/>
      <c r="H384" s="57"/>
      <c r="I384" s="57"/>
      <c r="J384" s="6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57"/>
      <c r="G385" s="57"/>
      <c r="H385" s="57"/>
      <c r="I385" s="57"/>
      <c r="J385" s="6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57"/>
      <c r="G386" s="57"/>
      <c r="H386" s="57"/>
      <c r="I386" s="57"/>
      <c r="J386" s="6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57"/>
      <c r="G387" s="57"/>
      <c r="H387" s="57"/>
      <c r="I387" s="57"/>
      <c r="J387" s="6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57"/>
      <c r="G388" s="57"/>
      <c r="H388" s="57"/>
      <c r="I388" s="57"/>
      <c r="J388" s="6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57"/>
      <c r="G389" s="57"/>
      <c r="H389" s="57"/>
      <c r="I389" s="57"/>
      <c r="J389" s="6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57"/>
      <c r="G390" s="57"/>
      <c r="H390" s="57"/>
      <c r="I390" s="57"/>
      <c r="J390" s="6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57"/>
      <c r="G391" s="57"/>
      <c r="H391" s="57"/>
      <c r="I391" s="57"/>
      <c r="J391" s="6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57"/>
      <c r="G392" s="57"/>
      <c r="H392" s="57"/>
      <c r="I392" s="57"/>
      <c r="J392" s="6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57"/>
      <c r="G393" s="57"/>
      <c r="H393" s="57"/>
      <c r="I393" s="57"/>
      <c r="J393" s="6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57"/>
      <c r="G394" s="57"/>
      <c r="H394" s="57"/>
      <c r="I394" s="57"/>
      <c r="J394" s="6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57"/>
      <c r="G395" s="57"/>
      <c r="H395" s="57"/>
      <c r="I395" s="57"/>
      <c r="J395" s="6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57"/>
      <c r="G396" s="57"/>
      <c r="H396" s="57"/>
      <c r="I396" s="57"/>
      <c r="J396" s="6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57"/>
      <c r="G397" s="57"/>
      <c r="H397" s="57"/>
      <c r="I397" s="57"/>
      <c r="J397" s="6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57"/>
      <c r="G398" s="57"/>
      <c r="H398" s="57"/>
      <c r="I398" s="57"/>
      <c r="J398" s="6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57"/>
      <c r="G399" s="57"/>
      <c r="H399" s="57"/>
      <c r="I399" s="57"/>
      <c r="J399" s="6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57"/>
      <c r="G400" s="57"/>
      <c r="H400" s="57"/>
      <c r="I400" s="57"/>
      <c r="J400" s="6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57"/>
      <c r="G401" s="57"/>
      <c r="H401" s="57"/>
      <c r="I401" s="57"/>
      <c r="J401" s="6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57"/>
      <c r="G402" s="57"/>
      <c r="H402" s="57"/>
      <c r="I402" s="57"/>
      <c r="J402" s="6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57"/>
      <c r="G403" s="57"/>
      <c r="H403" s="57"/>
      <c r="I403" s="57"/>
      <c r="J403" s="6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57"/>
      <c r="G404" s="57"/>
      <c r="H404" s="57"/>
      <c r="I404" s="57"/>
      <c r="J404" s="6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57"/>
      <c r="G405" s="57"/>
      <c r="H405" s="57"/>
      <c r="I405" s="57"/>
      <c r="J405" s="6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57"/>
      <c r="G406" s="57"/>
      <c r="H406" s="57"/>
      <c r="I406" s="57"/>
      <c r="J406" s="6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57"/>
      <c r="G407" s="57"/>
      <c r="H407" s="57"/>
      <c r="I407" s="57"/>
      <c r="J407" s="6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57"/>
      <c r="G408" s="57"/>
      <c r="H408" s="57"/>
      <c r="I408" s="57"/>
      <c r="J408" s="6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57"/>
      <c r="G409" s="57"/>
      <c r="H409" s="57"/>
      <c r="I409" s="57"/>
      <c r="J409" s="6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57"/>
      <c r="G410" s="57"/>
      <c r="H410" s="57"/>
      <c r="I410" s="57"/>
      <c r="J410" s="6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57"/>
      <c r="G411" s="57"/>
      <c r="H411" s="57"/>
      <c r="I411" s="57"/>
      <c r="J411" s="6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57"/>
      <c r="G412" s="57"/>
      <c r="H412" s="57"/>
      <c r="I412" s="57"/>
      <c r="J412" s="6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57"/>
      <c r="G413" s="57"/>
      <c r="H413" s="57"/>
      <c r="I413" s="57"/>
      <c r="J413" s="6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57"/>
      <c r="G414" s="57"/>
      <c r="H414" s="57"/>
      <c r="I414" s="57"/>
      <c r="J414" s="6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57"/>
      <c r="G415" s="57"/>
      <c r="H415" s="57"/>
      <c r="I415" s="57"/>
      <c r="J415" s="6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57"/>
      <c r="G416" s="57"/>
      <c r="H416" s="57"/>
      <c r="I416" s="57"/>
      <c r="J416" s="6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57"/>
      <c r="G417" s="57"/>
      <c r="H417" s="57"/>
      <c r="I417" s="57"/>
      <c r="J417" s="6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57"/>
      <c r="G418" s="57"/>
      <c r="H418" s="57"/>
      <c r="I418" s="57"/>
      <c r="J418" s="6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57"/>
      <c r="G419" s="57"/>
      <c r="H419" s="57"/>
      <c r="I419" s="57"/>
      <c r="J419" s="6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57"/>
      <c r="G420" s="57"/>
      <c r="H420" s="57"/>
      <c r="I420" s="57"/>
      <c r="J420" s="6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57"/>
      <c r="G421" s="57"/>
      <c r="H421" s="57"/>
      <c r="I421" s="57"/>
      <c r="J421" s="6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57"/>
      <c r="G422" s="57"/>
      <c r="H422" s="57"/>
      <c r="I422" s="57"/>
      <c r="J422" s="6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57"/>
      <c r="G423" s="57"/>
      <c r="H423" s="57"/>
      <c r="I423" s="57"/>
      <c r="J423" s="6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57"/>
      <c r="G424" s="57"/>
      <c r="H424" s="57"/>
      <c r="I424" s="57"/>
      <c r="J424" s="6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57"/>
      <c r="G425" s="57"/>
      <c r="H425" s="57"/>
      <c r="I425" s="57"/>
      <c r="J425" s="6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57"/>
      <c r="G426" s="57"/>
      <c r="H426" s="57"/>
      <c r="I426" s="57"/>
      <c r="J426" s="6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57"/>
      <c r="G427" s="57"/>
      <c r="H427" s="57"/>
      <c r="I427" s="57"/>
      <c r="J427" s="6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57"/>
      <c r="G428" s="57"/>
      <c r="H428" s="57"/>
      <c r="I428" s="57"/>
      <c r="J428" s="6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57"/>
      <c r="G429" s="57"/>
      <c r="H429" s="57"/>
      <c r="I429" s="57"/>
      <c r="J429" s="6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57"/>
      <c r="G430" s="57"/>
      <c r="H430" s="57"/>
      <c r="I430" s="57"/>
      <c r="J430" s="6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57"/>
      <c r="G431" s="57"/>
      <c r="H431" s="57"/>
      <c r="I431" s="57"/>
      <c r="J431" s="6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57"/>
      <c r="G432" s="57"/>
      <c r="H432" s="57"/>
      <c r="I432" s="57"/>
      <c r="J432" s="6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57"/>
      <c r="G433" s="57"/>
      <c r="H433" s="57"/>
      <c r="I433" s="57"/>
      <c r="J433" s="6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57"/>
      <c r="G434" s="57"/>
      <c r="H434" s="57"/>
      <c r="I434" s="57"/>
      <c r="J434" s="6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57"/>
      <c r="G435" s="57"/>
      <c r="H435" s="57"/>
      <c r="I435" s="57"/>
      <c r="J435" s="6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57"/>
      <c r="G436" s="57"/>
      <c r="H436" s="57"/>
      <c r="I436" s="57"/>
      <c r="J436" s="6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57"/>
      <c r="G437" s="57"/>
      <c r="H437" s="57"/>
      <c r="I437" s="57"/>
      <c r="J437" s="6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57"/>
      <c r="G438" s="57"/>
      <c r="H438" s="57"/>
      <c r="I438" s="57"/>
      <c r="J438" s="6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57"/>
      <c r="G439" s="57"/>
      <c r="H439" s="57"/>
      <c r="I439" s="57"/>
      <c r="J439" s="6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57"/>
      <c r="G440" s="57"/>
      <c r="H440" s="57"/>
      <c r="I440" s="57"/>
      <c r="J440" s="6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57"/>
      <c r="G441" s="57"/>
      <c r="H441" s="57"/>
      <c r="I441" s="57"/>
      <c r="J441" s="6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57"/>
      <c r="G442" s="57"/>
      <c r="H442" s="57"/>
      <c r="I442" s="57"/>
      <c r="J442" s="6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57"/>
      <c r="G443" s="57"/>
      <c r="H443" s="57"/>
      <c r="I443" s="57"/>
      <c r="J443" s="6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57"/>
      <c r="G444" s="57"/>
      <c r="H444" s="57"/>
      <c r="I444" s="57"/>
      <c r="J444" s="6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57"/>
      <c r="G445" s="57"/>
      <c r="H445" s="57"/>
      <c r="I445" s="57"/>
      <c r="J445" s="6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57"/>
      <c r="G446" s="57"/>
      <c r="H446" s="57"/>
      <c r="I446" s="57"/>
      <c r="J446" s="6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57"/>
      <c r="G447" s="57"/>
      <c r="H447" s="57"/>
      <c r="I447" s="57"/>
      <c r="J447" s="6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57"/>
      <c r="G448" s="57"/>
      <c r="H448" s="57"/>
      <c r="I448" s="57"/>
      <c r="J448" s="6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57"/>
      <c r="G449" s="57"/>
      <c r="H449" s="57"/>
      <c r="I449" s="57"/>
      <c r="J449" s="6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57"/>
      <c r="G450" s="57"/>
      <c r="H450" s="57"/>
      <c r="I450" s="57"/>
      <c r="J450" s="6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57"/>
      <c r="G451" s="57"/>
      <c r="H451" s="57"/>
      <c r="I451" s="57"/>
      <c r="J451" s="6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57"/>
      <c r="G452" s="57"/>
      <c r="H452" s="57"/>
      <c r="I452" s="57"/>
      <c r="J452" s="6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57"/>
      <c r="G453" s="57"/>
      <c r="H453" s="57"/>
      <c r="I453" s="57"/>
      <c r="J453" s="6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57"/>
      <c r="G454" s="57"/>
      <c r="H454" s="57"/>
      <c r="I454" s="57"/>
      <c r="J454" s="6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57"/>
      <c r="G455" s="57"/>
      <c r="H455" s="57"/>
      <c r="I455" s="57"/>
      <c r="J455" s="6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57"/>
      <c r="G456" s="57"/>
      <c r="H456" s="57"/>
      <c r="I456" s="57"/>
      <c r="J456" s="6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57"/>
      <c r="G457" s="57"/>
      <c r="H457" s="57"/>
      <c r="I457" s="57"/>
      <c r="J457" s="6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57"/>
      <c r="G458" s="57"/>
      <c r="H458" s="57"/>
      <c r="I458" s="57"/>
      <c r="J458" s="6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57"/>
      <c r="G459" s="57"/>
      <c r="H459" s="57"/>
      <c r="I459" s="57"/>
      <c r="J459" s="6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57"/>
      <c r="G460" s="57"/>
      <c r="H460" s="57"/>
      <c r="I460" s="57"/>
      <c r="J460" s="6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57"/>
      <c r="G461" s="57"/>
      <c r="H461" s="57"/>
      <c r="I461" s="57"/>
      <c r="J461" s="6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57"/>
      <c r="G462" s="57"/>
      <c r="H462" s="57"/>
      <c r="I462" s="57"/>
      <c r="J462" s="6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57"/>
      <c r="G463" s="57"/>
      <c r="H463" s="57"/>
      <c r="I463" s="57"/>
      <c r="J463" s="6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57"/>
      <c r="G464" s="57"/>
      <c r="H464" s="57"/>
      <c r="I464" s="57"/>
      <c r="J464" s="6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57"/>
      <c r="G465" s="57"/>
      <c r="H465" s="57"/>
      <c r="I465" s="57"/>
      <c r="J465" s="6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57"/>
      <c r="G466" s="57"/>
      <c r="H466" s="57"/>
      <c r="I466" s="57"/>
      <c r="J466" s="6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57"/>
      <c r="G467" s="57"/>
      <c r="H467" s="57"/>
      <c r="I467" s="57"/>
      <c r="J467" s="6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57"/>
      <c r="G468" s="57"/>
      <c r="H468" s="57"/>
      <c r="I468" s="57"/>
      <c r="J468" s="6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57"/>
      <c r="G469" s="57"/>
      <c r="H469" s="57"/>
      <c r="I469" s="57"/>
      <c r="J469" s="6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57"/>
      <c r="G470" s="57"/>
      <c r="H470" s="57"/>
      <c r="I470" s="57"/>
      <c r="J470" s="6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57"/>
      <c r="G471" s="57"/>
      <c r="H471" s="57"/>
      <c r="I471" s="57"/>
      <c r="J471" s="6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57"/>
      <c r="G472" s="57"/>
      <c r="H472" s="57"/>
      <c r="I472" s="57"/>
      <c r="J472" s="6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57"/>
      <c r="G473" s="57"/>
      <c r="H473" s="57"/>
      <c r="I473" s="57"/>
      <c r="J473" s="6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57"/>
      <c r="G474" s="57"/>
      <c r="H474" s="57"/>
      <c r="I474" s="57"/>
      <c r="J474" s="6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57"/>
      <c r="G475" s="57"/>
      <c r="H475" s="57"/>
      <c r="I475" s="57"/>
      <c r="J475" s="6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57"/>
      <c r="G476" s="57"/>
      <c r="H476" s="57"/>
      <c r="I476" s="57"/>
      <c r="J476" s="6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57"/>
      <c r="G477" s="57"/>
      <c r="H477" s="57"/>
      <c r="I477" s="57"/>
      <c r="J477" s="6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57"/>
      <c r="G478" s="57"/>
      <c r="H478" s="57"/>
      <c r="I478" s="57"/>
      <c r="J478" s="6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57"/>
      <c r="G479" s="57"/>
      <c r="H479" s="57"/>
      <c r="I479" s="57"/>
      <c r="J479" s="6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57"/>
      <c r="G480" s="57"/>
      <c r="H480" s="57"/>
      <c r="I480" s="57"/>
      <c r="J480" s="6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57"/>
      <c r="G481" s="57"/>
      <c r="H481" s="57"/>
      <c r="I481" s="57"/>
      <c r="J481" s="6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57"/>
      <c r="G482" s="57"/>
      <c r="H482" s="57"/>
      <c r="I482" s="57"/>
      <c r="J482" s="6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57"/>
      <c r="G483" s="57"/>
      <c r="H483" s="57"/>
      <c r="I483" s="57"/>
      <c r="J483" s="6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57"/>
      <c r="G484" s="57"/>
      <c r="H484" s="57"/>
      <c r="I484" s="57"/>
      <c r="J484" s="6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57"/>
      <c r="G485" s="57"/>
      <c r="H485" s="57"/>
      <c r="I485" s="57"/>
      <c r="J485" s="6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57"/>
      <c r="G486" s="57"/>
      <c r="H486" s="57"/>
      <c r="I486" s="57"/>
      <c r="J486" s="6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57"/>
      <c r="G487" s="57"/>
      <c r="H487" s="57"/>
      <c r="I487" s="57"/>
      <c r="J487" s="6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57"/>
      <c r="G488" s="57"/>
      <c r="H488" s="57"/>
      <c r="I488" s="57"/>
      <c r="J488" s="6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57"/>
      <c r="G489" s="57"/>
      <c r="H489" s="57"/>
      <c r="I489" s="57"/>
      <c r="J489" s="6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57"/>
      <c r="G490" s="57"/>
      <c r="H490" s="57"/>
      <c r="I490" s="57"/>
      <c r="J490" s="6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57"/>
      <c r="G491" s="57"/>
      <c r="H491" s="57"/>
      <c r="I491" s="57"/>
      <c r="J491" s="6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57"/>
      <c r="G492" s="57"/>
      <c r="H492" s="57"/>
      <c r="I492" s="57"/>
      <c r="J492" s="6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57"/>
      <c r="G493" s="57"/>
      <c r="H493" s="57"/>
      <c r="I493" s="57"/>
      <c r="J493" s="6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57"/>
      <c r="G494" s="57"/>
      <c r="H494" s="57"/>
      <c r="I494" s="57"/>
      <c r="J494" s="6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57"/>
      <c r="G495" s="57"/>
      <c r="H495" s="57"/>
      <c r="I495" s="57"/>
      <c r="J495" s="6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57"/>
      <c r="G496" s="57"/>
      <c r="H496" s="57"/>
      <c r="I496" s="57"/>
      <c r="J496" s="6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57"/>
      <c r="G497" s="57"/>
      <c r="H497" s="57"/>
      <c r="I497" s="57"/>
      <c r="J497" s="6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57"/>
      <c r="G498" s="57"/>
      <c r="H498" s="57"/>
      <c r="I498" s="57"/>
      <c r="J498" s="6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57"/>
      <c r="G499" s="57"/>
      <c r="H499" s="57"/>
      <c r="I499" s="57"/>
      <c r="J499" s="6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57"/>
      <c r="G500" s="57"/>
      <c r="H500" s="57"/>
      <c r="I500" s="57"/>
      <c r="J500" s="6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57"/>
      <c r="G501" s="57"/>
      <c r="H501" s="57"/>
      <c r="I501" s="57"/>
      <c r="J501" s="6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57"/>
      <c r="G502" s="57"/>
      <c r="H502" s="57"/>
      <c r="I502" s="57"/>
      <c r="J502" s="6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57"/>
      <c r="G503" s="57"/>
      <c r="H503" s="57"/>
      <c r="I503" s="57"/>
      <c r="J503" s="6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57"/>
      <c r="G504" s="57"/>
      <c r="H504" s="57"/>
      <c r="I504" s="57"/>
      <c r="J504" s="6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57"/>
      <c r="G505" s="57"/>
      <c r="H505" s="57"/>
      <c r="I505" s="57"/>
      <c r="J505" s="6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57"/>
      <c r="G506" s="57"/>
      <c r="H506" s="57"/>
      <c r="I506" s="57"/>
      <c r="J506" s="6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57"/>
      <c r="G507" s="57"/>
      <c r="H507" s="57"/>
      <c r="I507" s="57"/>
      <c r="J507" s="6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57"/>
      <c r="G508" s="57"/>
      <c r="H508" s="57"/>
      <c r="I508" s="57"/>
      <c r="J508" s="6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57"/>
      <c r="G509" s="57"/>
      <c r="H509" s="57"/>
      <c r="I509" s="57"/>
      <c r="J509" s="6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57"/>
      <c r="G510" s="57"/>
      <c r="H510" s="57"/>
      <c r="I510" s="57"/>
      <c r="J510" s="6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57"/>
      <c r="G511" s="57"/>
      <c r="H511" s="57"/>
      <c r="I511" s="57"/>
      <c r="J511" s="6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57"/>
      <c r="G512" s="57"/>
      <c r="H512" s="57"/>
      <c r="I512" s="57"/>
      <c r="J512" s="6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57"/>
      <c r="G513" s="57"/>
      <c r="H513" s="57"/>
      <c r="I513" s="57"/>
      <c r="J513" s="6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57"/>
      <c r="G514" s="57"/>
      <c r="H514" s="57"/>
      <c r="I514" s="57"/>
      <c r="J514" s="6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57"/>
      <c r="G515" s="57"/>
      <c r="H515" s="57"/>
      <c r="I515" s="57"/>
      <c r="J515" s="6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57"/>
      <c r="G516" s="57"/>
      <c r="H516" s="57"/>
      <c r="I516" s="57"/>
      <c r="J516" s="6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57"/>
      <c r="G517" s="57"/>
      <c r="H517" s="57"/>
      <c r="I517" s="57"/>
      <c r="J517" s="6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57"/>
      <c r="G518" s="57"/>
      <c r="H518" s="57"/>
      <c r="I518" s="57"/>
      <c r="J518" s="6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57"/>
      <c r="G519" s="57"/>
      <c r="H519" s="57"/>
      <c r="I519" s="57"/>
      <c r="J519" s="6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57"/>
      <c r="G520" s="57"/>
      <c r="H520" s="57"/>
      <c r="I520" s="57"/>
      <c r="J520" s="6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57"/>
      <c r="G521" s="57"/>
      <c r="H521" s="57"/>
      <c r="I521" s="57"/>
      <c r="J521" s="6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57"/>
      <c r="G522" s="57"/>
      <c r="H522" s="57"/>
      <c r="I522" s="57"/>
      <c r="J522" s="6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57"/>
      <c r="G523" s="57"/>
      <c r="H523" s="57"/>
      <c r="I523" s="57"/>
      <c r="J523" s="6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57"/>
      <c r="G524" s="57"/>
      <c r="H524" s="57"/>
      <c r="I524" s="57"/>
      <c r="J524" s="6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57"/>
      <c r="G525" s="57"/>
      <c r="H525" s="57"/>
      <c r="I525" s="57"/>
      <c r="J525" s="6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57"/>
      <c r="G526" s="57"/>
      <c r="H526" s="57"/>
      <c r="I526" s="57"/>
      <c r="J526" s="6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57"/>
      <c r="G527" s="57"/>
      <c r="H527" s="57"/>
      <c r="I527" s="57"/>
      <c r="J527" s="6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57"/>
      <c r="G528" s="57"/>
      <c r="H528" s="57"/>
      <c r="I528" s="57"/>
      <c r="J528" s="6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57"/>
      <c r="G529" s="57"/>
      <c r="H529" s="57"/>
      <c r="I529" s="57"/>
      <c r="J529" s="6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57"/>
      <c r="G530" s="57"/>
      <c r="H530" s="57"/>
      <c r="I530" s="57"/>
      <c r="J530" s="6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57"/>
      <c r="G531" s="57"/>
      <c r="H531" s="57"/>
      <c r="I531" s="57"/>
      <c r="J531" s="6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57"/>
      <c r="G532" s="57"/>
      <c r="H532" s="57"/>
      <c r="I532" s="57"/>
      <c r="J532" s="6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57"/>
      <c r="G533" s="57"/>
      <c r="H533" s="57"/>
      <c r="I533" s="57"/>
      <c r="J533" s="6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57"/>
      <c r="G534" s="57"/>
      <c r="H534" s="57"/>
      <c r="I534" s="57"/>
      <c r="J534" s="6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57"/>
      <c r="G535" s="57"/>
      <c r="H535" s="57"/>
      <c r="I535" s="57"/>
      <c r="J535" s="6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57"/>
      <c r="G536" s="57"/>
      <c r="H536" s="57"/>
      <c r="I536" s="57"/>
      <c r="J536" s="6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57"/>
      <c r="G537" s="57"/>
      <c r="H537" s="57"/>
      <c r="I537" s="57"/>
      <c r="J537" s="6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57"/>
      <c r="G538" s="57"/>
      <c r="H538" s="57"/>
      <c r="I538" s="57"/>
      <c r="J538" s="6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57"/>
      <c r="G539" s="57"/>
      <c r="H539" s="57"/>
      <c r="I539" s="57"/>
      <c r="J539" s="6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57"/>
      <c r="G540" s="57"/>
      <c r="H540" s="57"/>
      <c r="I540" s="57"/>
      <c r="J540" s="6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57"/>
      <c r="G541" s="57"/>
      <c r="H541" s="57"/>
      <c r="I541" s="57"/>
      <c r="J541" s="6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57"/>
      <c r="G542" s="57"/>
      <c r="H542" s="57"/>
      <c r="I542" s="57"/>
      <c r="J542" s="6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57"/>
      <c r="G543" s="57"/>
      <c r="H543" s="57"/>
      <c r="I543" s="57"/>
      <c r="J543" s="6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57"/>
      <c r="G544" s="57"/>
      <c r="H544" s="57"/>
      <c r="I544" s="57"/>
      <c r="J544" s="6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57"/>
      <c r="G545" s="57"/>
      <c r="H545" s="57"/>
      <c r="I545" s="57"/>
      <c r="J545" s="6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57"/>
      <c r="G546" s="57"/>
      <c r="H546" s="57"/>
      <c r="I546" s="57"/>
      <c r="J546" s="6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57"/>
      <c r="G547" s="57"/>
      <c r="H547" s="57"/>
      <c r="I547" s="57"/>
      <c r="J547" s="6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57"/>
      <c r="G548" s="57"/>
      <c r="H548" s="57"/>
      <c r="I548" s="57"/>
      <c r="J548" s="6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57"/>
      <c r="G549" s="57"/>
      <c r="H549" s="57"/>
      <c r="I549" s="57"/>
      <c r="J549" s="6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57"/>
      <c r="G550" s="57"/>
      <c r="H550" s="57"/>
      <c r="I550" s="57"/>
      <c r="J550" s="6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57"/>
      <c r="G551" s="57"/>
      <c r="H551" s="57"/>
      <c r="I551" s="57"/>
      <c r="J551" s="6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57"/>
      <c r="G552" s="57"/>
      <c r="H552" s="57"/>
      <c r="I552" s="57"/>
      <c r="J552" s="6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57"/>
      <c r="G553" s="57"/>
      <c r="H553" s="57"/>
      <c r="I553" s="57"/>
      <c r="J553" s="6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57"/>
      <c r="G554" s="57"/>
      <c r="H554" s="57"/>
      <c r="I554" s="57"/>
      <c r="J554" s="6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57"/>
      <c r="G555" s="57"/>
      <c r="H555" s="57"/>
      <c r="I555" s="57"/>
      <c r="J555" s="6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57"/>
      <c r="G556" s="57"/>
      <c r="H556" s="57"/>
      <c r="I556" s="57"/>
      <c r="J556" s="6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57"/>
      <c r="G557" s="57"/>
      <c r="H557" s="57"/>
      <c r="I557" s="57"/>
      <c r="J557" s="6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57"/>
      <c r="G558" s="57"/>
      <c r="H558" s="57"/>
      <c r="I558" s="57"/>
      <c r="J558" s="6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57"/>
      <c r="G559" s="57"/>
      <c r="H559" s="57"/>
      <c r="I559" s="57"/>
      <c r="J559" s="6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57"/>
      <c r="G560" s="57"/>
      <c r="H560" s="57"/>
      <c r="I560" s="57"/>
      <c r="J560" s="6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57"/>
      <c r="G561" s="57"/>
      <c r="H561" s="57"/>
      <c r="I561" s="57"/>
      <c r="J561" s="6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57"/>
      <c r="G562" s="57"/>
      <c r="H562" s="57"/>
      <c r="I562" s="57"/>
      <c r="J562" s="6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57"/>
      <c r="G563" s="57"/>
      <c r="H563" s="57"/>
      <c r="I563" s="57"/>
      <c r="J563" s="6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57"/>
      <c r="G564" s="57"/>
      <c r="H564" s="57"/>
      <c r="I564" s="57"/>
      <c r="J564" s="6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57"/>
      <c r="G565" s="57"/>
      <c r="H565" s="57"/>
      <c r="I565" s="57"/>
      <c r="J565" s="6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57"/>
      <c r="G566" s="57"/>
      <c r="H566" s="57"/>
      <c r="I566" s="57"/>
      <c r="J566" s="6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57"/>
      <c r="G567" s="57"/>
      <c r="H567" s="57"/>
      <c r="I567" s="57"/>
      <c r="J567" s="6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57"/>
      <c r="G568" s="57"/>
      <c r="H568" s="57"/>
      <c r="I568" s="57"/>
      <c r="J568" s="6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57"/>
      <c r="G569" s="57"/>
      <c r="H569" s="57"/>
      <c r="I569" s="57"/>
      <c r="J569" s="6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57"/>
      <c r="G570" s="57"/>
      <c r="H570" s="57"/>
      <c r="I570" s="57"/>
      <c r="J570" s="6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57"/>
      <c r="G571" s="57"/>
      <c r="H571" s="57"/>
      <c r="I571" s="57"/>
      <c r="J571" s="6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57"/>
      <c r="G572" s="57"/>
      <c r="H572" s="57"/>
      <c r="I572" s="57"/>
      <c r="J572" s="6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57"/>
      <c r="G573" s="57"/>
      <c r="H573" s="57"/>
      <c r="I573" s="57"/>
      <c r="J573" s="6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57"/>
      <c r="G574" s="57"/>
      <c r="H574" s="57"/>
      <c r="I574" s="57"/>
      <c r="J574" s="6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57"/>
      <c r="G575" s="57"/>
      <c r="H575" s="57"/>
      <c r="I575" s="57"/>
      <c r="J575" s="6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57"/>
      <c r="G576" s="57"/>
      <c r="H576" s="57"/>
      <c r="I576" s="57"/>
      <c r="J576" s="6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57"/>
      <c r="G577" s="57"/>
      <c r="H577" s="57"/>
      <c r="I577" s="57"/>
      <c r="J577" s="6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57"/>
      <c r="G578" s="57"/>
      <c r="H578" s="57"/>
      <c r="I578" s="57"/>
      <c r="J578" s="6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57"/>
      <c r="G579" s="57"/>
      <c r="H579" s="57"/>
      <c r="I579" s="57"/>
      <c r="J579" s="6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57"/>
      <c r="G580" s="57"/>
      <c r="H580" s="57"/>
      <c r="I580" s="57"/>
      <c r="J580" s="6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57"/>
      <c r="G581" s="57"/>
      <c r="H581" s="57"/>
      <c r="I581" s="57"/>
      <c r="J581" s="6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57"/>
      <c r="G582" s="57"/>
      <c r="H582" s="57"/>
      <c r="I582" s="57"/>
      <c r="J582" s="6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57"/>
      <c r="G583" s="57"/>
      <c r="H583" s="57"/>
      <c r="I583" s="57"/>
      <c r="J583" s="6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57"/>
      <c r="G584" s="57"/>
      <c r="H584" s="57"/>
      <c r="I584" s="57"/>
      <c r="J584" s="6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57"/>
      <c r="G585" s="57"/>
      <c r="H585" s="57"/>
      <c r="I585" s="57"/>
      <c r="J585" s="6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57"/>
      <c r="G586" s="57"/>
      <c r="H586" s="57"/>
      <c r="I586" s="57"/>
      <c r="J586" s="6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57"/>
      <c r="G587" s="57"/>
      <c r="H587" s="57"/>
      <c r="I587" s="57"/>
      <c r="J587" s="6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57"/>
      <c r="G588" s="57"/>
      <c r="H588" s="57"/>
      <c r="I588" s="57"/>
      <c r="J588" s="6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57"/>
      <c r="G589" s="57"/>
      <c r="H589" s="57"/>
      <c r="I589" s="57"/>
      <c r="J589" s="6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57"/>
      <c r="G590" s="57"/>
      <c r="H590" s="57"/>
      <c r="I590" s="57"/>
      <c r="J590" s="6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57"/>
      <c r="G591" s="57"/>
      <c r="H591" s="57"/>
      <c r="I591" s="57"/>
      <c r="J591" s="6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57"/>
      <c r="G592" s="57"/>
      <c r="H592" s="57"/>
      <c r="I592" s="57"/>
      <c r="J592" s="6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57"/>
      <c r="G593" s="57"/>
      <c r="H593" s="57"/>
      <c r="I593" s="57"/>
      <c r="J593" s="6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57"/>
      <c r="G594" s="57"/>
      <c r="H594" s="57"/>
      <c r="I594" s="57"/>
      <c r="J594" s="6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57"/>
      <c r="G595" s="57"/>
      <c r="H595" s="57"/>
      <c r="I595" s="57"/>
      <c r="J595" s="6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57"/>
      <c r="G596" s="57"/>
      <c r="H596" s="57"/>
      <c r="I596" s="57"/>
      <c r="J596" s="6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57"/>
      <c r="G597" s="57"/>
      <c r="H597" s="57"/>
      <c r="I597" s="57"/>
      <c r="J597" s="6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57"/>
      <c r="G598" s="57"/>
      <c r="H598" s="57"/>
      <c r="I598" s="57"/>
      <c r="J598" s="6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57"/>
      <c r="G599" s="57"/>
      <c r="H599" s="57"/>
      <c r="I599" s="57"/>
      <c r="J599" s="6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57"/>
      <c r="G600" s="57"/>
      <c r="H600" s="57"/>
      <c r="I600" s="57"/>
      <c r="J600" s="6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57"/>
      <c r="G601" s="57"/>
      <c r="H601" s="57"/>
      <c r="I601" s="57"/>
      <c r="J601" s="6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57"/>
      <c r="G602" s="57"/>
      <c r="H602" s="57"/>
      <c r="I602" s="57"/>
      <c r="J602" s="6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57"/>
      <c r="G603" s="57"/>
      <c r="H603" s="57"/>
      <c r="I603" s="57"/>
      <c r="J603" s="6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57"/>
      <c r="G604" s="57"/>
      <c r="H604" s="57"/>
      <c r="I604" s="57"/>
      <c r="J604" s="6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57"/>
      <c r="G605" s="57"/>
      <c r="H605" s="57"/>
      <c r="I605" s="57"/>
      <c r="J605" s="6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57"/>
      <c r="G606" s="57"/>
      <c r="H606" s="57"/>
      <c r="I606" s="57"/>
      <c r="J606" s="6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57"/>
      <c r="G607" s="57"/>
      <c r="H607" s="57"/>
      <c r="I607" s="57"/>
      <c r="J607" s="6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57"/>
      <c r="G608" s="57"/>
      <c r="H608" s="57"/>
      <c r="I608" s="57"/>
      <c r="J608" s="6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57"/>
      <c r="G609" s="57"/>
      <c r="H609" s="57"/>
      <c r="I609" s="57"/>
      <c r="J609" s="6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57"/>
      <c r="G610" s="57"/>
      <c r="H610" s="57"/>
      <c r="I610" s="57"/>
      <c r="J610" s="6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57"/>
      <c r="G611" s="57"/>
      <c r="H611" s="57"/>
      <c r="I611" s="57"/>
      <c r="J611" s="6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57"/>
      <c r="G612" s="57"/>
      <c r="H612" s="57"/>
      <c r="I612" s="57"/>
      <c r="J612" s="6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57"/>
      <c r="G613" s="57"/>
      <c r="H613" s="57"/>
      <c r="I613" s="57"/>
      <c r="J613" s="6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57"/>
      <c r="G614" s="57"/>
      <c r="H614" s="57"/>
      <c r="I614" s="57"/>
      <c r="J614" s="6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57"/>
      <c r="G615" s="57"/>
      <c r="H615" s="57"/>
      <c r="I615" s="57"/>
      <c r="J615" s="6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57"/>
      <c r="G616" s="57"/>
      <c r="H616" s="57"/>
      <c r="I616" s="57"/>
      <c r="J616" s="6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57"/>
      <c r="G617" s="57"/>
      <c r="H617" s="57"/>
      <c r="I617" s="57"/>
      <c r="J617" s="6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57"/>
      <c r="G618" s="57"/>
      <c r="H618" s="57"/>
      <c r="I618" s="57"/>
      <c r="J618" s="6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57"/>
      <c r="G619" s="57"/>
      <c r="H619" s="57"/>
      <c r="I619" s="57"/>
      <c r="J619" s="6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57"/>
      <c r="G620" s="57"/>
      <c r="H620" s="57"/>
      <c r="I620" s="57"/>
      <c r="J620" s="6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57"/>
      <c r="G621" s="57"/>
      <c r="H621" s="57"/>
      <c r="I621" s="57"/>
      <c r="J621" s="6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57"/>
      <c r="G622" s="57"/>
      <c r="H622" s="57"/>
      <c r="I622" s="57"/>
      <c r="J622" s="6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57"/>
      <c r="G623" s="57"/>
      <c r="H623" s="57"/>
      <c r="I623" s="57"/>
      <c r="J623" s="6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57"/>
      <c r="G624" s="57"/>
      <c r="H624" s="57"/>
      <c r="I624" s="57"/>
      <c r="J624" s="6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57"/>
      <c r="G625" s="57"/>
      <c r="H625" s="57"/>
      <c r="I625" s="57"/>
      <c r="J625" s="6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57"/>
      <c r="G626" s="57"/>
      <c r="H626" s="57"/>
      <c r="I626" s="57"/>
      <c r="J626" s="6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57"/>
      <c r="G627" s="57"/>
      <c r="H627" s="57"/>
      <c r="I627" s="57"/>
      <c r="J627" s="6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57"/>
      <c r="G628" s="57"/>
      <c r="H628" s="57"/>
      <c r="I628" s="57"/>
      <c r="J628" s="6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57"/>
      <c r="G629" s="57"/>
      <c r="H629" s="57"/>
      <c r="I629" s="57"/>
      <c r="J629" s="6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57"/>
      <c r="G630" s="57"/>
      <c r="H630" s="57"/>
      <c r="I630" s="57"/>
      <c r="J630" s="6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57"/>
      <c r="G631" s="57"/>
      <c r="H631" s="57"/>
      <c r="I631" s="57"/>
      <c r="J631" s="6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57"/>
      <c r="G632" s="57"/>
      <c r="H632" s="57"/>
      <c r="I632" s="57"/>
      <c r="J632" s="6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57"/>
      <c r="G633" s="57"/>
      <c r="H633" s="57"/>
      <c r="I633" s="57"/>
      <c r="J633" s="6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57"/>
      <c r="G634" s="57"/>
      <c r="H634" s="57"/>
      <c r="I634" s="57"/>
      <c r="J634" s="6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57"/>
      <c r="G635" s="57"/>
      <c r="H635" s="57"/>
      <c r="I635" s="57"/>
      <c r="J635" s="6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57"/>
      <c r="G636" s="57"/>
      <c r="H636" s="57"/>
      <c r="I636" s="57"/>
      <c r="J636" s="6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57"/>
      <c r="G637" s="57"/>
      <c r="H637" s="57"/>
      <c r="I637" s="57"/>
      <c r="J637" s="6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57"/>
      <c r="G638" s="57"/>
      <c r="H638" s="57"/>
      <c r="I638" s="57"/>
      <c r="J638" s="6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57"/>
      <c r="G639" s="57"/>
      <c r="H639" s="57"/>
      <c r="I639" s="57"/>
      <c r="J639" s="6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57"/>
      <c r="G640" s="57"/>
      <c r="H640" s="57"/>
      <c r="I640" s="57"/>
      <c r="J640" s="6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57"/>
      <c r="G641" s="57"/>
      <c r="H641" s="57"/>
      <c r="I641" s="57"/>
      <c r="J641" s="6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57"/>
      <c r="G642" s="57"/>
      <c r="H642" s="57"/>
      <c r="I642" s="57"/>
      <c r="J642" s="6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57"/>
      <c r="G643" s="57"/>
      <c r="H643" s="57"/>
      <c r="I643" s="57"/>
      <c r="J643" s="6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57"/>
      <c r="G644" s="57"/>
      <c r="H644" s="57"/>
      <c r="I644" s="57"/>
      <c r="J644" s="6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57"/>
      <c r="G645" s="57"/>
      <c r="H645" s="57"/>
      <c r="I645" s="57"/>
      <c r="J645" s="6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57"/>
      <c r="G646" s="57"/>
      <c r="H646" s="57"/>
      <c r="I646" s="57"/>
      <c r="J646" s="6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57"/>
      <c r="G647" s="57"/>
      <c r="H647" s="57"/>
      <c r="I647" s="57"/>
      <c r="J647" s="6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57"/>
      <c r="G648" s="57"/>
      <c r="H648" s="57"/>
      <c r="I648" s="57"/>
      <c r="J648" s="6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57"/>
      <c r="G649" s="57"/>
      <c r="H649" s="57"/>
      <c r="I649" s="57"/>
      <c r="J649" s="6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57"/>
      <c r="G650" s="57"/>
      <c r="H650" s="57"/>
      <c r="I650" s="57"/>
      <c r="J650" s="6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57"/>
      <c r="G651" s="57"/>
      <c r="H651" s="57"/>
      <c r="I651" s="57"/>
      <c r="J651" s="6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57"/>
      <c r="G652" s="57"/>
      <c r="H652" s="57"/>
      <c r="I652" s="57"/>
      <c r="J652" s="6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57"/>
      <c r="G653" s="57"/>
      <c r="H653" s="57"/>
      <c r="I653" s="57"/>
      <c r="J653" s="6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57"/>
      <c r="G654" s="57"/>
      <c r="H654" s="57"/>
      <c r="I654" s="57"/>
      <c r="J654" s="6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57"/>
      <c r="G655" s="57"/>
      <c r="H655" s="57"/>
      <c r="I655" s="57"/>
      <c r="J655" s="6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57"/>
      <c r="G656" s="57"/>
      <c r="H656" s="57"/>
      <c r="I656" s="57"/>
      <c r="J656" s="6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57"/>
      <c r="G657" s="57"/>
      <c r="H657" s="57"/>
      <c r="I657" s="57"/>
      <c r="J657" s="6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57"/>
      <c r="G658" s="57"/>
      <c r="H658" s="57"/>
      <c r="I658" s="57"/>
      <c r="J658" s="6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57"/>
      <c r="G659" s="57"/>
      <c r="H659" s="57"/>
      <c r="I659" s="57"/>
      <c r="J659" s="6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57"/>
      <c r="G660" s="57"/>
      <c r="H660" s="57"/>
      <c r="I660" s="57"/>
      <c r="J660" s="6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57"/>
      <c r="G661" s="57"/>
      <c r="H661" s="57"/>
      <c r="I661" s="57"/>
      <c r="J661" s="6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57"/>
      <c r="G662" s="57"/>
      <c r="H662" s="57"/>
      <c r="I662" s="57"/>
      <c r="J662" s="6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57"/>
      <c r="G663" s="57"/>
      <c r="H663" s="57"/>
      <c r="I663" s="57"/>
      <c r="J663" s="6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57"/>
      <c r="G664" s="57"/>
      <c r="H664" s="57"/>
      <c r="I664" s="57"/>
      <c r="J664" s="6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57"/>
      <c r="G665" s="57"/>
      <c r="H665" s="57"/>
      <c r="I665" s="57"/>
      <c r="J665" s="6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57"/>
      <c r="G666" s="57"/>
      <c r="H666" s="57"/>
      <c r="I666" s="57"/>
      <c r="J666" s="6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57"/>
      <c r="G667" s="57"/>
      <c r="H667" s="57"/>
      <c r="I667" s="57"/>
      <c r="J667" s="6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57"/>
      <c r="G668" s="57"/>
      <c r="H668" s="57"/>
      <c r="I668" s="57"/>
      <c r="J668" s="6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57"/>
      <c r="G669" s="57"/>
      <c r="H669" s="57"/>
      <c r="I669" s="57"/>
      <c r="J669" s="6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57"/>
      <c r="G670" s="57"/>
      <c r="H670" s="57"/>
      <c r="I670" s="57"/>
      <c r="J670" s="6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57"/>
      <c r="G671" s="57"/>
      <c r="H671" s="57"/>
      <c r="I671" s="57"/>
      <c r="J671" s="6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57"/>
      <c r="G672" s="57"/>
      <c r="H672" s="57"/>
      <c r="I672" s="57"/>
      <c r="J672" s="6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57"/>
      <c r="G673" s="57"/>
      <c r="H673" s="57"/>
      <c r="I673" s="57"/>
      <c r="J673" s="6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57"/>
      <c r="G674" s="57"/>
      <c r="H674" s="57"/>
      <c r="I674" s="57"/>
      <c r="J674" s="6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57"/>
      <c r="G675" s="57"/>
      <c r="H675" s="57"/>
      <c r="I675" s="57"/>
      <c r="J675" s="6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57"/>
      <c r="G676" s="57"/>
      <c r="H676" s="57"/>
      <c r="I676" s="57"/>
      <c r="J676" s="6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57"/>
      <c r="G677" s="57"/>
      <c r="H677" s="57"/>
      <c r="I677" s="57"/>
      <c r="J677" s="6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57"/>
      <c r="G678" s="57"/>
      <c r="H678" s="57"/>
      <c r="I678" s="57"/>
      <c r="J678" s="6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57"/>
      <c r="G679" s="57"/>
      <c r="H679" s="57"/>
      <c r="I679" s="57"/>
      <c r="J679" s="6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57"/>
      <c r="G680" s="57"/>
      <c r="H680" s="57"/>
      <c r="I680" s="57"/>
      <c r="J680" s="6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57"/>
      <c r="G681" s="57"/>
      <c r="H681" s="57"/>
      <c r="I681" s="57"/>
      <c r="J681" s="6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57"/>
      <c r="G682" s="57"/>
      <c r="H682" s="57"/>
      <c r="I682" s="57"/>
      <c r="J682" s="6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57"/>
      <c r="G683" s="57"/>
      <c r="H683" s="57"/>
      <c r="I683" s="57"/>
      <c r="J683" s="6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57"/>
      <c r="G684" s="57"/>
      <c r="H684" s="57"/>
      <c r="I684" s="57"/>
      <c r="J684" s="6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57"/>
      <c r="G685" s="57"/>
      <c r="H685" s="57"/>
      <c r="I685" s="57"/>
      <c r="J685" s="6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57"/>
      <c r="G686" s="57"/>
      <c r="H686" s="57"/>
      <c r="I686" s="57"/>
      <c r="J686" s="6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57"/>
      <c r="G687" s="57"/>
      <c r="H687" s="57"/>
      <c r="I687" s="57"/>
      <c r="J687" s="6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57"/>
      <c r="G688" s="57"/>
      <c r="H688" s="57"/>
      <c r="I688" s="57"/>
      <c r="J688" s="6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57"/>
      <c r="G689" s="57"/>
      <c r="H689" s="57"/>
      <c r="I689" s="57"/>
      <c r="J689" s="6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57"/>
      <c r="G690" s="57"/>
      <c r="H690" s="57"/>
      <c r="I690" s="57"/>
      <c r="J690" s="6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57"/>
      <c r="G691" s="57"/>
      <c r="H691" s="57"/>
      <c r="I691" s="57"/>
      <c r="J691" s="6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57"/>
      <c r="G692" s="57"/>
      <c r="H692" s="57"/>
      <c r="I692" s="57"/>
      <c r="J692" s="6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57"/>
      <c r="G693" s="57"/>
      <c r="H693" s="57"/>
      <c r="I693" s="57"/>
      <c r="J693" s="6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57"/>
      <c r="G694" s="57"/>
      <c r="H694" s="57"/>
      <c r="I694" s="57"/>
      <c r="J694" s="6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57"/>
      <c r="G695" s="57"/>
      <c r="H695" s="57"/>
      <c r="I695" s="57"/>
      <c r="J695" s="6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57"/>
      <c r="G696" s="57"/>
      <c r="H696" s="57"/>
      <c r="I696" s="57"/>
      <c r="J696" s="6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57"/>
      <c r="G697" s="57"/>
      <c r="H697" s="57"/>
      <c r="I697" s="57"/>
      <c r="J697" s="6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57"/>
      <c r="G698" s="57"/>
      <c r="H698" s="57"/>
      <c r="I698" s="57"/>
      <c r="J698" s="6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57"/>
      <c r="G699" s="57"/>
      <c r="H699" s="57"/>
      <c r="I699" s="57"/>
      <c r="J699" s="6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57"/>
      <c r="G700" s="57"/>
      <c r="H700" s="57"/>
      <c r="I700" s="57"/>
      <c r="J700" s="6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57"/>
      <c r="G701" s="57"/>
      <c r="H701" s="57"/>
      <c r="I701" s="57"/>
      <c r="J701" s="6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57"/>
      <c r="G702" s="57"/>
      <c r="H702" s="57"/>
      <c r="I702" s="57"/>
      <c r="J702" s="6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57"/>
      <c r="G703" s="57"/>
      <c r="H703" s="57"/>
      <c r="I703" s="57"/>
      <c r="J703" s="6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57"/>
      <c r="G704" s="57"/>
      <c r="H704" s="57"/>
      <c r="I704" s="57"/>
      <c r="J704" s="6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57"/>
      <c r="G705" s="57"/>
      <c r="H705" s="57"/>
      <c r="I705" s="57"/>
      <c r="J705" s="6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57"/>
      <c r="G706" s="57"/>
      <c r="H706" s="57"/>
      <c r="I706" s="57"/>
      <c r="J706" s="6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57"/>
      <c r="G707" s="57"/>
      <c r="H707" s="57"/>
      <c r="I707" s="57"/>
      <c r="J707" s="6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57"/>
      <c r="G708" s="57"/>
      <c r="H708" s="57"/>
      <c r="I708" s="57"/>
      <c r="J708" s="6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57"/>
      <c r="G709" s="57"/>
      <c r="H709" s="57"/>
      <c r="I709" s="57"/>
      <c r="J709" s="6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57"/>
      <c r="G710" s="57"/>
      <c r="H710" s="57"/>
      <c r="I710" s="57"/>
      <c r="J710" s="6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57"/>
      <c r="G711" s="57"/>
      <c r="H711" s="57"/>
      <c r="I711" s="57"/>
      <c r="J711" s="6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57"/>
      <c r="G712" s="57"/>
      <c r="H712" s="57"/>
      <c r="I712" s="57"/>
      <c r="J712" s="6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57"/>
      <c r="G713" s="57"/>
      <c r="H713" s="57"/>
      <c r="I713" s="57"/>
      <c r="J713" s="6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57"/>
      <c r="G714" s="57"/>
      <c r="H714" s="57"/>
      <c r="I714" s="57"/>
      <c r="J714" s="6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57"/>
      <c r="G715" s="57"/>
      <c r="H715" s="57"/>
      <c r="I715" s="57"/>
      <c r="J715" s="6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57"/>
      <c r="G716" s="57"/>
      <c r="H716" s="57"/>
      <c r="I716" s="57"/>
      <c r="J716" s="6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57"/>
      <c r="G717" s="57"/>
      <c r="H717" s="57"/>
      <c r="I717" s="57"/>
      <c r="J717" s="6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57"/>
      <c r="G718" s="57"/>
      <c r="H718" s="57"/>
      <c r="I718" s="57"/>
      <c r="J718" s="6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57"/>
      <c r="G719" s="57"/>
      <c r="H719" s="57"/>
      <c r="I719" s="57"/>
      <c r="J719" s="6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57"/>
      <c r="G720" s="57"/>
      <c r="H720" s="57"/>
      <c r="I720" s="57"/>
      <c r="J720" s="6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57"/>
      <c r="G721" s="57"/>
      <c r="H721" s="57"/>
      <c r="I721" s="57"/>
      <c r="J721" s="6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57"/>
      <c r="G722" s="57"/>
      <c r="H722" s="57"/>
      <c r="I722" s="57"/>
      <c r="J722" s="6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57"/>
      <c r="G723" s="57"/>
      <c r="H723" s="57"/>
      <c r="I723" s="57"/>
      <c r="J723" s="6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57"/>
      <c r="G724" s="57"/>
      <c r="H724" s="57"/>
      <c r="I724" s="57"/>
      <c r="J724" s="6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57"/>
      <c r="G725" s="57"/>
      <c r="H725" s="57"/>
      <c r="I725" s="57"/>
      <c r="J725" s="6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57"/>
      <c r="G726" s="57"/>
      <c r="H726" s="57"/>
      <c r="I726" s="57"/>
      <c r="J726" s="6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57"/>
      <c r="G727" s="57"/>
      <c r="H727" s="57"/>
      <c r="I727" s="57"/>
      <c r="J727" s="6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57"/>
      <c r="G728" s="57"/>
      <c r="H728" s="57"/>
      <c r="I728" s="57"/>
      <c r="J728" s="6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57"/>
      <c r="G729" s="57"/>
      <c r="H729" s="57"/>
      <c r="I729" s="57"/>
      <c r="J729" s="6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57"/>
      <c r="G730" s="57"/>
      <c r="H730" s="57"/>
      <c r="I730" s="57"/>
      <c r="J730" s="6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57"/>
      <c r="G731" s="57"/>
      <c r="H731" s="57"/>
      <c r="I731" s="57"/>
      <c r="J731" s="6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57"/>
      <c r="G732" s="57"/>
      <c r="H732" s="57"/>
      <c r="I732" s="57"/>
      <c r="J732" s="6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57"/>
      <c r="G733" s="57"/>
      <c r="H733" s="57"/>
      <c r="I733" s="57"/>
      <c r="J733" s="6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57"/>
      <c r="G734" s="57"/>
      <c r="H734" s="57"/>
      <c r="I734" s="57"/>
      <c r="J734" s="6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57"/>
      <c r="G735" s="57"/>
      <c r="H735" s="57"/>
      <c r="I735" s="57"/>
      <c r="J735" s="6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57"/>
      <c r="G736" s="57"/>
      <c r="H736" s="57"/>
      <c r="I736" s="57"/>
      <c r="J736" s="6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57"/>
      <c r="G737" s="57"/>
      <c r="H737" s="57"/>
      <c r="I737" s="57"/>
      <c r="J737" s="6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57"/>
      <c r="G738" s="57"/>
      <c r="H738" s="57"/>
      <c r="I738" s="57"/>
      <c r="J738" s="6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57"/>
      <c r="G739" s="57"/>
      <c r="H739" s="57"/>
      <c r="I739" s="57"/>
      <c r="J739" s="6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57"/>
      <c r="G740" s="57"/>
      <c r="H740" s="57"/>
      <c r="I740" s="57"/>
      <c r="J740" s="6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57"/>
      <c r="G741" s="57"/>
      <c r="H741" s="57"/>
      <c r="I741" s="57"/>
      <c r="J741" s="6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57"/>
      <c r="G742" s="57"/>
      <c r="H742" s="57"/>
      <c r="I742" s="57"/>
      <c r="J742" s="6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57"/>
      <c r="G743" s="57"/>
      <c r="H743" s="57"/>
      <c r="I743" s="57"/>
      <c r="J743" s="6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57"/>
      <c r="G744" s="57"/>
      <c r="H744" s="57"/>
      <c r="I744" s="57"/>
      <c r="J744" s="6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57"/>
      <c r="G745" s="57"/>
      <c r="H745" s="57"/>
      <c r="I745" s="57"/>
      <c r="J745" s="6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57"/>
      <c r="G746" s="57"/>
      <c r="H746" s="57"/>
      <c r="I746" s="57"/>
      <c r="J746" s="6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57"/>
      <c r="G747" s="57"/>
      <c r="H747" s="57"/>
      <c r="I747" s="57"/>
      <c r="J747" s="6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57"/>
      <c r="G748" s="57"/>
      <c r="H748" s="57"/>
      <c r="I748" s="57"/>
      <c r="J748" s="6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57"/>
      <c r="G749" s="57"/>
      <c r="H749" s="57"/>
      <c r="I749" s="57"/>
      <c r="J749" s="6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57"/>
      <c r="G750" s="57"/>
      <c r="H750" s="57"/>
      <c r="I750" s="57"/>
      <c r="J750" s="6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57"/>
      <c r="G751" s="57"/>
      <c r="H751" s="57"/>
      <c r="I751" s="57"/>
      <c r="J751" s="6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57"/>
      <c r="G752" s="57"/>
      <c r="H752" s="57"/>
      <c r="I752" s="57"/>
      <c r="J752" s="6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57"/>
      <c r="G753" s="57"/>
      <c r="H753" s="57"/>
      <c r="I753" s="57"/>
      <c r="J753" s="6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57"/>
      <c r="G754" s="57"/>
      <c r="H754" s="57"/>
      <c r="I754" s="57"/>
      <c r="J754" s="6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57"/>
      <c r="G755" s="57"/>
      <c r="H755" s="57"/>
      <c r="I755" s="57"/>
      <c r="J755" s="6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57"/>
      <c r="G756" s="57"/>
      <c r="H756" s="57"/>
      <c r="I756" s="57"/>
      <c r="J756" s="6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57"/>
      <c r="G757" s="57"/>
      <c r="H757" s="57"/>
      <c r="I757" s="57"/>
      <c r="J757" s="6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57"/>
      <c r="G758" s="57"/>
      <c r="H758" s="57"/>
      <c r="I758" s="57"/>
      <c r="J758" s="6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57"/>
      <c r="G759" s="57"/>
      <c r="H759" s="57"/>
      <c r="I759" s="57"/>
      <c r="J759" s="6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57"/>
      <c r="G760" s="57"/>
      <c r="H760" s="57"/>
      <c r="I760" s="57"/>
      <c r="J760" s="6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57"/>
      <c r="G761" s="57"/>
      <c r="H761" s="57"/>
      <c r="I761" s="57"/>
      <c r="J761" s="6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57"/>
      <c r="G762" s="57"/>
      <c r="H762" s="57"/>
      <c r="I762" s="57"/>
      <c r="J762" s="6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57"/>
      <c r="G763" s="57"/>
      <c r="H763" s="57"/>
      <c r="I763" s="57"/>
      <c r="J763" s="6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57"/>
      <c r="G764" s="57"/>
      <c r="H764" s="57"/>
      <c r="I764" s="57"/>
      <c r="J764" s="6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57"/>
      <c r="G765" s="57"/>
      <c r="H765" s="57"/>
      <c r="I765" s="57"/>
      <c r="J765" s="6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57"/>
      <c r="G766" s="57"/>
      <c r="H766" s="57"/>
      <c r="I766" s="57"/>
      <c r="J766" s="6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57"/>
      <c r="G767" s="57"/>
      <c r="H767" s="57"/>
      <c r="I767" s="57"/>
      <c r="J767" s="6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57"/>
      <c r="G768" s="57"/>
      <c r="H768" s="57"/>
      <c r="I768" s="57"/>
      <c r="J768" s="6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57"/>
      <c r="G769" s="57"/>
      <c r="H769" s="57"/>
      <c r="I769" s="57"/>
      <c r="J769" s="6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57"/>
      <c r="G770" s="57"/>
      <c r="H770" s="57"/>
      <c r="I770" s="57"/>
      <c r="J770" s="6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57"/>
      <c r="G771" s="57"/>
      <c r="H771" s="57"/>
      <c r="I771" s="57"/>
      <c r="J771" s="6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57"/>
      <c r="G772" s="57"/>
      <c r="H772" s="57"/>
      <c r="I772" s="57"/>
      <c r="J772" s="6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57"/>
      <c r="G773" s="57"/>
      <c r="H773" s="57"/>
      <c r="I773" s="57"/>
      <c r="J773" s="6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57"/>
      <c r="G774" s="57"/>
      <c r="H774" s="57"/>
      <c r="I774" s="57"/>
      <c r="J774" s="6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57"/>
      <c r="G775" s="57"/>
      <c r="H775" s="57"/>
      <c r="I775" s="57"/>
      <c r="J775" s="6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57"/>
      <c r="G776" s="57"/>
      <c r="H776" s="57"/>
      <c r="I776" s="57"/>
      <c r="J776" s="6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57"/>
      <c r="G777" s="57"/>
      <c r="H777" s="57"/>
      <c r="I777" s="57"/>
      <c r="J777" s="6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57"/>
      <c r="G778" s="57"/>
      <c r="H778" s="57"/>
      <c r="I778" s="57"/>
      <c r="J778" s="6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57"/>
      <c r="G779" s="57"/>
      <c r="H779" s="57"/>
      <c r="I779" s="57"/>
      <c r="J779" s="6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57"/>
      <c r="G780" s="57"/>
      <c r="H780" s="57"/>
      <c r="I780" s="57"/>
      <c r="J780" s="6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57"/>
      <c r="G781" s="57"/>
      <c r="H781" s="57"/>
      <c r="I781" s="57"/>
      <c r="J781" s="6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57"/>
      <c r="G782" s="57"/>
      <c r="H782" s="57"/>
      <c r="I782" s="57"/>
      <c r="J782" s="6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57"/>
      <c r="G783" s="57"/>
      <c r="H783" s="57"/>
      <c r="I783" s="57"/>
      <c r="J783" s="6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57"/>
      <c r="G784" s="57"/>
      <c r="H784" s="57"/>
      <c r="I784" s="57"/>
      <c r="J784" s="6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57"/>
      <c r="G785" s="57"/>
      <c r="H785" s="57"/>
      <c r="I785" s="57"/>
      <c r="J785" s="6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57"/>
      <c r="G786" s="57"/>
      <c r="H786" s="57"/>
      <c r="I786" s="57"/>
      <c r="J786" s="6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57"/>
      <c r="G787" s="57"/>
      <c r="H787" s="57"/>
      <c r="I787" s="57"/>
      <c r="J787" s="6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57"/>
      <c r="G788" s="57"/>
      <c r="H788" s="57"/>
      <c r="I788" s="57"/>
      <c r="J788" s="6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57"/>
      <c r="G789" s="57"/>
      <c r="H789" s="57"/>
      <c r="I789" s="57"/>
      <c r="J789" s="6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57"/>
      <c r="G790" s="57"/>
      <c r="H790" s="57"/>
      <c r="I790" s="57"/>
      <c r="J790" s="6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57"/>
      <c r="G791" s="57"/>
      <c r="H791" s="57"/>
      <c r="I791" s="57"/>
      <c r="J791" s="6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57"/>
      <c r="G792" s="57"/>
      <c r="H792" s="57"/>
      <c r="I792" s="57"/>
      <c r="J792" s="6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57"/>
      <c r="G793" s="57"/>
      <c r="H793" s="57"/>
      <c r="I793" s="57"/>
      <c r="J793" s="6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57"/>
      <c r="G794" s="57"/>
      <c r="H794" s="57"/>
      <c r="I794" s="57"/>
      <c r="J794" s="6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57"/>
      <c r="G795" s="57"/>
      <c r="H795" s="57"/>
      <c r="I795" s="57"/>
      <c r="J795" s="6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57"/>
      <c r="G796" s="57"/>
      <c r="H796" s="57"/>
      <c r="I796" s="57"/>
      <c r="J796" s="6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57"/>
      <c r="G797" s="57"/>
      <c r="H797" s="57"/>
      <c r="I797" s="57"/>
      <c r="J797" s="6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57"/>
      <c r="G798" s="57"/>
      <c r="H798" s="57"/>
      <c r="I798" s="57"/>
      <c r="J798" s="6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57"/>
      <c r="G799" s="57"/>
      <c r="H799" s="57"/>
      <c r="I799" s="57"/>
      <c r="J799" s="6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57"/>
      <c r="G800" s="57"/>
      <c r="H800" s="57"/>
      <c r="I800" s="57"/>
      <c r="J800" s="6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57"/>
      <c r="G801" s="57"/>
      <c r="H801" s="57"/>
      <c r="I801" s="57"/>
      <c r="J801" s="6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57"/>
      <c r="G802" s="57"/>
      <c r="H802" s="57"/>
      <c r="I802" s="57"/>
      <c r="J802" s="6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57"/>
      <c r="G803" s="57"/>
      <c r="H803" s="57"/>
      <c r="I803" s="57"/>
      <c r="J803" s="6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57"/>
      <c r="G804" s="57"/>
      <c r="H804" s="57"/>
      <c r="I804" s="57"/>
      <c r="J804" s="6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57"/>
      <c r="G805" s="57"/>
      <c r="H805" s="57"/>
      <c r="I805" s="57"/>
      <c r="J805" s="6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57"/>
      <c r="G806" s="57"/>
      <c r="H806" s="57"/>
      <c r="I806" s="57"/>
      <c r="J806" s="6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57"/>
      <c r="G807" s="57"/>
      <c r="H807" s="57"/>
      <c r="I807" s="57"/>
      <c r="J807" s="6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57"/>
      <c r="G808" s="57"/>
      <c r="H808" s="57"/>
      <c r="I808" s="57"/>
      <c r="J808" s="6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57"/>
      <c r="G809" s="57"/>
      <c r="H809" s="57"/>
      <c r="I809" s="57"/>
      <c r="J809" s="6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57"/>
      <c r="G810" s="57"/>
      <c r="H810" s="57"/>
      <c r="I810" s="57"/>
      <c r="J810" s="6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57"/>
      <c r="G811" s="57"/>
      <c r="H811" s="57"/>
      <c r="I811" s="57"/>
      <c r="J811" s="6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57"/>
      <c r="G812" s="57"/>
      <c r="H812" s="57"/>
      <c r="I812" s="57"/>
      <c r="J812" s="6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57"/>
      <c r="G813" s="57"/>
      <c r="H813" s="57"/>
      <c r="I813" s="57"/>
      <c r="J813" s="6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57"/>
      <c r="G814" s="57"/>
      <c r="H814" s="57"/>
      <c r="I814" s="57"/>
      <c r="J814" s="6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57"/>
      <c r="G815" s="57"/>
      <c r="H815" s="57"/>
      <c r="I815" s="57"/>
      <c r="J815" s="6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57"/>
      <c r="G816" s="57"/>
      <c r="H816" s="57"/>
      <c r="I816" s="57"/>
      <c r="J816" s="6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57"/>
      <c r="G817" s="57"/>
      <c r="H817" s="57"/>
      <c r="I817" s="57"/>
      <c r="J817" s="6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57"/>
      <c r="G818" s="57"/>
      <c r="H818" s="57"/>
      <c r="I818" s="57"/>
      <c r="J818" s="6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57"/>
      <c r="G819" s="57"/>
      <c r="H819" s="57"/>
      <c r="I819" s="57"/>
      <c r="J819" s="6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57"/>
      <c r="G820" s="57"/>
      <c r="H820" s="57"/>
      <c r="I820" s="57"/>
      <c r="J820" s="6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57"/>
      <c r="G821" s="57"/>
      <c r="H821" s="57"/>
      <c r="I821" s="57"/>
      <c r="J821" s="6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57"/>
      <c r="G822" s="57"/>
      <c r="H822" s="57"/>
      <c r="I822" s="57"/>
      <c r="J822" s="6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57"/>
      <c r="G823" s="57"/>
      <c r="H823" s="57"/>
      <c r="I823" s="57"/>
      <c r="J823" s="6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57"/>
      <c r="G824" s="57"/>
      <c r="H824" s="57"/>
      <c r="I824" s="57"/>
      <c r="J824" s="6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57"/>
      <c r="G825" s="57"/>
      <c r="H825" s="57"/>
      <c r="I825" s="57"/>
      <c r="J825" s="6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57"/>
      <c r="G826" s="57"/>
      <c r="H826" s="57"/>
      <c r="I826" s="57"/>
      <c r="J826" s="6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57"/>
      <c r="G827" s="57"/>
      <c r="H827" s="57"/>
      <c r="I827" s="57"/>
      <c r="J827" s="6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57"/>
      <c r="G828" s="57"/>
      <c r="H828" s="57"/>
      <c r="I828" s="57"/>
      <c r="J828" s="6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57"/>
      <c r="G829" s="57"/>
      <c r="H829" s="57"/>
      <c r="I829" s="57"/>
      <c r="J829" s="6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57"/>
      <c r="G830" s="57"/>
      <c r="H830" s="57"/>
      <c r="I830" s="57"/>
      <c r="J830" s="6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57"/>
      <c r="G831" s="57"/>
      <c r="H831" s="57"/>
      <c r="I831" s="57"/>
      <c r="J831" s="6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57"/>
      <c r="G832" s="57"/>
      <c r="H832" s="57"/>
      <c r="I832" s="57"/>
      <c r="J832" s="6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57"/>
      <c r="G833" s="57"/>
      <c r="H833" s="57"/>
      <c r="I833" s="57"/>
      <c r="J833" s="6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57"/>
      <c r="G834" s="57"/>
      <c r="H834" s="57"/>
      <c r="I834" s="57"/>
      <c r="J834" s="6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57"/>
      <c r="G835" s="57"/>
      <c r="H835" s="57"/>
      <c r="I835" s="57"/>
      <c r="J835" s="6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57"/>
      <c r="G836" s="57"/>
      <c r="H836" s="57"/>
      <c r="I836" s="57"/>
      <c r="J836" s="6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57"/>
      <c r="G837" s="57"/>
      <c r="H837" s="57"/>
      <c r="I837" s="57"/>
      <c r="J837" s="6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57"/>
      <c r="G838" s="57"/>
      <c r="H838" s="57"/>
      <c r="I838" s="57"/>
      <c r="J838" s="6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57"/>
      <c r="G839" s="57"/>
      <c r="H839" s="57"/>
      <c r="I839" s="57"/>
      <c r="J839" s="6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57"/>
      <c r="G840" s="57"/>
      <c r="H840" s="57"/>
      <c r="I840" s="57"/>
      <c r="J840" s="6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57"/>
      <c r="G841" s="57"/>
      <c r="H841" s="57"/>
      <c r="I841" s="57"/>
      <c r="J841" s="6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57"/>
      <c r="G842" s="57"/>
      <c r="H842" s="57"/>
      <c r="I842" s="57"/>
      <c r="J842" s="6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57"/>
      <c r="G843" s="57"/>
      <c r="H843" s="57"/>
      <c r="I843" s="57"/>
      <c r="J843" s="6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57"/>
      <c r="G844" s="57"/>
      <c r="H844" s="57"/>
      <c r="I844" s="57"/>
      <c r="J844" s="6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57"/>
      <c r="G845" s="57"/>
      <c r="H845" s="57"/>
      <c r="I845" s="57"/>
      <c r="J845" s="6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57"/>
      <c r="G846" s="57"/>
      <c r="H846" s="57"/>
      <c r="I846" s="57"/>
      <c r="J846" s="6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57"/>
      <c r="G847" s="57"/>
      <c r="H847" s="57"/>
      <c r="I847" s="57"/>
      <c r="J847" s="6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57"/>
      <c r="G848" s="57"/>
      <c r="H848" s="57"/>
      <c r="I848" s="57"/>
      <c r="J848" s="6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57"/>
      <c r="G849" s="57"/>
      <c r="H849" s="57"/>
      <c r="I849" s="57"/>
      <c r="J849" s="6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57"/>
      <c r="G850" s="57"/>
      <c r="H850" s="57"/>
      <c r="I850" s="57"/>
      <c r="J850" s="6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57"/>
      <c r="G851" s="57"/>
      <c r="H851" s="57"/>
      <c r="I851" s="57"/>
      <c r="J851" s="6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57"/>
      <c r="G852" s="57"/>
      <c r="H852" s="57"/>
      <c r="I852" s="57"/>
      <c r="J852" s="6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57"/>
      <c r="G853" s="57"/>
      <c r="H853" s="57"/>
      <c r="I853" s="57"/>
      <c r="J853" s="6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57"/>
      <c r="G854" s="57"/>
      <c r="H854" s="57"/>
      <c r="I854" s="57"/>
      <c r="J854" s="6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57"/>
      <c r="G855" s="57"/>
      <c r="H855" s="57"/>
      <c r="I855" s="57"/>
      <c r="J855" s="6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57"/>
      <c r="G856" s="57"/>
      <c r="H856" s="57"/>
      <c r="I856" s="57"/>
      <c r="J856" s="6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57"/>
      <c r="G857" s="57"/>
      <c r="H857" s="57"/>
      <c r="I857" s="57"/>
      <c r="J857" s="6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57"/>
      <c r="G858" s="57"/>
      <c r="H858" s="57"/>
      <c r="I858" s="57"/>
      <c r="J858" s="6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57"/>
      <c r="G859" s="57"/>
      <c r="H859" s="57"/>
      <c r="I859" s="57"/>
      <c r="J859" s="6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57"/>
      <c r="G860" s="57"/>
      <c r="H860" s="57"/>
      <c r="I860" s="57"/>
      <c r="J860" s="6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57"/>
      <c r="G861" s="57"/>
      <c r="H861" s="57"/>
      <c r="I861" s="57"/>
      <c r="J861" s="6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57"/>
      <c r="G862" s="57"/>
      <c r="H862" s="57"/>
      <c r="I862" s="57"/>
      <c r="J862" s="6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57"/>
      <c r="G863" s="57"/>
      <c r="H863" s="57"/>
      <c r="I863" s="57"/>
      <c r="J863" s="6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57"/>
      <c r="G864" s="57"/>
      <c r="H864" s="57"/>
      <c r="I864" s="57"/>
      <c r="J864" s="6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57"/>
      <c r="G865" s="57"/>
      <c r="H865" s="57"/>
      <c r="I865" s="57"/>
      <c r="J865" s="6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57"/>
      <c r="G866" s="57"/>
      <c r="H866" s="57"/>
      <c r="I866" s="57"/>
      <c r="J866" s="6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57"/>
      <c r="G867" s="57"/>
      <c r="H867" s="57"/>
      <c r="I867" s="57"/>
      <c r="J867" s="6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57"/>
      <c r="G868" s="57"/>
      <c r="H868" s="57"/>
      <c r="I868" s="57"/>
      <c r="J868" s="6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57"/>
      <c r="G869" s="57"/>
      <c r="H869" s="57"/>
      <c r="I869" s="57"/>
      <c r="J869" s="6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57"/>
      <c r="G870" s="57"/>
      <c r="H870" s="57"/>
      <c r="I870" s="57"/>
      <c r="J870" s="6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57"/>
      <c r="G871" s="57"/>
      <c r="H871" s="57"/>
      <c r="I871" s="57"/>
      <c r="J871" s="6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57"/>
      <c r="G872" s="57"/>
      <c r="H872" s="57"/>
      <c r="I872" s="57"/>
      <c r="J872" s="6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57"/>
      <c r="G873" s="57"/>
      <c r="H873" s="57"/>
      <c r="I873" s="57"/>
      <c r="J873" s="6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57"/>
      <c r="G874" s="57"/>
      <c r="H874" s="57"/>
      <c r="I874" s="57"/>
      <c r="J874" s="6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57"/>
      <c r="G875" s="57"/>
      <c r="H875" s="57"/>
      <c r="I875" s="57"/>
      <c r="J875" s="6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57"/>
      <c r="G876" s="57"/>
      <c r="H876" s="57"/>
      <c r="I876" s="57"/>
      <c r="J876" s="6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57"/>
      <c r="G877" s="57"/>
      <c r="H877" s="57"/>
      <c r="I877" s="57"/>
      <c r="J877" s="6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57"/>
      <c r="G878" s="57"/>
      <c r="H878" s="57"/>
      <c r="I878" s="57"/>
      <c r="J878" s="6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57"/>
      <c r="G879" s="57"/>
      <c r="H879" s="57"/>
      <c r="I879" s="57"/>
      <c r="J879" s="6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57"/>
      <c r="G880" s="57"/>
      <c r="H880" s="57"/>
      <c r="I880" s="57"/>
      <c r="J880" s="6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57"/>
      <c r="G881" s="57"/>
      <c r="H881" s="57"/>
      <c r="I881" s="57"/>
      <c r="J881" s="6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57"/>
      <c r="G882" s="57"/>
      <c r="H882" s="57"/>
      <c r="I882" s="57"/>
      <c r="J882" s="6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57"/>
      <c r="G883" s="57"/>
      <c r="H883" s="57"/>
      <c r="I883" s="57"/>
      <c r="J883" s="6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57"/>
      <c r="G884" s="57"/>
      <c r="H884" s="57"/>
      <c r="I884" s="57"/>
      <c r="J884" s="6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57"/>
      <c r="G885" s="57"/>
      <c r="H885" s="57"/>
      <c r="I885" s="57"/>
      <c r="J885" s="6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57"/>
      <c r="G886" s="57"/>
      <c r="H886" s="57"/>
      <c r="I886" s="57"/>
      <c r="J886" s="6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57"/>
      <c r="G887" s="57"/>
      <c r="H887" s="57"/>
      <c r="I887" s="57"/>
      <c r="J887" s="6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57"/>
      <c r="G888" s="57"/>
      <c r="H888" s="57"/>
      <c r="I888" s="57"/>
      <c r="J888" s="6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57"/>
      <c r="G889" s="57"/>
      <c r="H889" s="57"/>
      <c r="I889" s="57"/>
      <c r="J889" s="6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57"/>
      <c r="G890" s="57"/>
      <c r="H890" s="57"/>
      <c r="I890" s="57"/>
      <c r="J890" s="6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57"/>
      <c r="G891" s="57"/>
      <c r="H891" s="57"/>
      <c r="I891" s="57"/>
      <c r="J891" s="6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57"/>
      <c r="G892" s="57"/>
      <c r="H892" s="57"/>
      <c r="I892" s="57"/>
      <c r="J892" s="6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57"/>
      <c r="G893" s="57"/>
      <c r="H893" s="57"/>
      <c r="I893" s="57"/>
      <c r="J893" s="6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57"/>
      <c r="G894" s="57"/>
      <c r="H894" s="57"/>
      <c r="I894" s="57"/>
      <c r="J894" s="6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57"/>
      <c r="G895" s="57"/>
      <c r="H895" s="57"/>
      <c r="I895" s="57"/>
      <c r="J895" s="6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57"/>
      <c r="G896" s="57"/>
      <c r="H896" s="57"/>
      <c r="I896" s="57"/>
      <c r="J896" s="6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57"/>
      <c r="G897" s="57"/>
      <c r="H897" s="57"/>
      <c r="I897" s="57"/>
      <c r="J897" s="6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57"/>
      <c r="G898" s="57"/>
      <c r="H898" s="57"/>
      <c r="I898" s="57"/>
      <c r="J898" s="6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57"/>
      <c r="G899" s="57"/>
      <c r="H899" s="57"/>
      <c r="I899" s="57"/>
      <c r="J899" s="6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57"/>
      <c r="G900" s="57"/>
      <c r="H900" s="57"/>
      <c r="I900" s="57"/>
      <c r="J900" s="6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57"/>
      <c r="G901" s="57"/>
      <c r="H901" s="57"/>
      <c r="I901" s="57"/>
      <c r="J901" s="6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57"/>
      <c r="G902" s="57"/>
      <c r="H902" s="57"/>
      <c r="I902" s="57"/>
      <c r="J902" s="6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57"/>
      <c r="G903" s="57"/>
      <c r="H903" s="57"/>
      <c r="I903" s="57"/>
      <c r="J903" s="6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57"/>
      <c r="G904" s="57"/>
      <c r="H904" s="57"/>
      <c r="I904" s="57"/>
      <c r="J904" s="6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57"/>
      <c r="G905" s="57"/>
      <c r="H905" s="57"/>
      <c r="I905" s="57"/>
      <c r="J905" s="6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57"/>
      <c r="G906" s="57"/>
      <c r="H906" s="57"/>
      <c r="I906" s="57"/>
      <c r="J906" s="6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57"/>
      <c r="G907" s="57"/>
      <c r="H907" s="57"/>
      <c r="I907" s="57"/>
      <c r="J907" s="6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57"/>
      <c r="G908" s="57"/>
      <c r="H908" s="57"/>
      <c r="I908" s="57"/>
      <c r="J908" s="6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57"/>
      <c r="G909" s="57"/>
      <c r="H909" s="57"/>
      <c r="I909" s="57"/>
      <c r="J909" s="6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57"/>
      <c r="G910" s="57"/>
      <c r="H910" s="57"/>
      <c r="I910" s="57"/>
      <c r="J910" s="6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57"/>
      <c r="G911" s="57"/>
      <c r="H911" s="57"/>
      <c r="I911" s="57"/>
      <c r="J911" s="6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57"/>
      <c r="G912" s="57"/>
      <c r="H912" s="57"/>
      <c r="I912" s="57"/>
      <c r="J912" s="6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57"/>
      <c r="G913" s="57"/>
      <c r="H913" s="57"/>
      <c r="I913" s="57"/>
      <c r="J913" s="6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57"/>
      <c r="G914" s="57"/>
      <c r="H914" s="57"/>
      <c r="I914" s="57"/>
      <c r="J914" s="6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57"/>
      <c r="G915" s="57"/>
      <c r="H915" s="57"/>
      <c r="I915" s="57"/>
      <c r="J915" s="6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57"/>
      <c r="G916" s="57"/>
      <c r="H916" s="57"/>
      <c r="I916" s="57"/>
      <c r="J916" s="6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57"/>
      <c r="G917" s="57"/>
      <c r="H917" s="57"/>
      <c r="I917" s="57"/>
      <c r="J917" s="6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57"/>
      <c r="G918" s="57"/>
      <c r="H918" s="57"/>
      <c r="I918" s="57"/>
      <c r="J918" s="6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57"/>
      <c r="G919" s="57"/>
      <c r="H919" s="57"/>
      <c r="I919" s="57"/>
      <c r="J919" s="6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57"/>
      <c r="G920" s="57"/>
      <c r="H920" s="57"/>
      <c r="I920" s="57"/>
      <c r="J920" s="6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57"/>
      <c r="G921" s="57"/>
      <c r="H921" s="57"/>
      <c r="I921" s="57"/>
      <c r="J921" s="6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57"/>
      <c r="G922" s="57"/>
      <c r="H922" s="57"/>
      <c r="I922" s="57"/>
      <c r="J922" s="6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57"/>
      <c r="G923" s="57"/>
      <c r="H923" s="57"/>
      <c r="I923" s="57"/>
      <c r="J923" s="6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57"/>
      <c r="G924" s="57"/>
      <c r="H924" s="57"/>
      <c r="I924" s="57"/>
      <c r="J924" s="6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57"/>
      <c r="G925" s="57"/>
      <c r="H925" s="57"/>
      <c r="I925" s="57"/>
      <c r="J925" s="6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57"/>
      <c r="G926" s="57"/>
      <c r="H926" s="57"/>
      <c r="I926" s="57"/>
      <c r="J926" s="6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57"/>
      <c r="G927" s="57"/>
      <c r="H927" s="57"/>
      <c r="I927" s="57"/>
      <c r="J927" s="6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57"/>
      <c r="G928" s="57"/>
      <c r="H928" s="57"/>
      <c r="I928" s="57"/>
      <c r="J928" s="6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57"/>
      <c r="G929" s="57"/>
      <c r="H929" s="57"/>
      <c r="I929" s="57"/>
      <c r="J929" s="6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57"/>
      <c r="G930" s="57"/>
      <c r="H930" s="57"/>
      <c r="I930" s="57"/>
      <c r="J930" s="6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57"/>
      <c r="G931" s="57"/>
      <c r="H931" s="57"/>
      <c r="I931" s="57"/>
      <c r="J931" s="6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57"/>
      <c r="G932" s="57"/>
      <c r="H932" s="57"/>
      <c r="I932" s="57"/>
      <c r="J932" s="6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57"/>
      <c r="G933" s="57"/>
      <c r="H933" s="57"/>
      <c r="I933" s="57"/>
      <c r="J933" s="6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57"/>
      <c r="G934" s="57"/>
      <c r="H934" s="57"/>
      <c r="I934" s="57"/>
      <c r="J934" s="6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57"/>
      <c r="G935" s="57"/>
      <c r="H935" s="57"/>
      <c r="I935" s="57"/>
      <c r="J935" s="6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57"/>
      <c r="G936" s="57"/>
      <c r="H936" s="57"/>
      <c r="I936" s="57"/>
      <c r="J936" s="6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57"/>
      <c r="G937" s="57"/>
      <c r="H937" s="57"/>
      <c r="I937" s="57"/>
      <c r="J937" s="6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57"/>
      <c r="G938" s="57"/>
      <c r="H938" s="57"/>
      <c r="I938" s="57"/>
      <c r="J938" s="6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57"/>
      <c r="G939" s="57"/>
      <c r="H939" s="57"/>
      <c r="I939" s="57"/>
      <c r="J939" s="6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57"/>
      <c r="G940" s="57"/>
      <c r="H940" s="57"/>
      <c r="I940" s="57"/>
      <c r="J940" s="6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57"/>
      <c r="G941" s="57"/>
      <c r="H941" s="57"/>
      <c r="I941" s="57"/>
      <c r="J941" s="6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57"/>
      <c r="G942" s="57"/>
      <c r="H942" s="57"/>
      <c r="I942" s="57"/>
      <c r="J942" s="6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57"/>
      <c r="G943" s="57"/>
      <c r="H943" s="57"/>
      <c r="I943" s="57"/>
      <c r="J943" s="6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57"/>
      <c r="G944" s="57"/>
      <c r="H944" s="57"/>
      <c r="I944" s="57"/>
      <c r="J944" s="6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57"/>
      <c r="G945" s="57"/>
      <c r="H945" s="57"/>
      <c r="I945" s="57"/>
      <c r="J945" s="6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57"/>
      <c r="G946" s="57"/>
      <c r="H946" s="57"/>
      <c r="I946" s="57"/>
      <c r="J946" s="6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57"/>
      <c r="G947" s="57"/>
      <c r="H947" s="57"/>
      <c r="I947" s="57"/>
      <c r="J947" s="6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57"/>
      <c r="G948" s="57"/>
      <c r="H948" s="57"/>
      <c r="I948" s="57"/>
      <c r="J948" s="6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57"/>
      <c r="G949" s="57"/>
      <c r="H949" s="57"/>
      <c r="I949" s="57"/>
      <c r="J949" s="6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57"/>
      <c r="G950" s="57"/>
      <c r="H950" s="57"/>
      <c r="I950" s="57"/>
      <c r="J950" s="6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57"/>
      <c r="G951" s="57"/>
      <c r="H951" s="57"/>
      <c r="I951" s="57"/>
      <c r="J951" s="6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57"/>
      <c r="G952" s="57"/>
      <c r="H952" s="57"/>
      <c r="I952" s="57"/>
      <c r="J952" s="6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57"/>
      <c r="G953" s="57"/>
      <c r="H953" s="57"/>
      <c r="I953" s="57"/>
      <c r="J953" s="6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57"/>
      <c r="G954" s="57"/>
      <c r="H954" s="57"/>
      <c r="I954" s="57"/>
      <c r="J954" s="6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57"/>
      <c r="G955" s="57"/>
      <c r="H955" s="57"/>
      <c r="I955" s="57"/>
      <c r="J955" s="6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57"/>
      <c r="G956" s="57"/>
      <c r="H956" s="57"/>
      <c r="I956" s="57"/>
      <c r="J956" s="6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57"/>
      <c r="G957" s="57"/>
      <c r="H957" s="57"/>
      <c r="I957" s="57"/>
      <c r="J957" s="6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57"/>
      <c r="G958" s="57"/>
      <c r="H958" s="57"/>
      <c r="I958" s="57"/>
      <c r="J958" s="6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57"/>
      <c r="G959" s="57"/>
      <c r="H959" s="57"/>
      <c r="I959" s="57"/>
      <c r="J959" s="6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57"/>
      <c r="G960" s="57"/>
      <c r="H960" s="57"/>
      <c r="I960" s="57"/>
      <c r="J960" s="6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57"/>
      <c r="G961" s="57"/>
      <c r="H961" s="57"/>
      <c r="I961" s="57"/>
      <c r="J961" s="6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57"/>
      <c r="G962" s="57"/>
      <c r="H962" s="57"/>
      <c r="I962" s="57"/>
      <c r="J962" s="6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57"/>
      <c r="G963" s="57"/>
      <c r="H963" s="57"/>
      <c r="I963" s="57"/>
      <c r="J963" s="6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57"/>
      <c r="G964" s="57"/>
      <c r="H964" s="57"/>
      <c r="I964" s="57"/>
      <c r="J964" s="6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57"/>
      <c r="G965" s="57"/>
      <c r="H965" s="57"/>
      <c r="I965" s="57"/>
      <c r="J965" s="6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57"/>
      <c r="G966" s="57"/>
      <c r="H966" s="57"/>
      <c r="I966" s="57"/>
      <c r="J966" s="6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57"/>
      <c r="G967" s="57"/>
      <c r="H967" s="57"/>
      <c r="I967" s="57"/>
      <c r="J967" s="6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57"/>
      <c r="G968" s="57"/>
      <c r="H968" s="57"/>
      <c r="I968" s="57"/>
      <c r="J968" s="6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57"/>
      <c r="G969" s="57"/>
      <c r="H969" s="57"/>
      <c r="I969" s="57"/>
      <c r="J969" s="6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57"/>
      <c r="G970" s="57"/>
      <c r="H970" s="57"/>
      <c r="I970" s="57"/>
      <c r="J970" s="6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57"/>
      <c r="G971" s="57"/>
      <c r="H971" s="57"/>
      <c r="I971" s="57"/>
      <c r="J971" s="6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57"/>
      <c r="G972" s="57"/>
      <c r="H972" s="57"/>
      <c r="I972" s="57"/>
      <c r="J972" s="6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57"/>
      <c r="G973" s="57"/>
      <c r="H973" s="57"/>
      <c r="I973" s="57"/>
      <c r="J973" s="6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57"/>
      <c r="G974" s="57"/>
      <c r="H974" s="57"/>
      <c r="I974" s="57"/>
      <c r="J974" s="6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57"/>
      <c r="G975" s="57"/>
      <c r="H975" s="57"/>
      <c r="I975" s="57"/>
      <c r="J975" s="6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57"/>
      <c r="G976" s="57"/>
      <c r="H976" s="57"/>
      <c r="I976" s="57"/>
      <c r="J976" s="6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57"/>
      <c r="G977" s="57"/>
      <c r="H977" s="57"/>
      <c r="I977" s="57"/>
      <c r="J977" s="6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57"/>
      <c r="G978" s="57"/>
      <c r="H978" s="57"/>
      <c r="I978" s="57"/>
      <c r="J978" s="6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57"/>
      <c r="G979" s="57"/>
      <c r="H979" s="57"/>
      <c r="I979" s="57"/>
      <c r="J979" s="6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57"/>
      <c r="G980" s="57"/>
      <c r="H980" s="57"/>
      <c r="I980" s="57"/>
      <c r="J980" s="6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57"/>
      <c r="G981" s="57"/>
      <c r="H981" s="57"/>
      <c r="I981" s="57"/>
      <c r="J981" s="6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57"/>
      <c r="G982" s="57"/>
      <c r="H982" s="57"/>
      <c r="I982" s="57"/>
      <c r="J982" s="6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57"/>
      <c r="G983" s="57"/>
      <c r="H983" s="57"/>
      <c r="I983" s="57"/>
      <c r="J983" s="6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57"/>
      <c r="G984" s="57"/>
      <c r="H984" s="57"/>
      <c r="I984" s="57"/>
      <c r="J984" s="6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57"/>
      <c r="G985" s="57"/>
      <c r="H985" s="57"/>
      <c r="I985" s="57"/>
      <c r="J985" s="6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57"/>
      <c r="G986" s="57"/>
      <c r="H986" s="57"/>
      <c r="I986" s="57"/>
      <c r="J986" s="6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57"/>
      <c r="G987" s="57"/>
      <c r="H987" s="57"/>
      <c r="I987" s="57"/>
      <c r="J987" s="6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57"/>
      <c r="G988" s="57"/>
      <c r="H988" s="57"/>
      <c r="I988" s="57"/>
      <c r="J988" s="6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57"/>
      <c r="G989" s="57"/>
      <c r="H989" s="57"/>
      <c r="I989" s="57"/>
      <c r="J989" s="6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57"/>
      <c r="G990" s="57"/>
      <c r="H990" s="57"/>
      <c r="I990" s="57"/>
      <c r="J990" s="6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57"/>
      <c r="G991" s="57"/>
      <c r="H991" s="57"/>
      <c r="I991" s="57"/>
      <c r="J991" s="6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</sheetData>
  <sheetProtection algorithmName="SHA-512" hashValue="yxtmvuHTXq7GXLV7R+mGy5fXf05XpEat/8j6348EMFjtswxMNr9o9OnMmj0SZpNdET6c+czC305rOHILdE6/5g==" saltValue="ueknhnEqXK/69o3/B2GQtg==" spinCount="100000" sheet="1" scenarios="1" selectLockedCells="1" selectUnlockedCells="1"/>
  <sortState xmlns:xlrd2="http://schemas.microsoft.com/office/spreadsheetml/2017/richdata2" ref="A12:FK49">
    <sortCondition descending="1" ref="I12:I49"/>
  </sortState>
  <mergeCells count="113">
    <mergeCell ref="AE2:AI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AW4:BA4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V7:W9"/>
    <mergeCell ref="BL7:BM9"/>
    <mergeCell ref="AB7:AC9"/>
    <mergeCell ref="AZ7:BA9"/>
    <mergeCell ref="BX7:BY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CP7:CQ9"/>
    <mergeCell ref="DN7:DO9"/>
    <mergeCell ref="EF7:EG9"/>
    <mergeCell ref="ER7:ES9"/>
  </mergeCells>
  <pageMargins left="0.75" right="0.75" top="1" bottom="1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K997"/>
  <sheetViews>
    <sheetView tabSelected="1" workbookViewId="0">
      <pane xSplit="9" ySplit="10" topLeftCell="DB11" activePane="bottomRight" state="frozen"/>
      <selection pane="topRight" activeCell="J1" sqref="J1"/>
      <selection pane="bottomLeft" activeCell="A11" sqref="A11"/>
      <selection pane="bottomRight" activeCell="DL28" sqref="DL28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customWidth="1"/>
    <col min="6" max="8" width="10.6640625" customWidth="1"/>
    <col min="9" max="9" width="12" customWidth="1"/>
    <col min="10" max="10" width="10.6640625" style="59" customWidth="1"/>
    <col min="11" max="11" width="2.6640625" customWidth="1"/>
    <col min="12" max="12" width="23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9" width="10.6640625" customWidth="1"/>
    <col min="30" max="30" width="1.6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5" customWidth="1"/>
  </cols>
  <sheetData>
    <row r="1" spans="1:167" ht="15.75" customHeight="1" thickBot="1" x14ac:dyDescent="0.25">
      <c r="A1" s="45" t="s">
        <v>52</v>
      </c>
      <c r="B1" s="2"/>
      <c r="C1" s="2"/>
      <c r="D1" s="2"/>
      <c r="E1" s="2"/>
      <c r="F1" s="2"/>
      <c r="G1" s="2"/>
      <c r="H1" s="2"/>
      <c r="I1" s="2"/>
      <c r="J1" s="6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147" t="s">
        <v>368</v>
      </c>
      <c r="DL1" s="147"/>
      <c r="DM1" s="147"/>
      <c r="DN1" s="147"/>
      <c r="DO1" s="147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.75" customHeight="1" thickBot="1" x14ac:dyDescent="0.25">
      <c r="A2" s="46" t="s">
        <v>53</v>
      </c>
      <c r="B2" s="2"/>
      <c r="C2" s="2"/>
      <c r="D2" s="2"/>
      <c r="E2" s="2"/>
      <c r="F2" s="2"/>
      <c r="G2" s="2"/>
      <c r="H2" s="2"/>
      <c r="I2" s="2"/>
      <c r="J2" s="60"/>
      <c r="K2" s="2"/>
      <c r="L2" s="4" t="s">
        <v>7</v>
      </c>
      <c r="M2" s="132">
        <f>G2+1</f>
        <v>1</v>
      </c>
      <c r="N2" s="124"/>
      <c r="O2" s="124"/>
      <c r="P2" s="124"/>
      <c r="Q2" s="125"/>
      <c r="R2" s="2"/>
      <c r="S2" s="132">
        <f>M2+1</f>
        <v>2</v>
      </c>
      <c r="T2" s="124"/>
      <c r="U2" s="124"/>
      <c r="V2" s="124"/>
      <c r="W2" s="125"/>
      <c r="X2" s="2"/>
      <c r="Y2" s="148">
        <f>S2+1</f>
        <v>3</v>
      </c>
      <c r="Z2" s="149"/>
      <c r="AA2" s="149"/>
      <c r="AB2" s="149"/>
      <c r="AC2" s="150"/>
      <c r="AD2" s="2"/>
      <c r="AE2" s="132"/>
      <c r="AF2" s="124"/>
      <c r="AG2" s="124"/>
      <c r="AH2" s="124"/>
      <c r="AI2" s="125"/>
      <c r="AJ2" s="2"/>
      <c r="AK2" s="132" t="s">
        <v>163</v>
      </c>
      <c r="AL2" s="124"/>
      <c r="AM2" s="124"/>
      <c r="AN2" s="124"/>
      <c r="AO2" s="125"/>
      <c r="AP2" s="2"/>
      <c r="AQ2" s="132" t="s">
        <v>164</v>
      </c>
      <c r="AR2" s="124"/>
      <c r="AS2" s="124"/>
      <c r="AT2" s="124"/>
      <c r="AU2" s="125"/>
      <c r="AV2" s="2"/>
      <c r="AW2" s="148" t="s">
        <v>165</v>
      </c>
      <c r="AX2" s="149"/>
      <c r="AY2" s="149"/>
      <c r="AZ2" s="149"/>
      <c r="BA2" s="150"/>
      <c r="BB2" s="2"/>
      <c r="BC2" s="132" t="s">
        <v>166</v>
      </c>
      <c r="BD2" s="124"/>
      <c r="BE2" s="124"/>
      <c r="BF2" s="124"/>
      <c r="BG2" s="125"/>
      <c r="BH2" s="2"/>
      <c r="BI2" s="132" t="s">
        <v>167</v>
      </c>
      <c r="BJ2" s="124"/>
      <c r="BK2" s="124"/>
      <c r="BL2" s="124"/>
      <c r="BM2" s="125"/>
      <c r="BN2" s="2"/>
      <c r="BO2" s="132"/>
      <c r="BP2" s="124"/>
      <c r="BQ2" s="124"/>
      <c r="BR2" s="124"/>
      <c r="BS2" s="125"/>
      <c r="BT2" s="2"/>
      <c r="BU2" s="139"/>
      <c r="BV2" s="140"/>
      <c r="BW2" s="140"/>
      <c r="BX2" s="140"/>
      <c r="BY2" s="141"/>
      <c r="BZ2" s="2"/>
      <c r="CA2" s="132"/>
      <c r="CB2" s="124"/>
      <c r="CC2" s="124"/>
      <c r="CD2" s="124"/>
      <c r="CE2" s="125"/>
      <c r="CF2" s="2"/>
      <c r="CG2" s="132" t="s">
        <v>168</v>
      </c>
      <c r="CH2" s="124"/>
      <c r="CI2" s="124"/>
      <c r="CJ2" s="124"/>
      <c r="CK2" s="125"/>
      <c r="CL2" s="2"/>
      <c r="CM2" s="148" t="s">
        <v>169</v>
      </c>
      <c r="CN2" s="149"/>
      <c r="CO2" s="149"/>
      <c r="CP2" s="149"/>
      <c r="CQ2" s="150"/>
      <c r="CR2" s="2"/>
      <c r="CS2" s="132"/>
      <c r="CT2" s="124"/>
      <c r="CU2" s="124"/>
      <c r="CV2" s="124"/>
      <c r="CW2" s="125"/>
      <c r="CX2" s="2"/>
      <c r="CY2" s="132" t="s">
        <v>170</v>
      </c>
      <c r="CZ2" s="124"/>
      <c r="DA2" s="124"/>
      <c r="DB2" s="124"/>
      <c r="DC2" s="125"/>
      <c r="DD2" s="2"/>
      <c r="DE2" s="132"/>
      <c r="DF2" s="124"/>
      <c r="DG2" s="124"/>
      <c r="DH2" s="124"/>
      <c r="DI2" s="125"/>
      <c r="DJ2" s="2"/>
      <c r="DK2" s="148" t="s">
        <v>171</v>
      </c>
      <c r="DL2" s="149"/>
      <c r="DM2" s="149"/>
      <c r="DN2" s="149"/>
      <c r="DO2" s="150"/>
      <c r="DP2" s="2"/>
      <c r="DQ2" s="132" t="s">
        <v>172</v>
      </c>
      <c r="DR2" s="124"/>
      <c r="DS2" s="124"/>
      <c r="DT2" s="124"/>
      <c r="DU2" s="125"/>
      <c r="DV2" s="2"/>
      <c r="DW2" s="132" t="s">
        <v>173</v>
      </c>
      <c r="DX2" s="124"/>
      <c r="DY2" s="124"/>
      <c r="DZ2" s="124"/>
      <c r="EA2" s="125"/>
      <c r="EB2" s="2"/>
      <c r="EC2" s="148" t="s">
        <v>174</v>
      </c>
      <c r="ED2" s="149"/>
      <c r="EE2" s="149"/>
      <c r="EF2" s="149"/>
      <c r="EG2" s="150"/>
      <c r="EH2" s="2"/>
      <c r="EI2" s="132" t="s">
        <v>175</v>
      </c>
      <c r="EJ2" s="124"/>
      <c r="EK2" s="124"/>
      <c r="EL2" s="124"/>
      <c r="EM2" s="125"/>
      <c r="EN2" s="2"/>
      <c r="EO2" s="148" t="s">
        <v>176</v>
      </c>
      <c r="EP2" s="149"/>
      <c r="EQ2" s="149"/>
      <c r="ER2" s="149"/>
      <c r="ES2" s="150"/>
      <c r="ET2" s="2"/>
      <c r="EU2" s="132" t="s">
        <v>177</v>
      </c>
      <c r="EV2" s="124"/>
      <c r="EW2" s="124"/>
      <c r="EX2" s="124"/>
      <c r="EY2" s="125"/>
      <c r="EZ2" s="2"/>
      <c r="FA2" s="132" t="s">
        <v>258</v>
      </c>
      <c r="FB2" s="124"/>
      <c r="FC2" s="124"/>
      <c r="FD2" s="124"/>
      <c r="FE2" s="125"/>
      <c r="FF2" s="2"/>
      <c r="FG2" s="132"/>
      <c r="FH2" s="124"/>
      <c r="FI2" s="124"/>
      <c r="FJ2" s="124"/>
      <c r="FK2" s="125"/>
    </row>
    <row r="3" spans="1:167" ht="15" customHeight="1" thickBot="1" x14ac:dyDescent="0.25">
      <c r="A3" s="1"/>
      <c r="B3" s="2"/>
      <c r="C3" s="10"/>
      <c r="D3" s="2"/>
      <c r="E3" s="2"/>
      <c r="F3" s="2"/>
      <c r="G3" s="2"/>
      <c r="H3" s="2"/>
      <c r="I3" s="2"/>
      <c r="J3" s="60"/>
      <c r="K3" s="2"/>
      <c r="L3" s="4" t="s">
        <v>19</v>
      </c>
      <c r="M3" s="129" t="s">
        <v>221</v>
      </c>
      <c r="N3" s="124"/>
      <c r="O3" s="124"/>
      <c r="P3" s="124"/>
      <c r="Q3" s="125"/>
      <c r="R3" s="2"/>
      <c r="S3" s="129" t="s">
        <v>223</v>
      </c>
      <c r="T3" s="124"/>
      <c r="U3" s="124"/>
      <c r="V3" s="124"/>
      <c r="W3" s="125"/>
      <c r="X3" s="2"/>
      <c r="Y3" s="129" t="s">
        <v>228</v>
      </c>
      <c r="Z3" s="124"/>
      <c r="AA3" s="124"/>
      <c r="AB3" s="124"/>
      <c r="AC3" s="125"/>
      <c r="AD3" s="2"/>
      <c r="AE3" s="129"/>
      <c r="AF3" s="124"/>
      <c r="AG3" s="124"/>
      <c r="AH3" s="124"/>
      <c r="AI3" s="125"/>
      <c r="AJ3" s="2"/>
      <c r="AK3" s="129" t="s">
        <v>220</v>
      </c>
      <c r="AL3" s="124"/>
      <c r="AM3" s="124"/>
      <c r="AN3" s="124"/>
      <c r="AO3" s="125"/>
      <c r="AP3" s="2"/>
      <c r="AQ3" s="129" t="s">
        <v>335</v>
      </c>
      <c r="AR3" s="124"/>
      <c r="AS3" s="124"/>
      <c r="AT3" s="124"/>
      <c r="AU3" s="125"/>
      <c r="AV3" s="2"/>
      <c r="AW3" s="129" t="s">
        <v>227</v>
      </c>
      <c r="AX3" s="124"/>
      <c r="AY3" s="124"/>
      <c r="AZ3" s="124"/>
      <c r="BA3" s="125"/>
      <c r="BB3" s="2"/>
      <c r="BC3" s="129" t="s">
        <v>366</v>
      </c>
      <c r="BD3" s="124"/>
      <c r="BE3" s="124"/>
      <c r="BF3" s="124"/>
      <c r="BG3" s="125"/>
      <c r="BH3" s="2"/>
      <c r="BI3" s="129" t="s">
        <v>336</v>
      </c>
      <c r="BJ3" s="124"/>
      <c r="BK3" s="124"/>
      <c r="BL3" s="124"/>
      <c r="BM3" s="125"/>
      <c r="BN3" s="2"/>
      <c r="BO3" s="129"/>
      <c r="BP3" s="124"/>
      <c r="BQ3" s="124"/>
      <c r="BR3" s="124"/>
      <c r="BS3" s="125"/>
      <c r="BT3" s="2"/>
      <c r="BU3" s="129" t="s">
        <v>338</v>
      </c>
      <c r="BV3" s="124"/>
      <c r="BW3" s="124"/>
      <c r="BX3" s="124"/>
      <c r="BY3" s="125"/>
      <c r="BZ3" s="2"/>
      <c r="CA3" s="129"/>
      <c r="CB3" s="124"/>
      <c r="CC3" s="124"/>
      <c r="CD3" s="124"/>
      <c r="CE3" s="125"/>
      <c r="CF3" s="2"/>
      <c r="CG3" s="129" t="s">
        <v>225</v>
      </c>
      <c r="CH3" s="124"/>
      <c r="CI3" s="124"/>
      <c r="CJ3" s="124"/>
      <c r="CK3" s="125"/>
      <c r="CL3" s="2"/>
      <c r="CM3" s="129" t="s">
        <v>226</v>
      </c>
      <c r="CN3" s="124"/>
      <c r="CO3" s="124"/>
      <c r="CP3" s="124"/>
      <c r="CQ3" s="125"/>
      <c r="CR3" s="2"/>
      <c r="CS3" s="142"/>
      <c r="CT3" s="143"/>
      <c r="CU3" s="143"/>
      <c r="CV3" s="143"/>
      <c r="CW3" s="144"/>
      <c r="CX3" s="2"/>
      <c r="CY3" s="129" t="s">
        <v>229</v>
      </c>
      <c r="CZ3" s="124"/>
      <c r="DA3" s="124"/>
      <c r="DB3" s="124"/>
      <c r="DC3" s="125"/>
      <c r="DD3" s="2"/>
      <c r="DE3" s="129"/>
      <c r="DF3" s="124"/>
      <c r="DG3" s="124"/>
      <c r="DH3" s="124"/>
      <c r="DI3" s="125"/>
      <c r="DJ3" s="2"/>
      <c r="DK3" s="129" t="s">
        <v>355</v>
      </c>
      <c r="DL3" s="124"/>
      <c r="DM3" s="124"/>
      <c r="DN3" s="124"/>
      <c r="DO3" s="125"/>
      <c r="DP3" s="2"/>
      <c r="DQ3" s="129" t="s">
        <v>231</v>
      </c>
      <c r="DR3" s="124"/>
      <c r="DS3" s="124"/>
      <c r="DT3" s="124"/>
      <c r="DU3" s="125"/>
      <c r="DV3" s="2"/>
      <c r="DW3" s="129" t="s">
        <v>256</v>
      </c>
      <c r="DX3" s="124"/>
      <c r="DY3" s="124"/>
      <c r="DZ3" s="124"/>
      <c r="EA3" s="125"/>
      <c r="EB3" s="2"/>
      <c r="EC3" s="129" t="s">
        <v>257</v>
      </c>
      <c r="ED3" s="124"/>
      <c r="EE3" s="124"/>
      <c r="EF3" s="124"/>
      <c r="EG3" s="125"/>
      <c r="EH3" s="2"/>
      <c r="EI3" s="129" t="s">
        <v>160</v>
      </c>
      <c r="EJ3" s="124"/>
      <c r="EK3" s="124"/>
      <c r="EL3" s="124"/>
      <c r="EM3" s="125"/>
      <c r="EN3" s="2"/>
      <c r="EO3" s="129" t="s">
        <v>260</v>
      </c>
      <c r="EP3" s="124"/>
      <c r="EQ3" s="124"/>
      <c r="ER3" s="124"/>
      <c r="ES3" s="125"/>
      <c r="ET3" s="2"/>
      <c r="EU3" s="129" t="s">
        <v>263</v>
      </c>
      <c r="EV3" s="124"/>
      <c r="EW3" s="124"/>
      <c r="EX3" s="124"/>
      <c r="EY3" s="125"/>
      <c r="EZ3" s="2"/>
      <c r="FA3" s="129" t="s">
        <v>259</v>
      </c>
      <c r="FB3" s="124"/>
      <c r="FC3" s="124"/>
      <c r="FD3" s="124"/>
      <c r="FE3" s="125"/>
      <c r="FF3" s="2"/>
      <c r="FG3" s="129"/>
      <c r="FH3" s="124"/>
      <c r="FI3" s="124"/>
      <c r="FJ3" s="124"/>
      <c r="FK3" s="125"/>
    </row>
    <row r="4" spans="1:167" ht="19" customHeight="1" thickBot="1" x14ac:dyDescent="0.25">
      <c r="A4" s="1" t="s">
        <v>292</v>
      </c>
      <c r="B4" s="2"/>
      <c r="C4" s="2"/>
      <c r="D4" s="2"/>
      <c r="E4" s="2"/>
      <c r="F4" s="2"/>
      <c r="G4" s="2"/>
      <c r="H4" s="2"/>
      <c r="I4" s="2"/>
      <c r="J4" s="60"/>
      <c r="K4" s="2"/>
      <c r="L4" s="4" t="s">
        <v>20</v>
      </c>
      <c r="M4" s="129" t="s">
        <v>154</v>
      </c>
      <c r="N4" s="124"/>
      <c r="O4" s="124"/>
      <c r="P4" s="124"/>
      <c r="Q4" s="125"/>
      <c r="R4" s="2"/>
      <c r="S4" s="129" t="s">
        <v>222</v>
      </c>
      <c r="T4" s="124"/>
      <c r="U4" s="124"/>
      <c r="V4" s="124"/>
      <c r="W4" s="125"/>
      <c r="X4" s="2"/>
      <c r="Y4" s="129" t="s">
        <v>154</v>
      </c>
      <c r="Z4" s="124"/>
      <c r="AA4" s="124"/>
      <c r="AB4" s="124"/>
      <c r="AC4" s="125"/>
      <c r="AD4" s="2"/>
      <c r="AE4" s="129"/>
      <c r="AF4" s="124"/>
      <c r="AG4" s="124"/>
      <c r="AH4" s="124"/>
      <c r="AI4" s="125"/>
      <c r="AJ4" s="2"/>
      <c r="AK4" s="129" t="s">
        <v>69</v>
      </c>
      <c r="AL4" s="124"/>
      <c r="AM4" s="124"/>
      <c r="AN4" s="124"/>
      <c r="AO4" s="125"/>
      <c r="AP4" s="2"/>
      <c r="AQ4" s="129" t="s">
        <v>69</v>
      </c>
      <c r="AR4" s="124"/>
      <c r="AS4" s="124"/>
      <c r="AT4" s="124"/>
      <c r="AU4" s="125"/>
      <c r="AV4" s="2"/>
      <c r="AW4" s="129" t="s">
        <v>222</v>
      </c>
      <c r="AX4" s="124"/>
      <c r="AY4" s="124"/>
      <c r="AZ4" s="124"/>
      <c r="BA4" s="125"/>
      <c r="BB4" s="2"/>
      <c r="BC4" s="129" t="s">
        <v>69</v>
      </c>
      <c r="BD4" s="124"/>
      <c r="BE4" s="124"/>
      <c r="BF4" s="124"/>
      <c r="BG4" s="125"/>
      <c r="BH4" s="2"/>
      <c r="BI4" s="129" t="s">
        <v>337</v>
      </c>
      <c r="BJ4" s="124"/>
      <c r="BK4" s="124"/>
      <c r="BL4" s="124"/>
      <c r="BM4" s="125"/>
      <c r="BN4" s="2"/>
      <c r="BO4" s="129"/>
      <c r="BP4" s="124"/>
      <c r="BQ4" s="124"/>
      <c r="BR4" s="124"/>
      <c r="BS4" s="125"/>
      <c r="BT4" s="2"/>
      <c r="BU4" s="129" t="s">
        <v>337</v>
      </c>
      <c r="BV4" s="124"/>
      <c r="BW4" s="124"/>
      <c r="BX4" s="124"/>
      <c r="BY4" s="125"/>
      <c r="BZ4" s="2"/>
      <c r="CA4" s="129"/>
      <c r="CB4" s="124"/>
      <c r="CC4" s="124"/>
      <c r="CD4" s="124"/>
      <c r="CE4" s="125"/>
      <c r="CF4" s="2"/>
      <c r="CG4" s="129" t="s">
        <v>222</v>
      </c>
      <c r="CH4" s="124"/>
      <c r="CI4" s="124"/>
      <c r="CJ4" s="124"/>
      <c r="CK4" s="125"/>
      <c r="CL4" s="2"/>
      <c r="CM4" s="129" t="s">
        <v>222</v>
      </c>
      <c r="CN4" s="124"/>
      <c r="CO4" s="124"/>
      <c r="CP4" s="124"/>
      <c r="CQ4" s="125"/>
      <c r="CR4" s="2"/>
      <c r="CS4" s="142"/>
      <c r="CT4" s="143"/>
      <c r="CU4" s="143"/>
      <c r="CV4" s="143"/>
      <c r="CW4" s="144"/>
      <c r="CX4" s="2"/>
      <c r="CY4" s="129" t="s">
        <v>222</v>
      </c>
      <c r="CZ4" s="124"/>
      <c r="DA4" s="124"/>
      <c r="DB4" s="124"/>
      <c r="DC4" s="125"/>
      <c r="DD4" s="2"/>
      <c r="DE4" s="129"/>
      <c r="DF4" s="124"/>
      <c r="DG4" s="124"/>
      <c r="DH4" s="124"/>
      <c r="DI4" s="125"/>
      <c r="DJ4" s="2"/>
      <c r="DK4" s="129" t="s">
        <v>69</v>
      </c>
      <c r="DL4" s="124"/>
      <c r="DM4" s="124"/>
      <c r="DN4" s="124"/>
      <c r="DO4" s="125"/>
      <c r="DP4" s="2"/>
      <c r="DQ4" s="129" t="s">
        <v>3</v>
      </c>
      <c r="DR4" s="124"/>
      <c r="DS4" s="124"/>
      <c r="DT4" s="124"/>
      <c r="DU4" s="125"/>
      <c r="DV4" s="2"/>
      <c r="DW4" s="129" t="s">
        <v>222</v>
      </c>
      <c r="DX4" s="124"/>
      <c r="DY4" s="124"/>
      <c r="DZ4" s="124"/>
      <c r="EA4" s="125"/>
      <c r="EB4" s="2"/>
      <c r="EC4" s="129" t="s">
        <v>222</v>
      </c>
      <c r="ED4" s="124"/>
      <c r="EE4" s="124"/>
      <c r="EF4" s="124"/>
      <c r="EG4" s="125"/>
      <c r="EH4" s="2"/>
      <c r="EI4" s="129" t="s">
        <v>159</v>
      </c>
      <c r="EJ4" s="124"/>
      <c r="EK4" s="124"/>
      <c r="EL4" s="124"/>
      <c r="EM4" s="125"/>
      <c r="EN4" s="2"/>
      <c r="EO4" s="129" t="s">
        <v>159</v>
      </c>
      <c r="EP4" s="124"/>
      <c r="EQ4" s="124"/>
      <c r="ER4" s="124"/>
      <c r="ES4" s="125"/>
      <c r="ET4" s="2"/>
      <c r="EU4" s="129" t="s">
        <v>262</v>
      </c>
      <c r="EV4" s="124"/>
      <c r="EW4" s="124"/>
      <c r="EX4" s="124"/>
      <c r="EY4" s="125"/>
      <c r="EZ4" s="2"/>
      <c r="FA4" s="129" t="s">
        <v>130</v>
      </c>
      <c r="FB4" s="124"/>
      <c r="FC4" s="124"/>
      <c r="FD4" s="124"/>
      <c r="FE4" s="125"/>
      <c r="FF4" s="2"/>
      <c r="FG4" s="129"/>
      <c r="FH4" s="124"/>
      <c r="FI4" s="124"/>
      <c r="FJ4" s="124"/>
      <c r="FK4" s="125"/>
    </row>
    <row r="5" spans="1:167" ht="15" customHeight="1" thickBot="1" x14ac:dyDescent="0.25">
      <c r="A5" s="1"/>
      <c r="B5" s="2"/>
      <c r="C5" s="2"/>
      <c r="D5" s="2"/>
      <c r="E5" s="2"/>
      <c r="F5" s="2"/>
      <c r="G5" s="2"/>
      <c r="H5" s="2"/>
      <c r="I5" s="2"/>
      <c r="J5" s="60"/>
      <c r="K5" s="2"/>
      <c r="L5" s="4" t="s">
        <v>21</v>
      </c>
      <c r="M5" s="123">
        <v>45640</v>
      </c>
      <c r="N5" s="124"/>
      <c r="O5" s="124"/>
      <c r="P5" s="124"/>
      <c r="Q5" s="125"/>
      <c r="R5" s="2"/>
      <c r="S5" s="123" t="s">
        <v>365</v>
      </c>
      <c r="T5" s="124"/>
      <c r="U5" s="124"/>
      <c r="V5" s="124"/>
      <c r="W5" s="125"/>
      <c r="X5" s="2"/>
      <c r="Y5" s="123">
        <v>45641</v>
      </c>
      <c r="Z5" s="124"/>
      <c r="AA5" s="124"/>
      <c r="AB5" s="124"/>
      <c r="AC5" s="125"/>
      <c r="AD5" s="2"/>
      <c r="AE5" s="123"/>
      <c r="AF5" s="124"/>
      <c r="AG5" s="124"/>
      <c r="AH5" s="124"/>
      <c r="AI5" s="125"/>
      <c r="AJ5" s="2"/>
      <c r="AK5" s="123">
        <v>45682</v>
      </c>
      <c r="AL5" s="124"/>
      <c r="AM5" s="124"/>
      <c r="AN5" s="124"/>
      <c r="AO5" s="125"/>
      <c r="AP5" s="2"/>
      <c r="AQ5" s="123">
        <v>45683</v>
      </c>
      <c r="AR5" s="124"/>
      <c r="AS5" s="124"/>
      <c r="AT5" s="135"/>
      <c r="AU5" s="136"/>
      <c r="AV5" s="2"/>
      <c r="AW5" s="126" t="s">
        <v>364</v>
      </c>
      <c r="AX5" s="127"/>
      <c r="AY5" s="127"/>
      <c r="AZ5" s="127"/>
      <c r="BA5" s="128"/>
      <c r="BB5" s="2"/>
      <c r="BC5" s="126" t="s">
        <v>224</v>
      </c>
      <c r="BD5" s="127"/>
      <c r="BE5" s="127"/>
      <c r="BF5" s="127"/>
      <c r="BG5" s="128"/>
      <c r="BH5" s="2"/>
      <c r="BI5" s="126" t="s">
        <v>339</v>
      </c>
      <c r="BJ5" s="127"/>
      <c r="BK5" s="127"/>
      <c r="BL5" s="127"/>
      <c r="BM5" s="128"/>
      <c r="BN5" s="2"/>
      <c r="BO5" s="123"/>
      <c r="BP5" s="124"/>
      <c r="BQ5" s="124"/>
      <c r="BR5" s="124"/>
      <c r="BS5" s="125"/>
      <c r="BT5" s="2"/>
      <c r="BU5" s="126" t="s">
        <v>326</v>
      </c>
      <c r="BV5" s="127"/>
      <c r="BW5" s="127"/>
      <c r="BX5" s="127"/>
      <c r="BY5" s="128"/>
      <c r="BZ5" s="2"/>
      <c r="CA5" s="123"/>
      <c r="CB5" s="124"/>
      <c r="CC5" s="124"/>
      <c r="CD5" s="124"/>
      <c r="CE5" s="125"/>
      <c r="CF5" s="2"/>
      <c r="CG5" s="123">
        <v>45339</v>
      </c>
      <c r="CH5" s="124"/>
      <c r="CI5" s="124"/>
      <c r="CJ5" s="135"/>
      <c r="CK5" s="136"/>
      <c r="CL5" s="2"/>
      <c r="CM5" s="123">
        <v>45340</v>
      </c>
      <c r="CN5" s="124"/>
      <c r="CO5" s="124"/>
      <c r="CP5" s="135"/>
      <c r="CQ5" s="136"/>
      <c r="CR5" s="2"/>
      <c r="CS5" s="123"/>
      <c r="CT5" s="124"/>
      <c r="CU5" s="124"/>
      <c r="CV5" s="124"/>
      <c r="CW5" s="125"/>
      <c r="CX5" s="2"/>
      <c r="CY5" s="123">
        <v>45723</v>
      </c>
      <c r="CZ5" s="124"/>
      <c r="DA5" s="124"/>
      <c r="DB5" s="124"/>
      <c r="DC5" s="125"/>
      <c r="DD5" s="2"/>
      <c r="DE5" s="123"/>
      <c r="DF5" s="124"/>
      <c r="DG5" s="124"/>
      <c r="DH5" s="124"/>
      <c r="DI5" s="125"/>
      <c r="DJ5" s="2"/>
      <c r="DK5" s="123" t="s">
        <v>367</v>
      </c>
      <c r="DL5" s="124"/>
      <c r="DM5" s="124"/>
      <c r="DN5" s="124"/>
      <c r="DO5" s="125"/>
      <c r="DP5" s="2"/>
      <c r="DQ5" s="123">
        <v>45346</v>
      </c>
      <c r="DR5" s="124"/>
      <c r="DS5" s="124"/>
      <c r="DT5" s="124"/>
      <c r="DU5" s="125"/>
      <c r="DV5" s="2"/>
      <c r="DW5" s="123">
        <v>45352</v>
      </c>
      <c r="DX5" s="124"/>
      <c r="DY5" s="124"/>
      <c r="DZ5" s="124"/>
      <c r="EA5" s="125"/>
      <c r="EB5" s="2"/>
      <c r="EC5" s="123">
        <v>45353</v>
      </c>
      <c r="ED5" s="124"/>
      <c r="EE5" s="124"/>
      <c r="EF5" s="124"/>
      <c r="EG5" s="125"/>
      <c r="EH5" s="2"/>
      <c r="EI5" s="123">
        <v>45381</v>
      </c>
      <c r="EJ5" s="124"/>
      <c r="EK5" s="124"/>
      <c r="EL5" s="124"/>
      <c r="EM5" s="125"/>
      <c r="EN5" s="2"/>
      <c r="EO5" s="123">
        <v>45382</v>
      </c>
      <c r="EP5" s="124"/>
      <c r="EQ5" s="124"/>
      <c r="ER5" s="124"/>
      <c r="ES5" s="125"/>
      <c r="ET5" s="2"/>
      <c r="EU5" s="123">
        <v>45374</v>
      </c>
      <c r="EV5" s="124"/>
      <c r="EW5" s="124"/>
      <c r="EX5" s="124"/>
      <c r="EY5" s="125"/>
      <c r="EZ5" s="2"/>
      <c r="FA5" s="123">
        <v>45015</v>
      </c>
      <c r="FB5" s="124"/>
      <c r="FC5" s="124"/>
      <c r="FD5" s="124"/>
      <c r="FE5" s="125"/>
      <c r="FF5" s="2"/>
      <c r="FG5" s="123"/>
      <c r="FH5" s="124"/>
      <c r="FI5" s="124"/>
      <c r="FJ5" s="124"/>
      <c r="FK5" s="125"/>
    </row>
    <row r="6" spans="1:167" ht="15" customHeight="1" thickBot="1" x14ac:dyDescent="0.25">
      <c r="A6" s="1"/>
      <c r="B6" s="2"/>
      <c r="C6" s="2"/>
      <c r="D6" s="2"/>
      <c r="E6" s="2"/>
      <c r="F6" s="2"/>
      <c r="G6" s="2"/>
      <c r="H6" s="2"/>
      <c r="I6" s="2"/>
      <c r="J6" s="60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12"/>
      <c r="AT6" s="12"/>
      <c r="AU6" s="12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12">
        <f>CG6</f>
        <v>0</v>
      </c>
      <c r="CJ6" s="2"/>
      <c r="CK6" s="13"/>
      <c r="CL6" s="2"/>
      <c r="CM6" s="14">
        <v>0</v>
      </c>
      <c r="CN6" s="2"/>
      <c r="CO6" s="12">
        <f>CM6</f>
        <v>0</v>
      </c>
      <c r="CP6" s="2"/>
      <c r="CQ6" s="13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2"/>
      <c r="G7" s="2"/>
      <c r="H7" s="2"/>
      <c r="I7" s="2"/>
      <c r="J7" s="60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2"/>
      <c r="U7" s="12">
        <f>IF(U11="Final",0.02,0)</f>
        <v>0.02</v>
      </c>
      <c r="V7" s="2"/>
      <c r="W7" s="15"/>
      <c r="X7" s="2"/>
      <c r="Y7" s="12">
        <f>IF(Y11="Final",0.02,0)</f>
        <v>0</v>
      </c>
      <c r="Z7" s="93"/>
      <c r="AA7" s="12">
        <v>0.02</v>
      </c>
      <c r="AB7" s="117" t="s">
        <v>218</v>
      </c>
      <c r="AC7" s="118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93"/>
      <c r="AS7" s="12">
        <f>IF(AS11="Final",0.02,0)</f>
        <v>0.02</v>
      </c>
      <c r="AT7" s="117" t="s">
        <v>218</v>
      </c>
      <c r="AU7" s="118"/>
      <c r="AV7" s="2"/>
      <c r="AW7" s="12">
        <f>IF(AW11="Final",0.02,0)</f>
        <v>0</v>
      </c>
      <c r="AX7" s="93"/>
      <c r="AY7" s="12">
        <f>IF(AY11="Final",0.02,0)</f>
        <v>0.02</v>
      </c>
      <c r="AZ7" s="117" t="s">
        <v>218</v>
      </c>
      <c r="BA7" s="118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2"/>
      <c r="BK7" s="12">
        <f>IF(BK11="Final",0.02,0)</f>
        <v>0.02</v>
      </c>
      <c r="BL7" s="2"/>
      <c r="BM7" s="15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17" t="s">
        <v>218</v>
      </c>
      <c r="BY7" s="118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12">
        <f>IF(CI11="Final",0.02,0)</f>
        <v>0.02</v>
      </c>
      <c r="CJ7" s="2"/>
      <c r="CK7" s="15"/>
      <c r="CL7" s="2"/>
      <c r="CM7" s="12">
        <f>IF(CM11="Final",0.02,0)</f>
        <v>0</v>
      </c>
      <c r="CN7" s="93"/>
      <c r="CO7" s="12">
        <v>0.02</v>
      </c>
      <c r="CP7" s="117" t="s">
        <v>218</v>
      </c>
      <c r="CQ7" s="118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17" t="s">
        <v>218</v>
      </c>
      <c r="DO7" s="118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17" t="s">
        <v>218</v>
      </c>
      <c r="EG7" s="118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17" t="s">
        <v>218</v>
      </c>
      <c r="ES7" s="118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60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0.95</v>
      </c>
      <c r="T8" s="2"/>
      <c r="U8" s="12">
        <f>S8</f>
        <v>0.95</v>
      </c>
      <c r="V8" s="2"/>
      <c r="W8" s="15"/>
      <c r="X8" s="2"/>
      <c r="Y8" s="14">
        <v>0.85</v>
      </c>
      <c r="Z8" s="94" t="s">
        <v>219</v>
      </c>
      <c r="AA8" s="12">
        <f>Y8</f>
        <v>0.85</v>
      </c>
      <c r="AB8" s="119"/>
      <c r="AC8" s="120"/>
      <c r="AD8" s="2"/>
      <c r="AE8" s="14"/>
      <c r="AF8" s="2"/>
      <c r="AG8" s="12">
        <f>AE8</f>
        <v>0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0.75</v>
      </c>
      <c r="AR8" s="94" t="s">
        <v>219</v>
      </c>
      <c r="AS8" s="12">
        <f>AQ8</f>
        <v>0.75</v>
      </c>
      <c r="AT8" s="119"/>
      <c r="AU8" s="120"/>
      <c r="AV8" s="2"/>
      <c r="AW8" s="14">
        <v>0.95</v>
      </c>
      <c r="AX8" s="94" t="s">
        <v>219</v>
      </c>
      <c r="AY8" s="12">
        <f>AW8</f>
        <v>0.95</v>
      </c>
      <c r="AZ8" s="119"/>
      <c r="BA8" s="120"/>
      <c r="BB8" s="2"/>
      <c r="BC8" s="14">
        <v>0.75</v>
      </c>
      <c r="BD8" s="2"/>
      <c r="BE8" s="12">
        <f>BC8</f>
        <v>0.75</v>
      </c>
      <c r="BF8" s="2"/>
      <c r="BG8" s="15"/>
      <c r="BH8" s="2"/>
      <c r="BI8" s="14">
        <v>0.65</v>
      </c>
      <c r="BJ8" s="2"/>
      <c r="BK8" s="12">
        <f>BI8</f>
        <v>0.65</v>
      </c>
      <c r="BL8" s="2"/>
      <c r="BM8" s="15"/>
      <c r="BN8" s="2"/>
      <c r="BO8" s="14"/>
      <c r="BP8" s="2"/>
      <c r="BQ8" s="12">
        <f>BO8</f>
        <v>0</v>
      </c>
      <c r="BR8" s="2"/>
      <c r="BS8" s="15"/>
      <c r="BT8" s="2"/>
      <c r="BU8" s="14">
        <v>0.65</v>
      </c>
      <c r="BV8" s="94" t="s">
        <v>219</v>
      </c>
      <c r="BW8" s="12">
        <f>BU8</f>
        <v>0.65</v>
      </c>
      <c r="BX8" s="119"/>
      <c r="BY8" s="120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12">
        <f>CG8</f>
        <v>0.95</v>
      </c>
      <c r="CJ8" s="2"/>
      <c r="CK8" s="15"/>
      <c r="CL8" s="2"/>
      <c r="CM8" s="14">
        <v>0.95</v>
      </c>
      <c r="CN8" s="94" t="s">
        <v>219</v>
      </c>
      <c r="CO8" s="12">
        <f>CM8</f>
        <v>0.95</v>
      </c>
      <c r="CP8" s="119"/>
      <c r="CQ8" s="120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0.75</v>
      </c>
      <c r="DL8" s="94" t="s">
        <v>219</v>
      </c>
      <c r="DM8" s="12">
        <v>0.75</v>
      </c>
      <c r="DN8" s="119"/>
      <c r="DO8" s="120"/>
      <c r="DP8" s="2"/>
      <c r="DQ8" s="14">
        <v>0.65</v>
      </c>
      <c r="DR8" s="2"/>
      <c r="DS8" s="12">
        <v>0.75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219</v>
      </c>
      <c r="EE8" s="12">
        <v>0.95</v>
      </c>
      <c r="EF8" s="119"/>
      <c r="EG8" s="120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219</v>
      </c>
      <c r="EQ8" s="12">
        <f>EO8</f>
        <v>0.9</v>
      </c>
      <c r="ER8" s="119"/>
      <c r="ES8" s="120"/>
      <c r="ET8" s="2"/>
      <c r="EU8" s="14">
        <v>0.65</v>
      </c>
      <c r="EV8" s="2"/>
      <c r="EW8" s="12">
        <f>EU8</f>
        <v>0.65</v>
      </c>
      <c r="EX8" s="2"/>
      <c r="EY8" s="15"/>
      <c r="EZ8" s="2"/>
      <c r="FA8" s="14">
        <v>0.65</v>
      </c>
      <c r="FB8" s="2"/>
      <c r="FC8" s="12">
        <f>FA8</f>
        <v>0.65</v>
      </c>
      <c r="FD8" s="2"/>
      <c r="FE8" s="15"/>
      <c r="FF8" s="2"/>
      <c r="FG8" s="14">
        <v>0</v>
      </c>
      <c r="FH8" s="2"/>
      <c r="FI8" s="12">
        <f>FG8</f>
        <v>0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2"/>
      <c r="G9" s="2"/>
      <c r="H9" s="2"/>
      <c r="I9" s="2"/>
      <c r="J9" s="60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0.95</v>
      </c>
      <c r="T9" s="2"/>
      <c r="U9" s="12">
        <f>SUM(U6:U8)</f>
        <v>0.97</v>
      </c>
      <c r="V9" s="2"/>
      <c r="W9" s="15"/>
      <c r="X9" s="2"/>
      <c r="Y9" s="12">
        <f>SUM(Y6:Y8)</f>
        <v>0.85</v>
      </c>
      <c r="Z9" s="95">
        <v>35</v>
      </c>
      <c r="AA9" s="12">
        <f>SUM(AA6:AA8)</f>
        <v>0.87</v>
      </c>
      <c r="AB9" s="121"/>
      <c r="AC9" s="122"/>
      <c r="AD9" s="2"/>
      <c r="AE9" s="12"/>
      <c r="AF9" s="2"/>
      <c r="AG9" s="12">
        <f>SUM(AG6:AG8)</f>
        <v>0.02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f>SUM(AQ6:AQ8)</f>
        <v>0.75</v>
      </c>
      <c r="AR9" s="95">
        <v>29</v>
      </c>
      <c r="AS9" s="12">
        <f>SUM(AS6:AS8)</f>
        <v>0.77</v>
      </c>
      <c r="AT9" s="121"/>
      <c r="AU9" s="122"/>
      <c r="AV9" s="2"/>
      <c r="AW9" s="12">
        <f>SUM(AW6:AW8)</f>
        <v>0.95</v>
      </c>
      <c r="AX9" s="95">
        <v>43</v>
      </c>
      <c r="AY9" s="12">
        <f>SUM(AY6:AY8)</f>
        <v>0.97</v>
      </c>
      <c r="AZ9" s="121"/>
      <c r="BA9" s="122"/>
      <c r="BB9" s="2"/>
      <c r="BC9" s="12">
        <f>SUM(BC6:BC8)</f>
        <v>0.75</v>
      </c>
      <c r="BD9" s="2"/>
      <c r="BE9" s="12">
        <f>SUM(BE6:BE8)</f>
        <v>0.77</v>
      </c>
      <c r="BF9" s="2"/>
      <c r="BG9" s="15"/>
      <c r="BH9" s="2"/>
      <c r="BI9" s="12">
        <f>SUM(BI6:BI8)</f>
        <v>0.65</v>
      </c>
      <c r="BJ9" s="2"/>
      <c r="BK9" s="12">
        <f>SUM(BK6:BK8)</f>
        <v>0.67</v>
      </c>
      <c r="BL9" s="2"/>
      <c r="BM9" s="15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0.65</v>
      </c>
      <c r="BV9" s="95">
        <v>16</v>
      </c>
      <c r="BW9" s="12">
        <f>SUM(BW6:BW8)</f>
        <v>0.67</v>
      </c>
      <c r="BX9" s="121"/>
      <c r="BY9" s="122"/>
      <c r="BZ9" s="2"/>
      <c r="CA9" s="12">
        <v>0</v>
      </c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12">
        <f>SUM(CI6:CI8)</f>
        <v>0.97</v>
      </c>
      <c r="CJ9" s="2"/>
      <c r="CK9" s="15"/>
      <c r="CL9" s="2"/>
      <c r="CM9" s="12">
        <f>SUM(CM6:CM8)</f>
        <v>0.95</v>
      </c>
      <c r="CN9" s="95">
        <v>48</v>
      </c>
      <c r="CO9" s="12">
        <f>SUM(CO6:CO8)</f>
        <v>0.97</v>
      </c>
      <c r="CP9" s="121"/>
      <c r="CQ9" s="122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0.75</v>
      </c>
      <c r="DL9" s="95">
        <v>31</v>
      </c>
      <c r="DM9" s="12">
        <f>SUM(DM6:DM8)</f>
        <v>0.77</v>
      </c>
      <c r="DN9" s="121"/>
      <c r="DO9" s="122"/>
      <c r="DP9" s="2"/>
      <c r="DQ9" s="12">
        <f>SUM(DQ6:DQ8)</f>
        <v>0.65</v>
      </c>
      <c r="DR9" s="2"/>
      <c r="DS9" s="12">
        <f>SUM(DS6:DS8)</f>
        <v>0.77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>
        <v>39</v>
      </c>
      <c r="EE9" s="12">
        <f>SUM(EE6:EE8)</f>
        <v>0.97</v>
      </c>
      <c r="EF9" s="121"/>
      <c r="EG9" s="122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32</v>
      </c>
      <c r="EQ9" s="12">
        <f>SUM(EQ6:EQ8)</f>
        <v>0.92</v>
      </c>
      <c r="ER9" s="121"/>
      <c r="ES9" s="122"/>
      <c r="ET9" s="2"/>
      <c r="EU9" s="12">
        <f>SUM(EU6:EU8)</f>
        <v>0.65</v>
      </c>
      <c r="EV9" s="2"/>
      <c r="EW9" s="12">
        <f>SUM(EW6:EW8)</f>
        <v>0.67</v>
      </c>
      <c r="EX9" s="2"/>
      <c r="EY9" s="15"/>
      <c r="EZ9" s="2"/>
      <c r="FA9" s="12">
        <f>SUM(FA6:FA8)</f>
        <v>0.65</v>
      </c>
      <c r="FB9" s="2"/>
      <c r="FC9" s="12">
        <f>SUM(FC6:FC8)</f>
        <v>0.67</v>
      </c>
      <c r="FD9" s="2"/>
      <c r="FE9" s="15"/>
      <c r="FF9" s="2"/>
      <c r="FG9" s="12">
        <f>SUM(FG6:FG8)</f>
        <v>0</v>
      </c>
      <c r="FH9" s="2"/>
      <c r="FI9" s="12">
        <f>SUM(FI6:FI8)</f>
        <v>0.02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60"/>
      <c r="K10" s="2"/>
      <c r="L10" s="4" t="s">
        <v>26</v>
      </c>
      <c r="M10" s="16">
        <v>71.400000000000006</v>
      </c>
      <c r="N10" s="2"/>
      <c r="O10" s="16">
        <v>0</v>
      </c>
      <c r="P10" s="2"/>
      <c r="Q10" s="17"/>
      <c r="R10" s="2"/>
      <c r="S10" s="16">
        <v>68.599999999999994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/>
      <c r="AF10" s="2"/>
      <c r="AG10" s="16"/>
      <c r="AH10" s="2"/>
      <c r="AI10" s="17"/>
      <c r="AJ10" s="2"/>
      <c r="AK10" s="16">
        <v>63.41</v>
      </c>
      <c r="AL10" s="2"/>
      <c r="AM10" s="16">
        <v>63.6</v>
      </c>
      <c r="AN10" s="2"/>
      <c r="AO10" s="17"/>
      <c r="AP10" s="2"/>
      <c r="AQ10" s="16">
        <v>0</v>
      </c>
      <c r="AR10" s="2"/>
      <c r="AS10" s="16">
        <v>0</v>
      </c>
      <c r="AT10" s="2"/>
      <c r="AU10" s="17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50.64</v>
      </c>
      <c r="BD10" s="2"/>
      <c r="BE10" s="16">
        <v>48.95</v>
      </c>
      <c r="BF10" s="2"/>
      <c r="BG10" s="17"/>
      <c r="BH10" s="2"/>
      <c r="BI10" s="16">
        <v>72.11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65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74.569999999999993</v>
      </c>
      <c r="CH10" s="2"/>
      <c r="CI10" s="16">
        <v>78.849999999999994</v>
      </c>
      <c r="CJ10" s="2"/>
      <c r="CK10" s="17"/>
      <c r="CL10" s="2"/>
      <c r="CM10" s="16">
        <v>0</v>
      </c>
      <c r="CN10" s="2"/>
      <c r="CO10" s="16">
        <v>0</v>
      </c>
      <c r="CP10" s="2"/>
      <c r="CQ10" s="17"/>
      <c r="CR10" s="2"/>
      <c r="CS10" s="16">
        <v>0</v>
      </c>
      <c r="CT10" s="2"/>
      <c r="CU10" s="16">
        <v>0</v>
      </c>
      <c r="CV10" s="2"/>
      <c r="CW10" s="17"/>
      <c r="CX10" s="2"/>
      <c r="CY10" s="16">
        <v>63.69</v>
      </c>
      <c r="CZ10" s="2"/>
      <c r="DA10" s="16">
        <v>80.39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68.2</v>
      </c>
      <c r="DL10" s="2"/>
      <c r="DM10" s="16">
        <v>0</v>
      </c>
      <c r="DN10" s="2"/>
      <c r="DO10" s="17"/>
      <c r="DP10" s="2"/>
      <c r="DQ10" s="16">
        <v>72.88</v>
      </c>
      <c r="DR10" s="2"/>
      <c r="DS10" s="16"/>
      <c r="DT10" s="2"/>
      <c r="DU10" s="17"/>
      <c r="DV10" s="2"/>
      <c r="DW10" s="16">
        <v>72.06</v>
      </c>
      <c r="DX10" s="2"/>
      <c r="DY10" s="16">
        <v>80.06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73.959999999999994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70.06</v>
      </c>
      <c r="EV10" s="2"/>
      <c r="EW10" s="16"/>
      <c r="EX10" s="2"/>
      <c r="EY10" s="17"/>
      <c r="EZ10" s="2"/>
      <c r="FA10" s="16">
        <v>75.8</v>
      </c>
      <c r="FB10" s="2"/>
      <c r="FC10" s="16"/>
      <c r="FD10" s="2"/>
      <c r="FE10" s="17"/>
      <c r="FF10" s="2"/>
      <c r="FG10" s="16">
        <v>0</v>
      </c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" t="s">
        <v>14</v>
      </c>
      <c r="G11" s="5" t="s">
        <v>30</v>
      </c>
      <c r="H11" s="5" t="s">
        <v>31</v>
      </c>
      <c r="I11" s="5" t="s">
        <v>32</v>
      </c>
      <c r="J11" s="61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5" t="s">
        <v>36</v>
      </c>
      <c r="AU11" s="5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71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71" t="s">
        <v>33</v>
      </c>
      <c r="CH11" s="5" t="s">
        <v>34</v>
      </c>
      <c r="CI11" s="5" t="s">
        <v>35</v>
      </c>
      <c r="CJ11" s="5" t="s">
        <v>36</v>
      </c>
      <c r="CK11" s="5" t="s">
        <v>37</v>
      </c>
      <c r="CL11" s="2"/>
      <c r="CM11" s="71" t="s">
        <v>33</v>
      </c>
      <c r="CN11" s="109" t="s">
        <v>34</v>
      </c>
      <c r="CO11" s="71" t="s">
        <v>35</v>
      </c>
      <c r="CP11" s="5" t="s">
        <v>36</v>
      </c>
      <c r="CQ11" s="5" t="s">
        <v>37</v>
      </c>
      <c r="CR11" s="2"/>
      <c r="CS11" s="71"/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15">
      <c r="A12" s="22"/>
      <c r="B12" s="22"/>
      <c r="C12" s="48"/>
      <c r="D12" s="24"/>
      <c r="E12" s="20"/>
      <c r="F12" s="25">
        <f t="shared" ref="F12:F43" si="0">MAX(Q12,W12,AC12,AI12,AO12,AU12,BA12,BG12,BM12,BS12,BY12,CE12,CK12,CQ12,CW12,DC12,DI12,DO12,DU12,EA12,EG12,EM12,ES12,EY12,FE12,FK12)</f>
        <v>0</v>
      </c>
      <c r="G12" s="25">
        <f>LARGE((Q12,W12,AC12,AI12,AO12,AU12,BA12,BG12,BM12,BS12,BY12,CE12,CK12,CQ12,CW12,DC12,DI12,DO12,DU12,EA12,EG12,EM12,ES12,EY12,FE12,FK12),2)</f>
        <v>0</v>
      </c>
      <c r="H12" s="25">
        <f>LARGE((Q12,W12,AC12,AI12,AO12,AU12,BA12,BG12,BM12,BS12,BY12,CE12,CK12,CQ12,CW12,DC12,DI12,DO12,DU12,EA12,EG12,EM12,ES12,EY12,FE12,FK12),3)</f>
        <v>0</v>
      </c>
      <c r="I12" s="25">
        <f t="shared" ref="I12:I35" si="1">SUM(F12:H12)</f>
        <v>0</v>
      </c>
      <c r="J12" s="62">
        <f t="shared" ref="J12:J29" si="2">RANK($I12,$I$12:$I$111,0)</f>
        <v>19</v>
      </c>
      <c r="K12" s="20"/>
      <c r="L12" s="112"/>
      <c r="M12" s="87"/>
      <c r="N12" s="25">
        <f t="shared" ref="N12:N37" si="3">IF(M12&gt;0,M12/M$10*1000*M$9,0)</f>
        <v>0</v>
      </c>
      <c r="O12" s="27"/>
      <c r="P12" s="25">
        <f t="shared" ref="P12:P37" si="4">IF(O12&gt;0,O12/O$10*1000*O$9,0)</f>
        <v>0</v>
      </c>
      <c r="Q12" s="25">
        <f t="shared" ref="Q12:Q37" si="5">MAX(N12,P12)</f>
        <v>0</v>
      </c>
      <c r="R12" s="26"/>
      <c r="S12" s="27"/>
      <c r="T12" s="25">
        <f t="shared" ref="T12:T37" si="6">IF(S12&gt;0,S12/S$10*1000*S$9,0)</f>
        <v>0</v>
      </c>
      <c r="U12" s="27"/>
      <c r="V12" s="25">
        <f t="shared" ref="V12:V37" si="7">IF(U12&gt;0,U12/U$10*1000*U$9,0)</f>
        <v>0</v>
      </c>
      <c r="W12" s="25">
        <f t="shared" ref="W12:W37" si="8">MAX(T12,V12)</f>
        <v>0</v>
      </c>
      <c r="X12" s="26"/>
      <c r="Y12" s="27"/>
      <c r="Z12" s="25">
        <f>+_xlfn.XLOOKUP(Y12,'[1]DM table'!$O$4:$O$103,'[1]DM table'!$P$4:$P$103,0)</f>
        <v>0</v>
      </c>
      <c r="AA12" s="27"/>
      <c r="AB12" s="25">
        <f t="shared" ref="AB12:AB35" si="9">IF(AA12&gt;0,AA12/AA$10*1000*AA$9,0)</f>
        <v>0</v>
      </c>
      <c r="AC12" s="25">
        <f t="shared" ref="AC12:AC35" si="10">MAX(Z12,AB12)</f>
        <v>0</v>
      </c>
      <c r="AD12" s="26"/>
      <c r="AE12" s="27"/>
      <c r="AF12" s="25">
        <f t="shared" ref="AF12:AF35" si="11">IF(AE12&gt;0,AE12/AE$10*1000*AE$9,0)</f>
        <v>0</v>
      </c>
      <c r="AG12" s="27"/>
      <c r="AH12" s="25">
        <f t="shared" ref="AH12:AH35" si="12">IF(AG12&gt;0,AG12/AG$10*1000*AG$9,0)</f>
        <v>0</v>
      </c>
      <c r="AI12" s="25">
        <f t="shared" ref="AI12:AI35" si="13">MAX(AF12,AH12)</f>
        <v>0</v>
      </c>
      <c r="AJ12" s="26"/>
      <c r="AK12" s="27"/>
      <c r="AL12" s="25">
        <f t="shared" ref="AL12:AL35" si="14">IF(AK12&gt;0,AK12/AK$10*1000*AK$9,0)</f>
        <v>0</v>
      </c>
      <c r="AM12" s="27"/>
      <c r="AN12" s="25">
        <f t="shared" ref="AN12:AN35" si="15">IF(AM12&gt;0,AM12/AM$10*1000*AM$9,0)</f>
        <v>0</v>
      </c>
      <c r="AO12" s="25">
        <f t="shared" ref="AO12:AO35" si="16">MAX(AL12,AN12)</f>
        <v>0</v>
      </c>
      <c r="AP12" s="26"/>
      <c r="AQ12" s="27"/>
      <c r="AR12" s="25">
        <f>_xlfn.XLOOKUP(AQ12,'[1]DM table'!$W$4:$W$103,'[1]DM table'!$X$4:$X$103,0)</f>
        <v>0</v>
      </c>
      <c r="AS12" s="27"/>
      <c r="AT12" s="25">
        <f t="shared" ref="AT12:AT35" si="17">IF(AS12&gt;0,AS12/AS$10*1000*AS$9,0)</f>
        <v>0</v>
      </c>
      <c r="AU12" s="25">
        <f t="shared" ref="AU12:AU35" si="18">MAX(AR12,AT12)</f>
        <v>0</v>
      </c>
      <c r="AV12" s="26"/>
      <c r="AW12" s="27"/>
      <c r="AX12" s="25">
        <f>+_xlfn.XLOOKUP(AW12,'[1]DM table'!$C$4:$C$103,'[1]DM table'!$D$4:$D$103,0)</f>
        <v>0</v>
      </c>
      <c r="AY12" s="27"/>
      <c r="AZ12" s="25">
        <f t="shared" ref="AZ12:AZ35" si="19">IF(AY12&gt;0,AY12/AY$10*1000*AY$9,0)</f>
        <v>0</v>
      </c>
      <c r="BA12" s="25">
        <f t="shared" ref="BA12:BA35" si="20">MAX(AX12,AZ12)</f>
        <v>0</v>
      </c>
      <c r="BB12" s="26"/>
      <c r="BC12" s="27"/>
      <c r="BD12" s="25">
        <f t="shared" ref="BD12:BD35" si="21">IF(BC12&gt;0,BC12/BC$10*1000*BC$9,0)</f>
        <v>0</v>
      </c>
      <c r="BE12" s="27"/>
      <c r="BF12" s="25">
        <f t="shared" ref="BF12:BF35" si="22">IF(BE12&gt;0,BE12/BE$10*1000*BE$9,0)</f>
        <v>0</v>
      </c>
      <c r="BG12" s="25">
        <f t="shared" ref="BG12:BG35" si="23">MAX(BD12,BF12)</f>
        <v>0</v>
      </c>
      <c r="BH12" s="26"/>
      <c r="BI12" s="27"/>
      <c r="BJ12" s="25">
        <f t="shared" ref="BJ12:BJ35" si="24">IF(BI12&gt;0,BI12/BI$10*1000*BI$9,0)</f>
        <v>0</v>
      </c>
      <c r="BK12" s="27"/>
      <c r="BL12" s="25">
        <f t="shared" ref="BL12:BL35" si="25">IF(BK12&gt;0,BK12/BK$10*1000*BK$9,0)</f>
        <v>0</v>
      </c>
      <c r="BM12" s="25">
        <f t="shared" ref="BM12:BM35" si="26">MAX(BJ12,BL12)</f>
        <v>0</v>
      </c>
      <c r="BN12" s="26"/>
      <c r="BO12" s="27"/>
      <c r="BP12" s="25">
        <f t="shared" ref="BP12:BP35" si="27">IF(BO12&gt;0,BO12/BO$10*1000*BO$9,0)</f>
        <v>0</v>
      </c>
      <c r="BQ12" s="27"/>
      <c r="BR12" s="25">
        <f t="shared" ref="BR12:BR35" si="28">IF(BQ12&gt;0,BQ12/BQ$10*1000*BQ$9,0)</f>
        <v>0</v>
      </c>
      <c r="BS12" s="25">
        <f t="shared" ref="BS12:BS35" si="29">MAX(BP12,BR12)</f>
        <v>0</v>
      </c>
      <c r="BT12" s="26"/>
      <c r="BU12" s="27"/>
      <c r="BV12" s="25">
        <f>_xlfn.XLOOKUP(BU12,'[1]DM table'!$AE$4:$AE$103,'[1]DM table'!$AF$4:$AF$103,0)</f>
        <v>0</v>
      </c>
      <c r="BW12" s="27"/>
      <c r="BX12" s="25">
        <f t="shared" ref="BX12:BX35" si="30">IF(BW12&gt;0,BW12/BW$10*1000*BW$9,0)</f>
        <v>0</v>
      </c>
      <c r="BY12" s="25">
        <f t="shared" ref="BY12:BY35" si="31">MAX(BV12,BX12)</f>
        <v>0</v>
      </c>
      <c r="BZ12" s="26"/>
      <c r="CA12" s="72"/>
      <c r="CB12" s="70">
        <f t="shared" ref="CB12:CB35" si="32">IF(CA12&gt;0,CA12/CA$10*1000*CA$9,0)</f>
        <v>0</v>
      </c>
      <c r="CC12" s="27"/>
      <c r="CD12" s="25">
        <f t="shared" ref="CD12:CD35" si="33">IF(CC12&gt;0,CC12/CC$10*1000*CC$9,0)</f>
        <v>0</v>
      </c>
      <c r="CE12" s="25">
        <f t="shared" ref="CE12:CE35" si="34">MAX(CB12,CD12)</f>
        <v>0</v>
      </c>
      <c r="CF12" s="26"/>
      <c r="CG12" s="75"/>
      <c r="CH12" s="76">
        <f t="shared" ref="CH12:CH35" si="35">IF(CG12&gt;0,CG12/CG$10*1000*CG$9,0)</f>
        <v>0</v>
      </c>
      <c r="CI12" s="77"/>
      <c r="CJ12" s="78">
        <f t="shared" ref="CJ12:CJ35" si="36">IF(CI12&gt;0,CI12/CI$10*1000*CI$9,0)</f>
        <v>0</v>
      </c>
      <c r="CK12" s="78">
        <f t="shared" ref="CK12:CK35" si="37">MAX(CH12,CJ12)</f>
        <v>0</v>
      </c>
      <c r="CL12" s="26"/>
      <c r="CM12" s="72"/>
      <c r="CN12" s="25">
        <f>+_xlfn.XLOOKUP(CM12,'[1]DM table'!$C$4:$C$103,'[1]DM table'!$D$4:$D$103,0)</f>
        <v>0</v>
      </c>
      <c r="CO12" s="72"/>
      <c r="CP12" s="70">
        <f t="shared" ref="CP12:CP35" si="38">IF(CO12&gt;0,CO12/CO$10*1000*CO$9,0)</f>
        <v>0</v>
      </c>
      <c r="CQ12" s="25">
        <f t="shared" ref="CQ12:CQ35" si="39">MAX(CN12,CP12)</f>
        <v>0</v>
      </c>
      <c r="CR12" s="26"/>
      <c r="CS12" s="72"/>
      <c r="CT12" s="70">
        <f t="shared" ref="CT12:CT35" si="40">IF(CS12&gt;0,CS12/CS$10*1000*CS$9,0)</f>
        <v>0</v>
      </c>
      <c r="CU12" s="27"/>
      <c r="CV12" s="25">
        <f t="shared" ref="CV12:CV35" si="41">IF(CU12&gt;0,CU12/CU$10*1000*CU$9,0)</f>
        <v>0</v>
      </c>
      <c r="CW12" s="25">
        <f t="shared" ref="CW12:CW35" si="42">MAX(CT12,CV12)</f>
        <v>0</v>
      </c>
      <c r="CX12" s="26"/>
      <c r="CY12" s="83"/>
      <c r="CZ12" s="25">
        <f t="shared" ref="CZ12:CZ35" si="43">IF(CY12&gt;0,CY12/CY$10*1000*CY$9,0)</f>
        <v>0</v>
      </c>
      <c r="DA12" s="27"/>
      <c r="DB12" s="25">
        <f t="shared" ref="DB12:DB35" si="44">IF(DA12&gt;0,DA12/DA$10*1000*DA$9,0)</f>
        <v>0</v>
      </c>
      <c r="DC12" s="25">
        <f t="shared" ref="DC12:DC35" si="45">MAX(CZ12,DB12)</f>
        <v>0</v>
      </c>
      <c r="DD12" s="26"/>
      <c r="DE12" s="27"/>
      <c r="DF12" s="25">
        <f t="shared" ref="DF12:DF35" si="46">IF(DE12&gt;0,DE12/DE$10*1000*DE$9,0)</f>
        <v>0</v>
      </c>
      <c r="DG12" s="27"/>
      <c r="DH12" s="25">
        <f t="shared" ref="DH12:DH35" si="47">IF(DG12&gt;0,DG12/DG$10*1000*DG$9,0)</f>
        <v>0</v>
      </c>
      <c r="DI12" s="25">
        <f t="shared" ref="DI12:DI35" si="48">MAX(DF12,DH12)</f>
        <v>0</v>
      </c>
      <c r="DJ12" s="26"/>
      <c r="DK12" s="27"/>
      <c r="DL12" s="25">
        <f>+_xlfn.XLOOKUP(DK12,'[1]DM table'!$C$4:$C$103,'[1]DM table'!$D$4:$D$103,0)</f>
        <v>0</v>
      </c>
      <c r="DM12" s="27"/>
      <c r="DN12" s="25">
        <f t="shared" ref="DN12:DN35" si="49">IF(DM12&gt;0,DM12/DM$10*1000*DM$9,0)</f>
        <v>0</v>
      </c>
      <c r="DO12" s="25">
        <f t="shared" ref="DO12:DO35" si="50">MAX(DL12,DN12)</f>
        <v>0</v>
      </c>
      <c r="DP12" s="26"/>
      <c r="DQ12" s="27"/>
      <c r="DR12" s="25">
        <f t="shared" ref="DR12:DR35" si="51">IF(DQ12&gt;0,DQ12/DQ$10*1000*DQ$9,0)</f>
        <v>0</v>
      </c>
      <c r="DS12" s="27"/>
      <c r="DT12" s="25">
        <f t="shared" ref="DT12:DT35" si="52">IF(DS12&gt;0,DS12/DS$10*1000*DS$9,0)</f>
        <v>0</v>
      </c>
      <c r="DU12" s="25">
        <f t="shared" ref="DU12:DU35" si="53">MAX(DR12,DT12)</f>
        <v>0</v>
      </c>
      <c r="DV12" s="26"/>
      <c r="DW12" s="27"/>
      <c r="DX12" s="25">
        <f t="shared" ref="DX12:DX35" si="54">IF(DW12&gt;0,DW12/DW$10*1000*DW$9,0)</f>
        <v>0</v>
      </c>
      <c r="DY12" s="27"/>
      <c r="DZ12" s="25">
        <f t="shared" ref="DZ12:DZ35" si="55">IF(DY12&gt;0,DY12/DY$10*1000*DY$9,0)</f>
        <v>0</v>
      </c>
      <c r="EA12" s="25">
        <f t="shared" ref="EA12:EA35" si="56">MAX(DX12,DZ12)</f>
        <v>0</v>
      </c>
      <c r="EB12" s="26"/>
      <c r="EC12" s="27"/>
      <c r="ED12" s="25">
        <f>+_xlfn.XLOOKUP(EC12,'[1]DM table'!$C$4:$C$103,'[1]DM table'!$D$4:$D$103,0)</f>
        <v>0</v>
      </c>
      <c r="EE12" s="27"/>
      <c r="EF12" s="25">
        <f t="shared" ref="EF12:EF35" si="57">IF(EE12&gt;0,EE12/EE$10*1000*EE$9,0)</f>
        <v>0</v>
      </c>
      <c r="EG12" s="25">
        <f t="shared" ref="EG12:EG35" si="58">MAX(ED12,EF12)</f>
        <v>0</v>
      </c>
      <c r="EH12" s="26"/>
      <c r="EI12" s="27"/>
      <c r="EJ12" s="25">
        <f t="shared" ref="EJ12:EJ35" si="59">IF(EI12&gt;0,EI12/EI$10*1000*EI$9,0)</f>
        <v>0</v>
      </c>
      <c r="EK12" s="27"/>
      <c r="EL12" s="25">
        <f t="shared" ref="EL12:EL35" si="60">IF(EK12&gt;0,EK12/EK$10*1000*EK$9,0)</f>
        <v>0</v>
      </c>
      <c r="EM12" s="25">
        <f t="shared" ref="EM12:EM35" si="61">MAX(EJ12,EL12)</f>
        <v>0</v>
      </c>
      <c r="EN12" s="26"/>
      <c r="EO12" s="27"/>
      <c r="EP12" s="25">
        <f>+_xlfn.XLOOKUP(EO12,'[1]DM table'!$G$4:$G$103,'[1]DM table'!$H$4:$H$103,0)</f>
        <v>0</v>
      </c>
      <c r="EQ12" s="27"/>
      <c r="ER12" s="25">
        <f t="shared" ref="ER12:ER35" si="62">IF(EQ12&gt;0,EQ12/EQ$10*1000*EQ$9,0)</f>
        <v>0</v>
      </c>
      <c r="ES12" s="25">
        <f t="shared" ref="ES12:ES35" si="63">MAX(EP12,ER12)</f>
        <v>0</v>
      </c>
      <c r="ET12" s="26"/>
      <c r="EU12" s="27"/>
      <c r="EV12" s="25">
        <f t="shared" ref="EV12:EV35" si="64">IF(EU12&gt;0,EU12/EU$10*1000*EU$9,0)</f>
        <v>0</v>
      </c>
      <c r="EW12" s="27"/>
      <c r="EX12" s="25">
        <f t="shared" ref="EX12:EX35" si="65">IF(EW12&gt;0,EW12/EW$10*1000*EW$9,0)</f>
        <v>0</v>
      </c>
      <c r="EY12" s="25">
        <f t="shared" ref="EY12:EY35" si="66">MAX(EV12,EX12)</f>
        <v>0</v>
      </c>
      <c r="EZ12" s="26"/>
      <c r="FA12" s="27"/>
      <c r="FB12" s="25">
        <f t="shared" ref="FB12:FB75" si="67">IF(FA12&gt;0,FA12/FA$10*1000*FA$9,0)</f>
        <v>0</v>
      </c>
      <c r="FC12" s="27"/>
      <c r="FD12" s="25">
        <f t="shared" ref="FD12:FD35" si="68">IF(FC12&gt;0,FC12/FC$10*1000*FC$9,0)</f>
        <v>0</v>
      </c>
      <c r="FE12" s="25">
        <f t="shared" ref="FE12:FE35" si="69">MAX(FB12,FD12)</f>
        <v>0</v>
      </c>
      <c r="FF12" s="26"/>
      <c r="FG12" s="27"/>
      <c r="FH12" s="25">
        <f t="shared" ref="FH12:FH35" si="70">IF(FG12&gt;0,FG12/FG$10*1000*FG$9,0)</f>
        <v>0</v>
      </c>
      <c r="FI12" s="27"/>
      <c r="FJ12" s="25">
        <f t="shared" ref="FJ12:FJ35" si="71">IF(FI12&gt;0,FI12/FI$10*1000*FI$9,0)</f>
        <v>0</v>
      </c>
      <c r="FK12" s="25">
        <f t="shared" ref="FK12:FK35" si="72">MAX(FH12,FJ12)</f>
        <v>0</v>
      </c>
    </row>
    <row r="13" spans="1:167" ht="12.75" hidden="1" customHeight="1" x14ac:dyDescent="0.15">
      <c r="A13" s="22"/>
      <c r="B13" s="22"/>
      <c r="C13" s="23"/>
      <c r="D13" s="30"/>
      <c r="E13" s="20"/>
      <c r="F13" s="25">
        <f t="shared" si="0"/>
        <v>0</v>
      </c>
      <c r="G13" s="25">
        <f>LARGE((Q13,W13,AC13,AI13,AO13,AU13,BA13,BG13,BM13,BS13,BY13,CE13,CK13,CQ13,CW13,DC13,DI13,DO13,DU13,EA13,EG13,EM13,ES13,EY13,FE13,FK13),2)</f>
        <v>0</v>
      </c>
      <c r="H13" s="25">
        <f>LARGE((Q13,W13,AC13,AI13,AO13,AU13,BA13,BG13,BM13,BS13,BY13,CE13,CK13,CQ13,CW13,DC13,DI13,DO13,DU13,EA13,EG13,EM13,ES13,EY13,FE13,FK13),3)</f>
        <v>0</v>
      </c>
      <c r="I13" s="25">
        <f t="shared" si="1"/>
        <v>0</v>
      </c>
      <c r="J13" s="62">
        <f t="shared" si="2"/>
        <v>19</v>
      </c>
      <c r="K13" s="20"/>
      <c r="L13" s="112"/>
      <c r="M13" s="87"/>
      <c r="N13" s="25">
        <f t="shared" si="3"/>
        <v>0</v>
      </c>
      <c r="O13" s="27"/>
      <c r="P13" s="25">
        <f t="shared" si="4"/>
        <v>0</v>
      </c>
      <c r="Q13" s="25">
        <f t="shared" si="5"/>
        <v>0</v>
      </c>
      <c r="R13" s="26"/>
      <c r="S13" s="27"/>
      <c r="T13" s="25">
        <f t="shared" si="6"/>
        <v>0</v>
      </c>
      <c r="U13" s="27"/>
      <c r="V13" s="25">
        <f t="shared" si="7"/>
        <v>0</v>
      </c>
      <c r="W13" s="25">
        <f t="shared" si="8"/>
        <v>0</v>
      </c>
      <c r="X13" s="26"/>
      <c r="Y13" s="27"/>
      <c r="Z13" s="25">
        <f>+_xlfn.XLOOKUP(Y13,'[1]DM table'!$O$4:$O$103,'[1]DM table'!$P$4:$P$103,0)</f>
        <v>0</v>
      </c>
      <c r="AA13" s="27"/>
      <c r="AB13" s="25">
        <f t="shared" si="9"/>
        <v>0</v>
      </c>
      <c r="AC13" s="25">
        <f t="shared" si="10"/>
        <v>0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/>
      <c r="AL13" s="25">
        <f t="shared" si="14"/>
        <v>0</v>
      </c>
      <c r="AM13" s="27"/>
      <c r="AN13" s="25">
        <f t="shared" si="15"/>
        <v>0</v>
      </c>
      <c r="AO13" s="25">
        <f t="shared" si="16"/>
        <v>0</v>
      </c>
      <c r="AP13" s="26"/>
      <c r="AQ13" s="27"/>
      <c r="AR13" s="25">
        <f>_xlfn.XLOOKUP(AQ13,'[1]DM table'!$W$4:$W$103,'[1]DM table'!$X$4:$X$103,0)</f>
        <v>0</v>
      </c>
      <c r="AS13" s="27"/>
      <c r="AT13" s="25">
        <f t="shared" si="17"/>
        <v>0</v>
      </c>
      <c r="AU13" s="25">
        <f t="shared" si="18"/>
        <v>0</v>
      </c>
      <c r="AV13" s="26"/>
      <c r="AW13" s="27"/>
      <c r="AX13" s="25">
        <f>+_xlfn.XLOOKUP(AW13,'[1]DM table'!$C$4:$C$103,'[1]DM table'!$D$4:$D$103,0)</f>
        <v>0</v>
      </c>
      <c r="AY13" s="27"/>
      <c r="AZ13" s="25">
        <f t="shared" si="19"/>
        <v>0</v>
      </c>
      <c r="BA13" s="25">
        <f t="shared" si="20"/>
        <v>0</v>
      </c>
      <c r="BB13" s="26"/>
      <c r="BC13" s="27"/>
      <c r="BD13" s="25">
        <f t="shared" si="21"/>
        <v>0</v>
      </c>
      <c r="BE13" s="27"/>
      <c r="BF13" s="25">
        <f t="shared" si="22"/>
        <v>0</v>
      </c>
      <c r="BG13" s="25">
        <f t="shared" si="23"/>
        <v>0</v>
      </c>
      <c r="BH13" s="26"/>
      <c r="BI13" s="27"/>
      <c r="BJ13" s="25">
        <f t="shared" si="24"/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table'!$AE$4:$AE$103,'[1]DM table'!$AF$4:$AF$103,0)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72"/>
      <c r="CB13" s="70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75"/>
      <c r="CH13" s="76">
        <f t="shared" si="35"/>
        <v>0</v>
      </c>
      <c r="CI13" s="77"/>
      <c r="CJ13" s="78">
        <f t="shared" si="36"/>
        <v>0</v>
      </c>
      <c r="CK13" s="78">
        <f t="shared" si="37"/>
        <v>0</v>
      </c>
      <c r="CL13" s="26"/>
      <c r="CM13" s="72"/>
      <c r="CN13" s="25">
        <f>+_xlfn.XLOOKUP(CM13,'[1]DM table'!$C$4:$C$103,'[1]DM table'!$D$4:$D$103,0)</f>
        <v>0</v>
      </c>
      <c r="CO13" s="72"/>
      <c r="CP13" s="70">
        <f t="shared" si="38"/>
        <v>0</v>
      </c>
      <c r="CQ13" s="25">
        <f t="shared" si="39"/>
        <v>0</v>
      </c>
      <c r="CR13" s="26"/>
      <c r="CS13" s="72"/>
      <c r="CT13" s="70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72"/>
      <c r="CZ13" s="70">
        <f t="shared" si="43"/>
        <v>0</v>
      </c>
      <c r="DA13" s="27"/>
      <c r="DB13" s="25">
        <f t="shared" si="44"/>
        <v>0</v>
      </c>
      <c r="DC13" s="25">
        <f t="shared" si="45"/>
        <v>0</v>
      </c>
      <c r="DD13" s="26"/>
      <c r="DE13" s="27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>
        <v>0</v>
      </c>
      <c r="DL13" s="25">
        <f>+_xlfn.XLOOKUP(DK13,'[1]DM table'!$C$4:$C$103,'[1]DM table'!$D$4:$D$103,0)</f>
        <v>0</v>
      </c>
      <c r="DM13" s="27"/>
      <c r="DN13" s="25">
        <f t="shared" si="49"/>
        <v>0</v>
      </c>
      <c r="DO13" s="25">
        <f t="shared" si="50"/>
        <v>0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/>
      <c r="DX13" s="25">
        <f t="shared" si="54"/>
        <v>0</v>
      </c>
      <c r="DY13" s="27"/>
      <c r="DZ13" s="25">
        <f t="shared" si="55"/>
        <v>0</v>
      </c>
      <c r="EA13" s="25">
        <f t="shared" si="56"/>
        <v>0</v>
      </c>
      <c r="EB13" s="26"/>
      <c r="EC13" s="27"/>
      <c r="ED13" s="25">
        <f>+_xlfn.XLOOKUP(EC13,'[1]DM table'!$C$4:$C$103,'[1]DM table'!$D$4:$D$103,0)</f>
        <v>0</v>
      </c>
      <c r="EE13" s="27"/>
      <c r="EF13" s="25">
        <f t="shared" si="57"/>
        <v>0</v>
      </c>
      <c r="EG13" s="25">
        <f t="shared" si="58"/>
        <v>0</v>
      </c>
      <c r="EH13" s="26"/>
      <c r="EI13" s="27"/>
      <c r="EJ13" s="25">
        <f t="shared" si="59"/>
        <v>0</v>
      </c>
      <c r="EK13" s="27"/>
      <c r="EL13" s="25">
        <f t="shared" si="60"/>
        <v>0</v>
      </c>
      <c r="EM13" s="25">
        <f t="shared" si="61"/>
        <v>0</v>
      </c>
      <c r="EN13" s="26"/>
      <c r="EO13" s="27"/>
      <c r="EP13" s="25">
        <f>+_xlfn.XLOOKUP(EO13,'[1]DM table'!$G$4:$G$103,'[1]DM table'!$H$4:$H$103,0)</f>
        <v>0</v>
      </c>
      <c r="EQ13" s="27"/>
      <c r="ER13" s="25">
        <f t="shared" si="62"/>
        <v>0</v>
      </c>
      <c r="ES13" s="25">
        <f t="shared" si="63"/>
        <v>0</v>
      </c>
      <c r="ET13" s="26"/>
      <c r="EU13" s="27"/>
      <c r="EV13" s="25">
        <f t="shared" si="64"/>
        <v>0</v>
      </c>
      <c r="EW13" s="27"/>
      <c r="EX13" s="25">
        <f t="shared" si="65"/>
        <v>0</v>
      </c>
      <c r="EY13" s="25">
        <f t="shared" si="66"/>
        <v>0</v>
      </c>
      <c r="EZ13" s="26"/>
      <c r="FA13" s="27"/>
      <c r="FB13" s="25">
        <f t="shared" si="67"/>
        <v>0</v>
      </c>
      <c r="FC13" s="27"/>
      <c r="FD13" s="25">
        <f t="shared" si="68"/>
        <v>0</v>
      </c>
      <c r="FE13" s="25">
        <f t="shared" si="69"/>
        <v>0</v>
      </c>
      <c r="FF13" s="26"/>
      <c r="FG13" s="27"/>
      <c r="FH13" s="25">
        <f t="shared" si="70"/>
        <v>0</v>
      </c>
      <c r="FI13" s="27"/>
      <c r="FJ13" s="25">
        <f t="shared" si="71"/>
        <v>0</v>
      </c>
      <c r="FK13" s="25">
        <f t="shared" si="72"/>
        <v>0</v>
      </c>
    </row>
    <row r="14" spans="1:167" ht="12.75" hidden="1" customHeight="1" x14ac:dyDescent="0.2">
      <c r="A14" s="22"/>
      <c r="B14" s="22"/>
      <c r="C14" s="23"/>
      <c r="D14" s="30"/>
      <c r="E14" s="20"/>
      <c r="F14" s="25">
        <f t="shared" si="0"/>
        <v>0</v>
      </c>
      <c r="G14" s="25">
        <f>LARGE((Q14,W14,AC14,AI14,AO14,AU14,BA14,BG14,BM14,BS14,BY14,CE14,CK14,CQ14,CW14,DC14,DI14,DO14,DU14,EA14,EG14,EM14,ES14,EY14,FE14,FK14),2)</f>
        <v>0</v>
      </c>
      <c r="H14" s="25">
        <f>LARGE((Q14,W14,AC14,AI14,AO14,AU14,BA14,BG14,BM14,BS14,BY14,CE14,CK14,CQ14,CW14,DC14,DI14,DO14,DU14,EA14,EG14,EM14,ES14,EY14,FE14,FK14),3)</f>
        <v>0</v>
      </c>
      <c r="I14" s="25">
        <f t="shared" si="1"/>
        <v>0</v>
      </c>
      <c r="J14" s="62">
        <f t="shared" si="2"/>
        <v>19</v>
      </c>
      <c r="K14" s="20"/>
      <c r="L14" s="112"/>
      <c r="M14" s="8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/>
      <c r="T14" s="25">
        <f t="shared" si="6"/>
        <v>0</v>
      </c>
      <c r="U14" s="27"/>
      <c r="V14" s="25">
        <f t="shared" si="7"/>
        <v>0</v>
      </c>
      <c r="W14" s="25">
        <f t="shared" si="8"/>
        <v>0</v>
      </c>
      <c r="X14" s="26"/>
      <c r="Y14" s="27"/>
      <c r="Z14" s="25">
        <f>+_xlfn.XLOOKUP(Y14,'[1]DM table'!$O$4:$O$103,'[1]DM table'!$P$4:$P$103,0)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/>
      <c r="AL14" s="25">
        <f t="shared" si="14"/>
        <v>0</v>
      </c>
      <c r="AM14" s="27"/>
      <c r="AN14" s="25">
        <f t="shared" si="15"/>
        <v>0</v>
      </c>
      <c r="AO14" s="25">
        <f t="shared" si="16"/>
        <v>0</v>
      </c>
      <c r="AP14" s="26"/>
      <c r="AQ14" s="27"/>
      <c r="AR14" s="25">
        <f>_xlfn.XLOOKUP(AQ14,'[1]DM table'!$W$4:$W$103,'[1]DM table'!$X$4:$X$103,0)</f>
        <v>0</v>
      </c>
      <c r="AS14" s="27"/>
      <c r="AT14" s="25">
        <f t="shared" si="17"/>
        <v>0</v>
      </c>
      <c r="AU14" s="25">
        <f t="shared" si="18"/>
        <v>0</v>
      </c>
      <c r="AV14" s="26"/>
      <c r="AW14" s="27"/>
      <c r="AX14" s="25">
        <f>+_xlfn.XLOOKUP(AW14,'[1]DM table'!$C$4:$C$103,'[1]DM table'!$D$4:$D$103,0)</f>
        <v>0</v>
      </c>
      <c r="AY14" s="27"/>
      <c r="AZ14" s="25">
        <f t="shared" si="19"/>
        <v>0</v>
      </c>
      <c r="BA14" s="25">
        <f t="shared" si="20"/>
        <v>0</v>
      </c>
      <c r="BB14" s="26"/>
      <c r="BC14" s="27"/>
      <c r="BD14" s="25">
        <f t="shared" si="21"/>
        <v>0</v>
      </c>
      <c r="BE14" s="27"/>
      <c r="BF14" s="25">
        <f t="shared" si="22"/>
        <v>0</v>
      </c>
      <c r="BG14" s="25">
        <f t="shared" si="23"/>
        <v>0</v>
      </c>
      <c r="BH14" s="26"/>
      <c r="BI14" s="27"/>
      <c r="BJ14" s="25">
        <f t="shared" si="24"/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table'!$AE$4:$AE$103,'[1]DM table'!$AF$4:$AF$103,0)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72"/>
      <c r="CB14" s="70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79"/>
      <c r="CH14" s="76">
        <f t="shared" si="35"/>
        <v>0</v>
      </c>
      <c r="CI14" s="77"/>
      <c r="CJ14" s="78">
        <f t="shared" si="36"/>
        <v>0</v>
      </c>
      <c r="CK14" s="78">
        <f t="shared" si="37"/>
        <v>0</v>
      </c>
      <c r="CL14" s="26"/>
      <c r="CM14" s="86"/>
      <c r="CN14" s="25">
        <f>+_xlfn.XLOOKUP(CM14,'[1]DM table'!$C$4:$C$103,'[1]DM table'!$D$4:$D$103,0)</f>
        <v>0</v>
      </c>
      <c r="CO14" s="73"/>
      <c r="CP14" s="70">
        <f t="shared" si="38"/>
        <v>0</v>
      </c>
      <c r="CQ14" s="25">
        <f t="shared" si="39"/>
        <v>0</v>
      </c>
      <c r="CR14" s="26"/>
      <c r="CS14" s="73"/>
      <c r="CT14" s="70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72"/>
      <c r="CZ14" s="70">
        <f t="shared" si="43"/>
        <v>0</v>
      </c>
      <c r="DA14" s="27"/>
      <c r="DB14" s="25">
        <f t="shared" si="44"/>
        <v>0</v>
      </c>
      <c r="DC14" s="25">
        <f t="shared" si="45"/>
        <v>0</v>
      </c>
      <c r="DD14" s="26"/>
      <c r="DE14" s="27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+_xlfn.XLOOKUP(DK14,'[1]DM table'!$C$4:$C$103,'[1]DM table'!$D$4:$D$103,0)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/>
      <c r="DX14" s="25">
        <f t="shared" si="54"/>
        <v>0</v>
      </c>
      <c r="DY14" s="27"/>
      <c r="DZ14" s="25">
        <f t="shared" si="55"/>
        <v>0</v>
      </c>
      <c r="EA14" s="25">
        <f t="shared" si="56"/>
        <v>0</v>
      </c>
      <c r="EB14" s="26"/>
      <c r="EC14" s="27"/>
      <c r="ED14" s="25">
        <f>+_xlfn.XLOOKUP(EC14,'[1]DM table'!$C$4:$C$103,'[1]DM table'!$D$4:$D$103,0)</f>
        <v>0</v>
      </c>
      <c r="EE14" s="27"/>
      <c r="EF14" s="25">
        <f t="shared" si="57"/>
        <v>0</v>
      </c>
      <c r="EG14" s="25">
        <f t="shared" si="58"/>
        <v>0</v>
      </c>
      <c r="EH14" s="26"/>
      <c r="EI14" s="27"/>
      <c r="EJ14" s="25">
        <f t="shared" si="59"/>
        <v>0</v>
      </c>
      <c r="EK14" s="27"/>
      <c r="EL14" s="25">
        <f t="shared" si="60"/>
        <v>0</v>
      </c>
      <c r="EM14" s="25">
        <f t="shared" si="61"/>
        <v>0</v>
      </c>
      <c r="EN14" s="26"/>
      <c r="EO14" s="27"/>
      <c r="EP14" s="25">
        <f>+_xlfn.XLOOKUP(EO14,'[1]DM table'!$G$4:$G$103,'[1]DM table'!$H$4:$H$103,0)</f>
        <v>0</v>
      </c>
      <c r="EQ14" s="27"/>
      <c r="ER14" s="25">
        <f t="shared" si="62"/>
        <v>0</v>
      </c>
      <c r="ES14" s="25">
        <f t="shared" si="63"/>
        <v>0</v>
      </c>
      <c r="ET14" s="26"/>
      <c r="EU14" s="27"/>
      <c r="EV14" s="25">
        <f t="shared" si="64"/>
        <v>0</v>
      </c>
      <c r="EW14" s="27"/>
      <c r="EX14" s="25">
        <f t="shared" si="65"/>
        <v>0</v>
      </c>
      <c r="EY14" s="25">
        <f t="shared" si="66"/>
        <v>0</v>
      </c>
      <c r="EZ14" s="26"/>
      <c r="FA14" s="27"/>
      <c r="FB14" s="25">
        <f t="shared" si="67"/>
        <v>0</v>
      </c>
      <c r="FC14" s="27"/>
      <c r="FD14" s="25">
        <f t="shared" si="68"/>
        <v>0</v>
      </c>
      <c r="FE14" s="25">
        <f t="shared" si="69"/>
        <v>0</v>
      </c>
      <c r="FF14" s="26"/>
      <c r="FG14" s="27"/>
      <c r="FH14" s="25">
        <f t="shared" si="70"/>
        <v>0</v>
      </c>
      <c r="FI14" s="27"/>
      <c r="FJ14" s="25">
        <f t="shared" si="71"/>
        <v>0</v>
      </c>
      <c r="FK14" s="25">
        <f t="shared" si="72"/>
        <v>0</v>
      </c>
    </row>
    <row r="15" spans="1:167" ht="12.75" hidden="1" customHeight="1" x14ac:dyDescent="0.15">
      <c r="A15" s="22"/>
      <c r="B15" s="22"/>
      <c r="C15" s="23"/>
      <c r="D15" s="30"/>
      <c r="E15" s="20"/>
      <c r="F15" s="25">
        <f t="shared" si="0"/>
        <v>0</v>
      </c>
      <c r="G15" s="25">
        <f>LARGE((Q15,W15,AC15,AI15,AO15,AU15,BA15,BG15,BM15,BS15,BY15,CE15,CK15,CQ15,CW15,DC15,DI15,DO15,DU15,EA15,EG15,EM15,ES15,EY15,FE15,FK15),2)</f>
        <v>0</v>
      </c>
      <c r="H15" s="25">
        <f>LARGE((Q15,W15,AC15,AI15,AO15,AU15,BA15,BG15,BM15,BS15,BY15,CE15,CK15,CQ15,CW15,DC15,DI15,DO15,DU15,EA15,EG15,EM15,ES15,EY15,FE15,FK15),3)</f>
        <v>0</v>
      </c>
      <c r="I15" s="25">
        <f t="shared" si="1"/>
        <v>0</v>
      </c>
      <c r="J15" s="62">
        <f t="shared" si="2"/>
        <v>19</v>
      </c>
      <c r="K15" s="20"/>
      <c r="L15" s="112"/>
      <c r="M15" s="87"/>
      <c r="N15" s="25">
        <f t="shared" si="3"/>
        <v>0</v>
      </c>
      <c r="O15" s="27"/>
      <c r="P15" s="25">
        <f t="shared" si="4"/>
        <v>0</v>
      </c>
      <c r="Q15" s="25">
        <f t="shared" si="5"/>
        <v>0</v>
      </c>
      <c r="R15" s="21"/>
      <c r="S15" s="27"/>
      <c r="T15" s="25">
        <f t="shared" si="6"/>
        <v>0</v>
      </c>
      <c r="U15" s="27"/>
      <c r="V15" s="25">
        <f t="shared" si="7"/>
        <v>0</v>
      </c>
      <c r="W15" s="25">
        <f t="shared" si="8"/>
        <v>0</v>
      </c>
      <c r="X15" s="21"/>
      <c r="Y15" s="27"/>
      <c r="Z15" s="25">
        <f>+_xlfn.XLOOKUP(Y15,'[1]DM table'!$O$4:$O$103,'[1]DM table'!$P$4:$P$103,0)</f>
        <v>0</v>
      </c>
      <c r="AA15" s="27"/>
      <c r="AB15" s="25">
        <f t="shared" si="9"/>
        <v>0</v>
      </c>
      <c r="AC15" s="25">
        <f t="shared" si="10"/>
        <v>0</v>
      </c>
      <c r="AD15" s="21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1"/>
      <c r="AK15" s="27"/>
      <c r="AL15" s="25">
        <f t="shared" si="14"/>
        <v>0</v>
      </c>
      <c r="AM15" s="27"/>
      <c r="AN15" s="25">
        <f t="shared" si="15"/>
        <v>0</v>
      </c>
      <c r="AO15" s="25">
        <f t="shared" si="16"/>
        <v>0</v>
      </c>
      <c r="AP15" s="21"/>
      <c r="AQ15" s="27"/>
      <c r="AR15" s="25">
        <f>_xlfn.XLOOKUP(AQ15,'[1]DM table'!$W$4:$W$103,'[1]DM table'!$X$4:$X$103,0)</f>
        <v>0</v>
      </c>
      <c r="AS15" s="27"/>
      <c r="AT15" s="25">
        <f t="shared" si="17"/>
        <v>0</v>
      </c>
      <c r="AU15" s="25">
        <f t="shared" si="18"/>
        <v>0</v>
      </c>
      <c r="AV15" s="21"/>
      <c r="AW15" s="27"/>
      <c r="AX15" s="25">
        <f>+_xlfn.XLOOKUP(AW15,'[1]DM table'!$C$4:$C$103,'[1]DM table'!$D$4:$D$103,0)</f>
        <v>0</v>
      </c>
      <c r="AY15" s="27"/>
      <c r="AZ15" s="25">
        <f t="shared" si="19"/>
        <v>0</v>
      </c>
      <c r="BA15" s="25">
        <f t="shared" si="20"/>
        <v>0</v>
      </c>
      <c r="BB15" s="21"/>
      <c r="BC15" s="27"/>
      <c r="BD15" s="25">
        <f t="shared" si="21"/>
        <v>0</v>
      </c>
      <c r="BE15" s="47"/>
      <c r="BF15" s="25">
        <f t="shared" si="22"/>
        <v>0</v>
      </c>
      <c r="BG15" s="25">
        <f t="shared" si="23"/>
        <v>0</v>
      </c>
      <c r="BH15" s="21"/>
      <c r="BI15" s="27"/>
      <c r="BJ15" s="25">
        <f t="shared" si="24"/>
        <v>0</v>
      </c>
      <c r="BK15" s="27"/>
      <c r="BL15" s="25">
        <f t="shared" si="25"/>
        <v>0</v>
      </c>
      <c r="BM15" s="25">
        <f t="shared" si="26"/>
        <v>0</v>
      </c>
      <c r="BN15" s="21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1"/>
      <c r="BU15" s="27"/>
      <c r="BV15" s="25">
        <f>_xlfn.XLOOKUP(BU15,'[1]DM table'!$AE$4:$AE$103,'[1]DM table'!$AF$4:$AF$103,0)</f>
        <v>0</v>
      </c>
      <c r="BW15" s="27"/>
      <c r="BX15" s="25">
        <f t="shared" si="30"/>
        <v>0</v>
      </c>
      <c r="BY15" s="25">
        <f t="shared" si="31"/>
        <v>0</v>
      </c>
      <c r="BZ15" s="21"/>
      <c r="CA15" s="72"/>
      <c r="CB15" s="70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1"/>
      <c r="CG15" s="75"/>
      <c r="CH15" s="76">
        <f t="shared" si="35"/>
        <v>0</v>
      </c>
      <c r="CI15" s="77"/>
      <c r="CJ15" s="78">
        <f t="shared" si="36"/>
        <v>0</v>
      </c>
      <c r="CK15" s="78">
        <f t="shared" si="37"/>
        <v>0</v>
      </c>
      <c r="CL15" s="21"/>
      <c r="CM15" s="72"/>
      <c r="CN15" s="25">
        <f>+_xlfn.XLOOKUP(CM15,'[1]DM table'!$C$4:$C$103,'[1]DM table'!$D$4:$D$103,0)</f>
        <v>0</v>
      </c>
      <c r="CO15" s="72"/>
      <c r="CP15" s="70">
        <f t="shared" si="38"/>
        <v>0</v>
      </c>
      <c r="CQ15" s="25">
        <f t="shared" si="39"/>
        <v>0</v>
      </c>
      <c r="CR15" s="21"/>
      <c r="CS15" s="72"/>
      <c r="CT15" s="70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1"/>
      <c r="CY15" s="74"/>
      <c r="CZ15" s="70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1"/>
      <c r="DE15" s="27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1"/>
      <c r="DK15" s="27"/>
      <c r="DL15" s="25">
        <f>+_xlfn.XLOOKUP(DK15,'[1]DM table'!$C$4:$C$103,'[1]DM table'!$D$4:$D$103,0)</f>
        <v>0</v>
      </c>
      <c r="DM15" s="27"/>
      <c r="DN15" s="25">
        <f t="shared" si="49"/>
        <v>0</v>
      </c>
      <c r="DO15" s="25">
        <f t="shared" si="50"/>
        <v>0</v>
      </c>
      <c r="DP15" s="21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1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1"/>
      <c r="EC15" s="27"/>
      <c r="ED15" s="25">
        <f>+_xlfn.XLOOKUP(EC15,'[1]DM table'!$C$4:$C$103,'[1]DM table'!$D$4:$D$103,0)</f>
        <v>0</v>
      </c>
      <c r="EE15" s="27"/>
      <c r="EF15" s="25">
        <f t="shared" si="57"/>
        <v>0</v>
      </c>
      <c r="EG15" s="25">
        <f t="shared" si="58"/>
        <v>0</v>
      </c>
      <c r="EH15" s="21"/>
      <c r="EI15" s="27"/>
      <c r="EJ15" s="25">
        <f t="shared" si="59"/>
        <v>0</v>
      </c>
      <c r="EK15" s="27"/>
      <c r="EL15" s="25">
        <f t="shared" si="60"/>
        <v>0</v>
      </c>
      <c r="EM15" s="25">
        <f t="shared" si="61"/>
        <v>0</v>
      </c>
      <c r="EN15" s="21"/>
      <c r="EO15" s="27"/>
      <c r="EP15" s="25">
        <f>+_xlfn.XLOOKUP(EO15,'[1]DM table'!$G$4:$G$103,'[1]DM table'!$H$4:$H$103,0)</f>
        <v>0</v>
      </c>
      <c r="EQ15" s="27"/>
      <c r="ER15" s="25">
        <f t="shared" si="62"/>
        <v>0</v>
      </c>
      <c r="ES15" s="25">
        <f t="shared" si="63"/>
        <v>0</v>
      </c>
      <c r="ET15" s="21"/>
      <c r="EU15" s="27"/>
      <c r="EV15" s="25">
        <f t="shared" si="64"/>
        <v>0</v>
      </c>
      <c r="EW15" s="27"/>
      <c r="EX15" s="25">
        <f t="shared" si="65"/>
        <v>0</v>
      </c>
      <c r="EY15" s="25">
        <f t="shared" si="66"/>
        <v>0</v>
      </c>
      <c r="EZ15" s="21"/>
      <c r="FA15" s="27"/>
      <c r="FB15" s="25">
        <f t="shared" si="67"/>
        <v>0</v>
      </c>
      <c r="FC15" s="27"/>
      <c r="FD15" s="25">
        <f t="shared" si="68"/>
        <v>0</v>
      </c>
      <c r="FE15" s="25">
        <f t="shared" si="69"/>
        <v>0</v>
      </c>
      <c r="FF15" s="21"/>
      <c r="FG15" s="27"/>
      <c r="FH15" s="25">
        <f t="shared" si="70"/>
        <v>0</v>
      </c>
      <c r="FI15" s="27"/>
      <c r="FJ15" s="25">
        <f t="shared" si="71"/>
        <v>0</v>
      </c>
      <c r="FK15" s="25">
        <f t="shared" si="72"/>
        <v>0</v>
      </c>
    </row>
    <row r="16" spans="1:167" ht="12.75" hidden="1" customHeight="1" x14ac:dyDescent="0.15">
      <c r="A16" s="22"/>
      <c r="B16" s="22"/>
      <c r="C16" s="23"/>
      <c r="D16" s="30"/>
      <c r="E16" s="20"/>
      <c r="F16" s="25">
        <f t="shared" si="0"/>
        <v>0</v>
      </c>
      <c r="G16" s="25">
        <f>LARGE((Q16,W16,AC16,AI16,AO16,AU16,BA16,BG16,BM16,BS16,BY16,CE16,CK16,CQ16,CW16,DC16,DI16,DO16,DU16,EA16,EG16,EM16,ES16,EY16,FE16,FK16),2)</f>
        <v>0</v>
      </c>
      <c r="H16" s="25">
        <f>LARGE((Q16,W16,AC16,AI16,AO16,AU16,BA16,BG16,BM16,BS16,BY16,CE16,CK16,CQ16,CW16,DC16,DI16,DO16,DU16,EA16,EG16,EM16,ES16,EY16,FE16,FK16),3)</f>
        <v>0</v>
      </c>
      <c r="I16" s="25">
        <f t="shared" si="1"/>
        <v>0</v>
      </c>
      <c r="J16" s="62">
        <f t="shared" si="2"/>
        <v>19</v>
      </c>
      <c r="K16" s="20"/>
      <c r="L16" s="112"/>
      <c r="M16" s="8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 t="shared" si="6"/>
        <v>0</v>
      </c>
      <c r="U16" s="27"/>
      <c r="V16" s="25">
        <f t="shared" si="7"/>
        <v>0</v>
      </c>
      <c r="W16" s="25">
        <f t="shared" si="8"/>
        <v>0</v>
      </c>
      <c r="X16" s="26"/>
      <c r="Y16" s="27"/>
      <c r="Z16" s="25">
        <f>+_xlfn.XLOOKUP(Y16,'[1]DM table'!$O$4:$O$103,'[1]DM table'!$P$4:$P$103,0)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>_xlfn.XLOOKUP(AQ16,'[1]DM table'!$W$4:$W$103,'[1]DM table'!$X$4:$X$103,0)</f>
        <v>0</v>
      </c>
      <c r="AS16" s="27"/>
      <c r="AT16" s="25">
        <f t="shared" si="17"/>
        <v>0</v>
      </c>
      <c r="AU16" s="25">
        <f t="shared" si="18"/>
        <v>0</v>
      </c>
      <c r="AV16" s="26"/>
      <c r="AW16" s="27"/>
      <c r="AX16" s="25">
        <f>+_xlfn.XLOOKUP(AW16,'[1]DM table'!$C$4:$C$103,'[1]DM table'!$D$4:$D$103,0)</f>
        <v>0</v>
      </c>
      <c r="AY16" s="27"/>
      <c r="AZ16" s="25">
        <f t="shared" si="19"/>
        <v>0</v>
      </c>
      <c r="BA16" s="25">
        <f t="shared" si="20"/>
        <v>0</v>
      </c>
      <c r="BB16" s="26"/>
      <c r="BC16" s="47"/>
      <c r="BD16" s="25">
        <f t="shared" si="21"/>
        <v>0</v>
      </c>
      <c r="BE16" s="27"/>
      <c r="BF16" s="25">
        <f t="shared" si="22"/>
        <v>0</v>
      </c>
      <c r="BG16" s="25">
        <f t="shared" si="23"/>
        <v>0</v>
      </c>
      <c r="BH16" s="26"/>
      <c r="BI16" s="27"/>
      <c r="BJ16" s="25">
        <f t="shared" si="24"/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table'!$AE$4:$AE$103,'[1]DM table'!$AF$4:$AF$103,0)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72"/>
      <c r="CB16" s="70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75"/>
      <c r="CH16" s="76">
        <f t="shared" si="35"/>
        <v>0</v>
      </c>
      <c r="CI16" s="77"/>
      <c r="CJ16" s="78">
        <f t="shared" si="36"/>
        <v>0</v>
      </c>
      <c r="CK16" s="78">
        <f t="shared" si="37"/>
        <v>0</v>
      </c>
      <c r="CL16" s="26"/>
      <c r="CM16" s="72"/>
      <c r="CN16" s="25">
        <f>+_xlfn.XLOOKUP(CM16,'[1]DM table'!$C$4:$C$103,'[1]DM table'!$D$4:$D$103,0)</f>
        <v>0</v>
      </c>
      <c r="CO16" s="72"/>
      <c r="CP16" s="70">
        <f t="shared" si="38"/>
        <v>0</v>
      </c>
      <c r="CQ16" s="25">
        <f t="shared" si="39"/>
        <v>0</v>
      </c>
      <c r="CR16" s="26"/>
      <c r="CS16" s="72"/>
      <c r="CT16" s="70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72"/>
      <c r="CZ16" s="70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27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+_xlfn.XLOOKUP(DK16,'[1]DM table'!$C$4:$C$103,'[1]DM table'!$D$4:$D$103,0)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+_xlfn.XLOOKUP(EC16,'[1]DM table'!$C$4:$C$103,'[1]DM table'!$D$4:$D$103,0)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+_xlfn.XLOOKUP(EO16,'[1]DM table'!$G$4:$G$103,'[1]DM table'!$H$4:$H$103,0)</f>
        <v>0</v>
      </c>
      <c r="EQ16" s="27"/>
      <c r="ER16" s="25">
        <f t="shared" si="62"/>
        <v>0</v>
      </c>
      <c r="ES16" s="25">
        <f t="shared" si="63"/>
        <v>0</v>
      </c>
      <c r="ET16" s="26"/>
      <c r="EU16" s="27"/>
      <c r="EV16" s="25">
        <f t="shared" si="64"/>
        <v>0</v>
      </c>
      <c r="EW16" s="27"/>
      <c r="EX16" s="25">
        <f t="shared" si="65"/>
        <v>0</v>
      </c>
      <c r="EY16" s="25">
        <f t="shared" si="66"/>
        <v>0</v>
      </c>
      <c r="EZ16" s="26"/>
      <c r="FA16" s="27"/>
      <c r="FB16" s="25">
        <f t="shared" si="67"/>
        <v>0</v>
      </c>
      <c r="FC16" s="27"/>
      <c r="FD16" s="25">
        <f t="shared" si="68"/>
        <v>0</v>
      </c>
      <c r="FE16" s="25">
        <f t="shared" si="69"/>
        <v>0</v>
      </c>
      <c r="FF16" s="26"/>
      <c r="FG16" s="27"/>
      <c r="FH16" s="25">
        <f t="shared" si="70"/>
        <v>0</v>
      </c>
      <c r="FI16" s="27"/>
      <c r="FJ16" s="25">
        <f t="shared" si="71"/>
        <v>0</v>
      </c>
      <c r="FK16" s="25">
        <f t="shared" si="72"/>
        <v>0</v>
      </c>
    </row>
    <row r="17" spans="1:167" ht="12.75" customHeight="1" x14ac:dyDescent="0.2">
      <c r="A17" s="22" t="s">
        <v>79</v>
      </c>
      <c r="B17" s="22" t="s">
        <v>84</v>
      </c>
      <c r="C17" s="23" t="str">
        <f t="shared" ref="C17:C30" si="73">IF(B17&lt;&gt;"",IFERROR(B17&amp;" "&amp;A17,""),"")</f>
        <v>Mikayla Holub</v>
      </c>
      <c r="D17" s="30" t="s">
        <v>261</v>
      </c>
      <c r="E17" s="20"/>
      <c r="F17" s="25">
        <f t="shared" si="0"/>
        <v>620.42376290733546</v>
      </c>
      <c r="G17" s="25">
        <f>LARGE((Q17,W17,AC17,AI17,AO17,AU17,BA17,BG17,BM17,BS17,BY17,CE17,CK17,CQ17,CW17,DC17,DI17,DO17,DU17,EA17,EG17,EM17,ES17,EY17,FE17,FK17),2)</f>
        <v>491.25857316158488</v>
      </c>
      <c r="H17" s="25">
        <f>LARGE((Q17,W17,AC17,AI17,AO17,AU17,BA17,BG17,BM17,BS17,BY17,CE17,CK17,CQ17,CW17,DC17,DI17,DO17,DU17,EA17,EG17,EM17,ES17,EY17,FE17,FK17),3)</f>
        <v>477.98049957874957</v>
      </c>
      <c r="I17" s="25">
        <f t="shared" si="1"/>
        <v>1589.6628356476699</v>
      </c>
      <c r="J17" s="62">
        <f t="shared" si="2"/>
        <v>8</v>
      </c>
      <c r="K17" s="20"/>
      <c r="L17" s="112" t="s">
        <v>129</v>
      </c>
      <c r="M17" s="87">
        <v>24.6</v>
      </c>
      <c r="N17" s="25">
        <f t="shared" si="3"/>
        <v>292.85714285714283</v>
      </c>
      <c r="O17" s="27"/>
      <c r="P17" s="25">
        <f t="shared" si="4"/>
        <v>0</v>
      </c>
      <c r="Q17" s="25">
        <f t="shared" si="5"/>
        <v>292.85714285714283</v>
      </c>
      <c r="R17" s="26"/>
      <c r="S17" s="27">
        <v>7.09</v>
      </c>
      <c r="T17" s="25">
        <f t="shared" si="6"/>
        <v>98.185131195335273</v>
      </c>
      <c r="U17" s="27"/>
      <c r="V17" s="25">
        <f t="shared" si="7"/>
        <v>0</v>
      </c>
      <c r="W17" s="25">
        <f t="shared" si="8"/>
        <v>98.185131195335273</v>
      </c>
      <c r="X17" s="26"/>
      <c r="Y17" s="27">
        <v>19</v>
      </c>
      <c r="Z17" s="25">
        <f>+_xlfn.XLOOKUP(Y17,'[1]DM table'!$O$4:$O$103,'[1]DM table'!$P$4:$P$103,0)</f>
        <v>491.25857316158488</v>
      </c>
      <c r="AA17" s="27"/>
      <c r="AB17" s="25">
        <f t="shared" si="9"/>
        <v>0</v>
      </c>
      <c r="AC17" s="25">
        <f t="shared" si="10"/>
        <v>491.25857316158488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>
        <v>29.37</v>
      </c>
      <c r="AL17" s="25">
        <f t="shared" si="14"/>
        <v>347.38211638542816</v>
      </c>
      <c r="AM17" s="27"/>
      <c r="AN17" s="25">
        <f t="shared" si="15"/>
        <v>0</v>
      </c>
      <c r="AO17" s="25">
        <f t="shared" si="16"/>
        <v>347.38211638542816</v>
      </c>
      <c r="AP17" s="26"/>
      <c r="AQ17" s="27">
        <v>19</v>
      </c>
      <c r="AR17" s="25">
        <f>_xlfn.XLOOKUP(AQ17,'[1]DM table'!$W$4:$W$103,'[1]DM table'!$X$4:$X$103,0)</f>
        <v>433.46344690728074</v>
      </c>
      <c r="AS17" s="27"/>
      <c r="AT17" s="25">
        <f t="shared" si="17"/>
        <v>0</v>
      </c>
      <c r="AU17" s="25">
        <f t="shared" si="18"/>
        <v>433.46344690728074</v>
      </c>
      <c r="AV17" s="26"/>
      <c r="AW17" s="27">
        <v>43</v>
      </c>
      <c r="AX17" s="25">
        <f>+_xlfn.XLOOKUP(AW17,'[1]DM table'!$C$4:$C$103,'[1]DM table'!$D$4:$D$103,0)</f>
        <v>406.64813455676904</v>
      </c>
      <c r="AY17" s="27"/>
      <c r="AZ17" s="25">
        <f t="shared" si="19"/>
        <v>0</v>
      </c>
      <c r="BA17" s="25">
        <f t="shared" si="20"/>
        <v>406.64813455676904</v>
      </c>
      <c r="BB17" s="26"/>
      <c r="BC17" s="27"/>
      <c r="BD17" s="25">
        <f t="shared" si="21"/>
        <v>0</v>
      </c>
      <c r="BE17" s="27"/>
      <c r="BF17" s="25">
        <f t="shared" si="22"/>
        <v>0</v>
      </c>
      <c r="BG17" s="25">
        <f t="shared" si="23"/>
        <v>0</v>
      </c>
      <c r="BH17" s="26"/>
      <c r="BI17" s="27"/>
      <c r="BJ17" s="25">
        <f t="shared" si="24"/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table'!$AE$4:$AE$103,'[1]DM table'!$AF$4:$AF$103,0)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72"/>
      <c r="CB17" s="70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75">
        <v>48.7</v>
      </c>
      <c r="CH17" s="76">
        <f t="shared" si="35"/>
        <v>620.42376290733546</v>
      </c>
      <c r="CI17" s="77"/>
      <c r="CJ17" s="78">
        <f t="shared" si="36"/>
        <v>0</v>
      </c>
      <c r="CK17" s="78">
        <f t="shared" si="37"/>
        <v>620.42376290733546</v>
      </c>
      <c r="CL17" s="26"/>
      <c r="CM17" s="72">
        <v>35</v>
      </c>
      <c r="CN17" s="25">
        <f>+_xlfn.XLOOKUP(CM17,'[1]DM table'!$C$4:$C$103,'[1]DM table'!$D$4:$D$103,0)</f>
        <v>477.98049957874957</v>
      </c>
      <c r="CO17" s="74"/>
      <c r="CP17" s="70">
        <f t="shared" si="38"/>
        <v>0</v>
      </c>
      <c r="CQ17" s="25">
        <f t="shared" si="39"/>
        <v>477.98049957874957</v>
      </c>
      <c r="CR17" s="26"/>
      <c r="CS17" s="72"/>
      <c r="CT17" s="70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73"/>
      <c r="CZ17" s="70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27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_xlfn.XLOOKUP(DK17,'[1]DM table'!$U$4:$U$103,'[1]DM table'!$V$4:$V$103,0)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/>
      <c r="DR17" s="25">
        <f t="shared" si="51"/>
        <v>0</v>
      </c>
      <c r="DS17" s="27"/>
      <c r="DT17" s="25">
        <f t="shared" si="52"/>
        <v>0</v>
      </c>
      <c r="DU17" s="25">
        <f t="shared" si="53"/>
        <v>0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+_xlfn.XLOOKUP(EC17,'[1]DM table'!$C$4:$C$103,'[1]DM table'!$D$4:$D$103,0)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+_xlfn.XLOOKUP(EO17,'[1]DM table'!$G$4:$G$103,'[1]DM table'!$H$4:$H$103,0)</f>
        <v>0</v>
      </c>
      <c r="EQ17" s="27"/>
      <c r="ER17" s="25">
        <f t="shared" si="62"/>
        <v>0</v>
      </c>
      <c r="ES17" s="25">
        <f t="shared" si="63"/>
        <v>0</v>
      </c>
      <c r="ET17" s="26"/>
      <c r="EU17" s="27"/>
      <c r="EV17" s="25">
        <f t="shared" si="64"/>
        <v>0</v>
      </c>
      <c r="EW17" s="27"/>
      <c r="EX17" s="25">
        <f t="shared" si="65"/>
        <v>0</v>
      </c>
      <c r="EY17" s="25">
        <f t="shared" si="66"/>
        <v>0</v>
      </c>
      <c r="EZ17" s="26"/>
      <c r="FA17" s="27"/>
      <c r="FB17" s="25">
        <f t="shared" si="67"/>
        <v>0</v>
      </c>
      <c r="FC17" s="27"/>
      <c r="FD17" s="25">
        <f t="shared" si="68"/>
        <v>0</v>
      </c>
      <c r="FE17" s="25">
        <f t="shared" si="69"/>
        <v>0</v>
      </c>
      <c r="FF17" s="26"/>
      <c r="FG17" s="27"/>
      <c r="FH17" s="25">
        <f t="shared" si="70"/>
        <v>0</v>
      </c>
      <c r="FI17" s="27"/>
      <c r="FJ17" s="25">
        <f t="shared" si="71"/>
        <v>0</v>
      </c>
      <c r="FK17" s="25">
        <f t="shared" si="72"/>
        <v>0</v>
      </c>
    </row>
    <row r="18" spans="1:167" ht="12.75" customHeight="1" x14ac:dyDescent="0.2">
      <c r="A18" s="22" t="s">
        <v>86</v>
      </c>
      <c r="B18" s="22" t="s">
        <v>87</v>
      </c>
      <c r="C18" s="23" t="str">
        <f t="shared" si="73"/>
        <v>Makenna Colenutt</v>
      </c>
      <c r="D18" s="30" t="s">
        <v>261</v>
      </c>
      <c r="E18" s="20"/>
      <c r="F18" s="25">
        <f t="shared" si="0"/>
        <v>650.36207590183722</v>
      </c>
      <c r="G18" s="25">
        <f>LARGE((Q18,W18,AC18,AI18,AO18,AU18,BA18,BG18,BM18,BS18,BY18,CE18,CK18,CQ18,CW18,DC18,DI18,DO18,DU18,EA18,EG18,EM18,ES18,EY18,FE18,FK18),2)</f>
        <v>599.04</v>
      </c>
      <c r="H18" s="25">
        <f>LARGE((Q18,W18,AC18,AI18,AO18,AU18,BA18,BG18,BM18,BS18,BY18,CE18,CK18,CQ18,CW18,DC18,DI18,DO18,DU18,EA18,EG18,EM18,ES18,EY18,FE18,FK18),3)</f>
        <v>588.88503674941057</v>
      </c>
      <c r="I18" s="25">
        <f t="shared" si="1"/>
        <v>1838.2871126512478</v>
      </c>
      <c r="J18" s="62">
        <f t="shared" si="2"/>
        <v>3</v>
      </c>
      <c r="K18" s="20"/>
      <c r="L18" s="112" t="s">
        <v>88</v>
      </c>
      <c r="M18" s="87">
        <v>17.010000000000002</v>
      </c>
      <c r="N18" s="25">
        <f t="shared" si="3"/>
        <v>202.5</v>
      </c>
      <c r="O18" s="27"/>
      <c r="P18" s="25">
        <f t="shared" si="4"/>
        <v>0</v>
      </c>
      <c r="Q18" s="25">
        <f t="shared" si="5"/>
        <v>202.5</v>
      </c>
      <c r="R18" s="26"/>
      <c r="S18" s="27"/>
      <c r="T18" s="25">
        <f t="shared" si="6"/>
        <v>0</v>
      </c>
      <c r="U18" s="27"/>
      <c r="V18" s="25">
        <f t="shared" si="7"/>
        <v>0</v>
      </c>
      <c r="W18" s="25">
        <f t="shared" si="8"/>
        <v>0</v>
      </c>
      <c r="X18" s="26"/>
      <c r="Y18" s="27">
        <v>30</v>
      </c>
      <c r="Z18" s="25">
        <f>+_xlfn.XLOOKUP(Y18,'[1]DM table'!$O$4:$O$103,'[1]DM table'!$P$4:$P$103,0)</f>
        <v>351.39794666153011</v>
      </c>
      <c r="AA18" s="27"/>
      <c r="AB18" s="25">
        <f t="shared" si="9"/>
        <v>0</v>
      </c>
      <c r="AC18" s="25">
        <f t="shared" si="10"/>
        <v>351.39794666153011</v>
      </c>
      <c r="AD18" s="26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26"/>
      <c r="AK18" s="27">
        <v>30.3</v>
      </c>
      <c r="AL18" s="25">
        <f t="shared" si="14"/>
        <v>358.38195868159596</v>
      </c>
      <c r="AM18" s="27"/>
      <c r="AN18" s="25">
        <f t="shared" si="15"/>
        <v>0</v>
      </c>
      <c r="AO18" s="25">
        <f t="shared" si="16"/>
        <v>358.38195868159596</v>
      </c>
      <c r="AP18" s="26"/>
      <c r="AQ18" s="27">
        <v>26</v>
      </c>
      <c r="AR18" s="25">
        <f>_xlfn.XLOOKUP(AQ18,'[1]DM table'!$W$4:$W$103,'[1]DM table'!$X$4:$X$103,0)</f>
        <v>350.23102894077897</v>
      </c>
      <c r="AS18" s="27"/>
      <c r="AT18" s="25">
        <f t="shared" si="17"/>
        <v>0</v>
      </c>
      <c r="AU18" s="25">
        <f t="shared" si="18"/>
        <v>350.23102894077897</v>
      </c>
      <c r="AV18" s="26"/>
      <c r="AW18" s="27"/>
      <c r="AX18" s="25">
        <f>+_xlfn.XLOOKUP(AW18,'[1]DM table'!$C$4:$C$103,'[1]DM table'!$D$4:$D$103,0)</f>
        <v>0</v>
      </c>
      <c r="AY18" s="27"/>
      <c r="AZ18" s="25">
        <f t="shared" si="19"/>
        <v>0</v>
      </c>
      <c r="BA18" s="25">
        <f t="shared" si="20"/>
        <v>0</v>
      </c>
      <c r="BB18" s="26"/>
      <c r="BC18" s="27"/>
      <c r="BD18" s="25">
        <f t="shared" si="21"/>
        <v>0</v>
      </c>
      <c r="BE18" s="27"/>
      <c r="BF18" s="25">
        <f t="shared" si="22"/>
        <v>0</v>
      </c>
      <c r="BG18" s="25">
        <f t="shared" si="23"/>
        <v>0</v>
      </c>
      <c r="BH18" s="26"/>
      <c r="BI18" s="27">
        <v>65.33</v>
      </c>
      <c r="BJ18" s="25">
        <f t="shared" si="24"/>
        <v>588.88503674941057</v>
      </c>
      <c r="BK18" s="27"/>
      <c r="BL18" s="25">
        <f t="shared" si="25"/>
        <v>0</v>
      </c>
      <c r="BM18" s="25">
        <f t="shared" si="26"/>
        <v>588.88503674941057</v>
      </c>
      <c r="BN18" s="26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26"/>
      <c r="BU18" s="27">
        <v>3</v>
      </c>
      <c r="BV18" s="25">
        <f>_xlfn.XLOOKUP(BU18,'[1]DM table'!$AE$4:$AE$103,'[1]DM table'!$AF$4:$AF$103,0)</f>
        <v>599.04</v>
      </c>
      <c r="BW18" s="27"/>
      <c r="BX18" s="25">
        <f t="shared" si="30"/>
        <v>0</v>
      </c>
      <c r="BY18" s="25">
        <f t="shared" si="31"/>
        <v>599.04</v>
      </c>
      <c r="BZ18" s="26"/>
      <c r="CA18" s="72"/>
      <c r="CB18" s="70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26"/>
      <c r="CG18" s="75">
        <v>51.05</v>
      </c>
      <c r="CH18" s="76">
        <f t="shared" si="35"/>
        <v>650.36207590183722</v>
      </c>
      <c r="CI18" s="77"/>
      <c r="CJ18" s="78">
        <f t="shared" si="36"/>
        <v>0</v>
      </c>
      <c r="CK18" s="78">
        <f t="shared" si="37"/>
        <v>650.36207590183722</v>
      </c>
      <c r="CL18" s="26"/>
      <c r="CM18" s="72">
        <v>52</v>
      </c>
      <c r="CN18" s="25">
        <f>+_xlfn.XLOOKUP(CM18,'[1]DM table'!$C$4:$C$103,'[1]DM table'!$D$4:$D$103,0)</f>
        <v>339.04197216110623</v>
      </c>
      <c r="CO18" s="74"/>
      <c r="CP18" s="70">
        <f t="shared" si="38"/>
        <v>0</v>
      </c>
      <c r="CQ18" s="25">
        <f t="shared" si="39"/>
        <v>339.04197216110623</v>
      </c>
      <c r="CR18" s="26"/>
      <c r="CS18" s="73"/>
      <c r="CT18" s="70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26"/>
      <c r="CY18" s="72"/>
      <c r="CZ18" s="70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26"/>
      <c r="DE18" s="27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26"/>
      <c r="DK18" s="27"/>
      <c r="DL18" s="25">
        <f>_xlfn.XLOOKUP(DK18,'[1]DM table'!$U$4:$U$103,'[1]DM table'!$V$4:$V$103,0)</f>
        <v>0</v>
      </c>
      <c r="DM18" s="27"/>
      <c r="DN18" s="25">
        <f t="shared" si="49"/>
        <v>0</v>
      </c>
      <c r="DO18" s="25">
        <f t="shared" si="50"/>
        <v>0</v>
      </c>
      <c r="DP18" s="26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26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26"/>
      <c r="EC18" s="27"/>
      <c r="ED18" s="25">
        <f>+_xlfn.XLOOKUP(EC18,'[1]DM table'!$C$4:$C$103,'[1]DM table'!$D$4:$D$103,0)</f>
        <v>0</v>
      </c>
      <c r="EE18" s="27"/>
      <c r="EF18" s="25">
        <f t="shared" si="57"/>
        <v>0</v>
      </c>
      <c r="EG18" s="25">
        <f t="shared" si="58"/>
        <v>0</v>
      </c>
      <c r="EH18" s="26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26"/>
      <c r="EO18" s="27"/>
      <c r="EP18" s="25">
        <f>+_xlfn.XLOOKUP(EO18,'[1]DM table'!$G$4:$G$103,'[1]DM table'!$H$4:$H$103,0)</f>
        <v>0</v>
      </c>
      <c r="EQ18" s="27"/>
      <c r="ER18" s="25">
        <f t="shared" si="62"/>
        <v>0</v>
      </c>
      <c r="ES18" s="25">
        <f t="shared" si="63"/>
        <v>0</v>
      </c>
      <c r="ET18" s="26"/>
      <c r="EU18" s="27"/>
      <c r="EV18" s="25">
        <f t="shared" si="64"/>
        <v>0</v>
      </c>
      <c r="EW18" s="27"/>
      <c r="EX18" s="25">
        <f t="shared" si="65"/>
        <v>0</v>
      </c>
      <c r="EY18" s="25">
        <f t="shared" si="66"/>
        <v>0</v>
      </c>
      <c r="EZ18" s="26"/>
      <c r="FA18" s="27"/>
      <c r="FB18" s="25">
        <f t="shared" si="67"/>
        <v>0</v>
      </c>
      <c r="FC18" s="27"/>
      <c r="FD18" s="25">
        <f t="shared" si="68"/>
        <v>0</v>
      </c>
      <c r="FE18" s="25">
        <f t="shared" si="69"/>
        <v>0</v>
      </c>
      <c r="FF18" s="26"/>
      <c r="FG18" s="27"/>
      <c r="FH18" s="25">
        <f t="shared" si="70"/>
        <v>0</v>
      </c>
      <c r="FI18" s="27"/>
      <c r="FJ18" s="25">
        <f t="shared" si="71"/>
        <v>0</v>
      </c>
      <c r="FK18" s="25">
        <f t="shared" si="72"/>
        <v>0</v>
      </c>
    </row>
    <row r="19" spans="1:167" ht="12.75" customHeight="1" x14ac:dyDescent="0.15">
      <c r="A19" s="22" t="s">
        <v>97</v>
      </c>
      <c r="B19" s="22" t="s">
        <v>85</v>
      </c>
      <c r="C19" s="23" t="str">
        <f t="shared" si="73"/>
        <v>Kate Leeds</v>
      </c>
      <c r="D19" s="30" t="s">
        <v>324</v>
      </c>
      <c r="E19" s="20"/>
      <c r="F19" s="25">
        <f t="shared" si="0"/>
        <v>710.90047393364932</v>
      </c>
      <c r="G19" s="25">
        <f>LARGE((Q19,W19,AC19,AI19,AO19,AU19,BA19,BG19,BM19,BS19,BY19,CE19,CK19,CQ19,CW19,DC19,DI19,DO19,DU19,EA19,EG19,EM19,ES19,EY19,FE19,FK19),2)</f>
        <v>650</v>
      </c>
      <c r="H19" s="25">
        <f>LARGE((Q19,W19,AC19,AI19,AO19,AU19,BA19,BG19,BM19,BS19,BY19,CE19,CK19,CQ19,CW19,DC19,DI19,DO19,DU19,EA19,EG19,EM19,ES19,EY19,FE19,FK19),3)</f>
        <v>638.07226693633925</v>
      </c>
      <c r="I19" s="25">
        <f t="shared" si="1"/>
        <v>1998.9727408699885</v>
      </c>
      <c r="J19" s="62">
        <f t="shared" si="2"/>
        <v>1</v>
      </c>
      <c r="K19" s="20"/>
      <c r="L19" s="112" t="s">
        <v>99</v>
      </c>
      <c r="M19" s="87">
        <v>23.26</v>
      </c>
      <c r="N19" s="25">
        <f t="shared" si="3"/>
        <v>276.90476190476193</v>
      </c>
      <c r="O19" s="27"/>
      <c r="P19" s="25">
        <f t="shared" si="4"/>
        <v>0</v>
      </c>
      <c r="Q19" s="25">
        <f t="shared" si="5"/>
        <v>276.90476190476193</v>
      </c>
      <c r="R19" s="26"/>
      <c r="S19" s="27">
        <v>7.92</v>
      </c>
      <c r="T19" s="25">
        <f t="shared" si="6"/>
        <v>109.67930029154519</v>
      </c>
      <c r="U19" s="27"/>
      <c r="V19" s="25">
        <f t="shared" si="7"/>
        <v>0</v>
      </c>
      <c r="W19" s="25">
        <f t="shared" si="8"/>
        <v>109.67930029154519</v>
      </c>
      <c r="X19" s="26"/>
      <c r="Y19" s="27">
        <v>15</v>
      </c>
      <c r="Z19" s="25">
        <f>+_xlfn.XLOOKUP(Y19,'[1]DM table'!$O$4:$O$103,'[1]DM table'!$P$4:$P$103,0)</f>
        <v>554.91083584151647</v>
      </c>
      <c r="AA19" s="27"/>
      <c r="AB19" s="25">
        <f t="shared" si="9"/>
        <v>0</v>
      </c>
      <c r="AC19" s="25">
        <f t="shared" si="10"/>
        <v>554.91083584151647</v>
      </c>
      <c r="AD19" s="26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26"/>
      <c r="AK19" s="27">
        <v>40.659999999999997</v>
      </c>
      <c r="AL19" s="25">
        <f t="shared" si="14"/>
        <v>480.91783630342212</v>
      </c>
      <c r="AM19" s="27"/>
      <c r="AN19" s="25">
        <f t="shared" si="15"/>
        <v>0</v>
      </c>
      <c r="AO19" s="25">
        <f t="shared" si="16"/>
        <v>480.91783630342212</v>
      </c>
      <c r="AP19" s="26"/>
      <c r="AQ19" s="27">
        <v>16</v>
      </c>
      <c r="AR19" s="25">
        <f>_xlfn.XLOOKUP(AQ19,'[1]DM table'!$W$4:$W$103,'[1]DM table'!$X$4:$X$103,0)</f>
        <v>474.93839185259202</v>
      </c>
      <c r="AS19" s="27"/>
      <c r="AT19" s="25">
        <f t="shared" si="17"/>
        <v>0</v>
      </c>
      <c r="AU19" s="25">
        <f t="shared" si="18"/>
        <v>474.93839185259202</v>
      </c>
      <c r="AV19" s="26"/>
      <c r="AW19" s="27">
        <v>36</v>
      </c>
      <c r="AX19" s="25">
        <f>+_xlfn.XLOOKUP(AW19,'[1]DM table'!$C$4:$C$103,'[1]DM table'!$D$4:$D$103,0)</f>
        <v>468.4208895871746</v>
      </c>
      <c r="AY19" s="27"/>
      <c r="AZ19" s="25">
        <f t="shared" si="19"/>
        <v>0</v>
      </c>
      <c r="BA19" s="25">
        <f t="shared" si="20"/>
        <v>468.4208895871746</v>
      </c>
      <c r="BB19" s="26"/>
      <c r="BC19" s="27">
        <v>48</v>
      </c>
      <c r="BD19" s="25">
        <f t="shared" si="21"/>
        <v>710.90047393364932</v>
      </c>
      <c r="BE19" s="27">
        <v>32.909999999999997</v>
      </c>
      <c r="BF19" s="25">
        <f t="shared" si="22"/>
        <v>517.68539325842687</v>
      </c>
      <c r="BG19" s="25">
        <f t="shared" si="23"/>
        <v>710.90047393364932</v>
      </c>
      <c r="BH19" s="26"/>
      <c r="BI19" s="27">
        <v>72.11</v>
      </c>
      <c r="BJ19" s="25">
        <f t="shared" si="24"/>
        <v>650</v>
      </c>
      <c r="BK19" s="27"/>
      <c r="BL19" s="25">
        <f t="shared" si="25"/>
        <v>0</v>
      </c>
      <c r="BM19" s="25">
        <f t="shared" si="26"/>
        <v>650</v>
      </c>
      <c r="BN19" s="26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26"/>
      <c r="BU19" s="27">
        <v>2</v>
      </c>
      <c r="BV19" s="25">
        <f>_xlfn.XLOOKUP(BU19,'[1]DM table'!$AE$4:$AE$103,'[1]DM table'!$AF$4:$AF$103,0)</f>
        <v>624</v>
      </c>
      <c r="BW19" s="27"/>
      <c r="BX19" s="25">
        <f t="shared" si="30"/>
        <v>0</v>
      </c>
      <c r="BY19" s="25">
        <f t="shared" si="31"/>
        <v>624</v>
      </c>
      <c r="BZ19" s="26"/>
      <c r="CA19" s="72"/>
      <c r="CB19" s="70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26"/>
      <c r="CG19" s="80">
        <v>40.67</v>
      </c>
      <c r="CH19" s="76">
        <f t="shared" si="35"/>
        <v>518.1239104197399</v>
      </c>
      <c r="CI19" s="77"/>
      <c r="CJ19" s="78">
        <f t="shared" si="36"/>
        <v>0</v>
      </c>
      <c r="CK19" s="78">
        <f t="shared" si="37"/>
        <v>518.1239104197399</v>
      </c>
      <c r="CL19" s="26"/>
      <c r="CM19" s="74">
        <v>40</v>
      </c>
      <c r="CN19" s="25">
        <f>+_xlfn.XLOOKUP(CM19,'[1]DM table'!$C$4:$C$103,'[1]DM table'!$D$4:$D$103,0)</f>
        <v>432.05651403408547</v>
      </c>
      <c r="CO19" s="82"/>
      <c r="CP19" s="25">
        <f t="shared" si="38"/>
        <v>0</v>
      </c>
      <c r="CQ19" s="25">
        <f t="shared" si="39"/>
        <v>432.05651403408547</v>
      </c>
      <c r="CR19" s="26"/>
      <c r="CS19" s="74"/>
      <c r="CT19" s="70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26"/>
      <c r="CY19" s="72"/>
      <c r="CZ19" s="70">
        <f t="shared" si="43"/>
        <v>0</v>
      </c>
      <c r="DA19" s="27"/>
      <c r="DB19" s="25">
        <f t="shared" si="44"/>
        <v>0</v>
      </c>
      <c r="DC19" s="25">
        <f t="shared" si="45"/>
        <v>0</v>
      </c>
      <c r="DD19" s="26"/>
      <c r="DE19" s="27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26"/>
      <c r="DK19" s="27">
        <v>9</v>
      </c>
      <c r="DL19" s="25">
        <f>_xlfn.XLOOKUP(DK19,'[1]DM table'!$U$4:$U$103,'[1]DM table'!$V$4:$V$103,0)</f>
        <v>638.07226693633925</v>
      </c>
      <c r="DM19" s="27"/>
      <c r="DN19" s="25">
        <f t="shared" si="49"/>
        <v>0</v>
      </c>
      <c r="DO19" s="25">
        <f t="shared" si="50"/>
        <v>638.07226693633925</v>
      </c>
      <c r="DP19" s="26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26"/>
      <c r="DW19" s="27"/>
      <c r="DX19" s="25">
        <f t="shared" si="54"/>
        <v>0</v>
      </c>
      <c r="DY19" s="27"/>
      <c r="DZ19" s="25">
        <f t="shared" si="55"/>
        <v>0</v>
      </c>
      <c r="EA19" s="25">
        <f t="shared" si="56"/>
        <v>0</v>
      </c>
      <c r="EB19" s="26"/>
      <c r="EC19" s="27"/>
      <c r="ED19" s="25">
        <f>+_xlfn.XLOOKUP(EC19,'[1]DM table'!$C$4:$C$103,'[1]DM table'!$D$4:$D$103,0)</f>
        <v>0</v>
      </c>
      <c r="EE19" s="27"/>
      <c r="EF19" s="25">
        <f t="shared" si="57"/>
        <v>0</v>
      </c>
      <c r="EG19" s="25">
        <f t="shared" si="58"/>
        <v>0</v>
      </c>
      <c r="EH19" s="26"/>
      <c r="EI19" s="27"/>
      <c r="EJ19" s="25">
        <f t="shared" si="59"/>
        <v>0</v>
      </c>
      <c r="EK19" s="27"/>
      <c r="EL19" s="25">
        <f t="shared" si="60"/>
        <v>0</v>
      </c>
      <c r="EM19" s="25">
        <f t="shared" si="61"/>
        <v>0</v>
      </c>
      <c r="EN19" s="26"/>
      <c r="EO19" s="27"/>
      <c r="EP19" s="25">
        <f>+_xlfn.XLOOKUP(EO19,'[1]DM table'!$G$4:$G$103,'[1]DM table'!$H$4:$H$103,0)</f>
        <v>0</v>
      </c>
      <c r="EQ19" s="27"/>
      <c r="ER19" s="25">
        <f t="shared" si="62"/>
        <v>0</v>
      </c>
      <c r="ES19" s="25">
        <f t="shared" si="63"/>
        <v>0</v>
      </c>
      <c r="ET19" s="26"/>
      <c r="EU19" s="27"/>
      <c r="EV19" s="25">
        <f t="shared" si="64"/>
        <v>0</v>
      </c>
      <c r="EW19" s="27"/>
      <c r="EX19" s="25">
        <f t="shared" si="65"/>
        <v>0</v>
      </c>
      <c r="EY19" s="25">
        <f t="shared" si="66"/>
        <v>0</v>
      </c>
      <c r="EZ19" s="26"/>
      <c r="FA19" s="27"/>
      <c r="FB19" s="25">
        <f t="shared" si="67"/>
        <v>0</v>
      </c>
      <c r="FC19" s="27"/>
      <c r="FD19" s="25">
        <f t="shared" si="68"/>
        <v>0</v>
      </c>
      <c r="FE19" s="25">
        <f t="shared" si="69"/>
        <v>0</v>
      </c>
      <c r="FF19" s="26"/>
      <c r="FG19" s="27"/>
      <c r="FH19" s="25">
        <f t="shared" si="70"/>
        <v>0</v>
      </c>
      <c r="FI19" s="27"/>
      <c r="FJ19" s="25">
        <f t="shared" si="71"/>
        <v>0</v>
      </c>
      <c r="FK19" s="25">
        <f t="shared" si="72"/>
        <v>0</v>
      </c>
    </row>
    <row r="20" spans="1:167" ht="12.75" hidden="1" customHeight="1" x14ac:dyDescent="0.2">
      <c r="A20" s="22"/>
      <c r="B20" s="22"/>
      <c r="C20" s="23"/>
      <c r="D20" s="30"/>
      <c r="E20" s="20"/>
      <c r="F20" s="25">
        <f t="shared" si="0"/>
        <v>0</v>
      </c>
      <c r="G20" s="25">
        <f>LARGE((Q20,W20,AC20,AI20,AO20,AU20,BA20,BG20,BM20,BS20,BY20,CE20,CK20,CQ20,CW20,DC20,DI20,DO20,DU20,EA20,EG20,EM20,ES20,EY20,FE20,FK20),2)</f>
        <v>0</v>
      </c>
      <c r="H20" s="25">
        <f>LARGE((Q20,W20,AC20,AI20,AO20,AU20,BA20,BG20,BM20,BS20,BY20,CE20,CK20,CQ20,CW20,DC20,DI20,DO20,DU20,EA20,EG20,EM20,ES20,EY20,FE20,FK20),3)</f>
        <v>0</v>
      </c>
      <c r="I20" s="25">
        <f t="shared" si="1"/>
        <v>0</v>
      </c>
      <c r="J20" s="62">
        <f t="shared" si="2"/>
        <v>19</v>
      </c>
      <c r="K20" s="20"/>
      <c r="L20" s="112" t="s">
        <v>100</v>
      </c>
      <c r="M20" s="8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26"/>
      <c r="S20" s="27"/>
      <c r="T20" s="25">
        <f t="shared" si="6"/>
        <v>0</v>
      </c>
      <c r="U20" s="27"/>
      <c r="V20" s="25">
        <f t="shared" si="7"/>
        <v>0</v>
      </c>
      <c r="W20" s="25">
        <f t="shared" si="8"/>
        <v>0</v>
      </c>
      <c r="X20" s="26"/>
      <c r="Y20" s="27"/>
      <c r="Z20" s="25">
        <f>+_xlfn.XLOOKUP(Y20,'[1]DM table'!$O$4:$O$103,'[1]DM table'!$P$4:$P$103,0)</f>
        <v>0</v>
      </c>
      <c r="AA20" s="27"/>
      <c r="AB20" s="25">
        <f t="shared" si="9"/>
        <v>0</v>
      </c>
      <c r="AC20" s="25">
        <f t="shared" si="10"/>
        <v>0</v>
      </c>
      <c r="AD20" s="26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26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26"/>
      <c r="AQ20" s="27"/>
      <c r="AR20" s="25">
        <f>_xlfn.XLOOKUP(AQ20,'[1]DM table'!$W$4:$W$103,'[1]DM table'!$X$4:$X$103,0)</f>
        <v>0</v>
      </c>
      <c r="AS20" s="27"/>
      <c r="AT20" s="25">
        <f t="shared" si="17"/>
        <v>0</v>
      </c>
      <c r="AU20" s="25">
        <f t="shared" si="18"/>
        <v>0</v>
      </c>
      <c r="AV20" s="26"/>
      <c r="AW20" s="27"/>
      <c r="AX20" s="25">
        <f>+_xlfn.XLOOKUP(AW20,'[1]DM table'!$C$4:$C$103,'[1]DM table'!$D$4:$D$103,0)</f>
        <v>0</v>
      </c>
      <c r="AY20" s="27"/>
      <c r="AZ20" s="25">
        <f t="shared" si="19"/>
        <v>0</v>
      </c>
      <c r="BA20" s="25">
        <f t="shared" si="20"/>
        <v>0</v>
      </c>
      <c r="BB20" s="26"/>
      <c r="BC20" s="27"/>
      <c r="BD20" s="25">
        <f t="shared" si="21"/>
        <v>0</v>
      </c>
      <c r="BE20" s="27"/>
      <c r="BF20" s="25">
        <f t="shared" si="22"/>
        <v>0</v>
      </c>
      <c r="BG20" s="25">
        <f t="shared" si="23"/>
        <v>0</v>
      </c>
      <c r="BH20" s="26"/>
      <c r="BI20" s="27"/>
      <c r="BJ20" s="25">
        <f t="shared" si="24"/>
        <v>0</v>
      </c>
      <c r="BK20" s="27"/>
      <c r="BL20" s="25">
        <f t="shared" si="25"/>
        <v>0</v>
      </c>
      <c r="BM20" s="25">
        <f t="shared" si="26"/>
        <v>0</v>
      </c>
      <c r="BN20" s="26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26"/>
      <c r="BU20" s="27"/>
      <c r="BV20" s="25">
        <f>_xlfn.XLOOKUP(BU20,'[1]DM table'!$AE$4:$AE$103,'[1]DM table'!$AF$4:$AF$103,0)</f>
        <v>0</v>
      </c>
      <c r="BW20" s="27"/>
      <c r="BX20" s="25">
        <f t="shared" si="30"/>
        <v>0</v>
      </c>
      <c r="BY20" s="25">
        <f t="shared" si="31"/>
        <v>0</v>
      </c>
      <c r="BZ20" s="26"/>
      <c r="CA20" s="72"/>
      <c r="CB20" s="70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26"/>
      <c r="CG20" s="80"/>
      <c r="CH20" s="76">
        <f t="shared" si="35"/>
        <v>0</v>
      </c>
      <c r="CI20" s="77"/>
      <c r="CJ20" s="78">
        <f t="shared" si="36"/>
        <v>0</v>
      </c>
      <c r="CK20" s="78">
        <f t="shared" si="37"/>
        <v>0</v>
      </c>
      <c r="CL20" s="26"/>
      <c r="CM20" s="74"/>
      <c r="CN20" s="25">
        <f>+_xlfn.XLOOKUP(CM20,'[1]DM table'!$C$4:$C$103,'[1]DM table'!$D$4:$D$103,0)</f>
        <v>0</v>
      </c>
      <c r="CO20" s="27"/>
      <c r="CP20" s="25">
        <f t="shared" si="38"/>
        <v>0</v>
      </c>
      <c r="CQ20" s="25">
        <f t="shared" si="39"/>
        <v>0</v>
      </c>
      <c r="CR20" s="26"/>
      <c r="CS20" s="74"/>
      <c r="CT20" s="70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26"/>
      <c r="CY20" s="73"/>
      <c r="CZ20" s="70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26"/>
      <c r="DE20" s="27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26"/>
      <c r="DK20" s="27"/>
      <c r="DL20" s="25">
        <f>_xlfn.XLOOKUP(DK20,'[1]DM table'!$U$4:$U$103,'[1]DM table'!$V$4:$V$103,0)</f>
        <v>0</v>
      </c>
      <c r="DM20" s="27"/>
      <c r="DN20" s="25">
        <f t="shared" si="49"/>
        <v>0</v>
      </c>
      <c r="DO20" s="25">
        <f t="shared" si="50"/>
        <v>0</v>
      </c>
      <c r="DP20" s="26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26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26"/>
      <c r="EC20" s="27"/>
      <c r="ED20" s="25">
        <f>+_xlfn.XLOOKUP(EC20,'[1]DM table'!$C$4:$C$103,'[1]DM table'!$D$4:$D$103,0)</f>
        <v>0</v>
      </c>
      <c r="EE20" s="27"/>
      <c r="EF20" s="25">
        <f t="shared" si="57"/>
        <v>0</v>
      </c>
      <c r="EG20" s="25">
        <f t="shared" si="58"/>
        <v>0</v>
      </c>
      <c r="EH20" s="26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26"/>
      <c r="EO20" s="27"/>
      <c r="EP20" s="25">
        <f>+_xlfn.XLOOKUP(EO20,'[1]DM table'!$G$4:$G$103,'[1]DM table'!$H$4:$H$103,0)</f>
        <v>0</v>
      </c>
      <c r="EQ20" s="27"/>
      <c r="ER20" s="25">
        <f t="shared" si="62"/>
        <v>0</v>
      </c>
      <c r="ES20" s="25">
        <f t="shared" si="63"/>
        <v>0</v>
      </c>
      <c r="ET20" s="26"/>
      <c r="EU20" s="27"/>
      <c r="EV20" s="25">
        <f t="shared" si="64"/>
        <v>0</v>
      </c>
      <c r="EW20" s="27"/>
      <c r="EX20" s="25">
        <f t="shared" si="65"/>
        <v>0</v>
      </c>
      <c r="EY20" s="25">
        <f t="shared" si="66"/>
        <v>0</v>
      </c>
      <c r="EZ20" s="26"/>
      <c r="FA20" s="27"/>
      <c r="FB20" s="25">
        <f t="shared" si="67"/>
        <v>0</v>
      </c>
      <c r="FC20" s="27"/>
      <c r="FD20" s="25">
        <f t="shared" si="68"/>
        <v>0</v>
      </c>
      <c r="FE20" s="25">
        <f t="shared" si="69"/>
        <v>0</v>
      </c>
      <c r="FF20" s="26"/>
      <c r="FG20" s="27"/>
      <c r="FH20" s="25">
        <f t="shared" si="70"/>
        <v>0</v>
      </c>
      <c r="FI20" s="27"/>
      <c r="FJ20" s="25">
        <f t="shared" si="71"/>
        <v>0</v>
      </c>
      <c r="FK20" s="25">
        <f t="shared" si="72"/>
        <v>0</v>
      </c>
    </row>
    <row r="21" spans="1:167" ht="12.75" hidden="1" customHeight="1" x14ac:dyDescent="0.15">
      <c r="A21" s="22"/>
      <c r="B21" s="22"/>
      <c r="C21" s="48"/>
      <c r="D21" s="30"/>
      <c r="E21" s="20"/>
      <c r="F21" s="25">
        <f t="shared" si="0"/>
        <v>0</v>
      </c>
      <c r="G21" s="25">
        <f>LARGE((Q21,W21,AC21,AI21,AO21,AU21,BA21,BG21,BM21,BS21,BY21,CE21,CK21,CQ21,CW21,DC21,DI21,DO21,DU21,EA21,EG21,EM21,ES21,EY21,FE21,FK21),2)</f>
        <v>0</v>
      </c>
      <c r="H21" s="25">
        <f>LARGE((Q21,W21,AC21,AI21,AO21,AU21,BA21,BG21,BM21,BS21,BY21,CE21,CK21,CQ21,CW21,DC21,DI21,DO21,DU21,EA21,EG21,EM21,ES21,EY21,FE21,FK21),3)</f>
        <v>0</v>
      </c>
      <c r="I21" s="25">
        <f t="shared" si="1"/>
        <v>0</v>
      </c>
      <c r="J21" s="62">
        <f t="shared" si="2"/>
        <v>19</v>
      </c>
      <c r="K21" s="20"/>
      <c r="L21" s="112"/>
      <c r="M21" s="87"/>
      <c r="N21" s="25">
        <f t="shared" si="3"/>
        <v>0</v>
      </c>
      <c r="O21" s="27"/>
      <c r="P21" s="25">
        <f t="shared" si="4"/>
        <v>0</v>
      </c>
      <c r="Q21" s="25">
        <f t="shared" si="5"/>
        <v>0</v>
      </c>
      <c r="R21" s="26"/>
      <c r="S21" s="27"/>
      <c r="T21" s="25">
        <f t="shared" si="6"/>
        <v>0</v>
      </c>
      <c r="U21" s="27"/>
      <c r="V21" s="25">
        <f t="shared" si="7"/>
        <v>0</v>
      </c>
      <c r="W21" s="25">
        <f t="shared" si="8"/>
        <v>0</v>
      </c>
      <c r="X21" s="26"/>
      <c r="Y21" s="27"/>
      <c r="Z21" s="25">
        <f>+_xlfn.XLOOKUP(Y21,'[1]DM table'!$O$4:$O$103,'[1]DM table'!$P$4:$P$103,0)</f>
        <v>0</v>
      </c>
      <c r="AA21" s="27"/>
      <c r="AB21" s="25">
        <f t="shared" si="9"/>
        <v>0</v>
      </c>
      <c r="AC21" s="25">
        <f t="shared" si="10"/>
        <v>0</v>
      </c>
      <c r="AD21" s="26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26"/>
      <c r="AK21" s="27"/>
      <c r="AL21" s="25">
        <f t="shared" si="14"/>
        <v>0</v>
      </c>
      <c r="AM21" s="27"/>
      <c r="AN21" s="25">
        <f t="shared" si="15"/>
        <v>0</v>
      </c>
      <c r="AO21" s="25">
        <f t="shared" si="16"/>
        <v>0</v>
      </c>
      <c r="AP21" s="26"/>
      <c r="AQ21" s="27"/>
      <c r="AR21" s="25">
        <f>_xlfn.XLOOKUP(AQ21,'[1]DM table'!$W$4:$W$103,'[1]DM table'!$X$4:$X$103,0)</f>
        <v>0</v>
      </c>
      <c r="AS21" s="27"/>
      <c r="AT21" s="25">
        <f t="shared" si="17"/>
        <v>0</v>
      </c>
      <c r="AU21" s="25">
        <f t="shared" si="18"/>
        <v>0</v>
      </c>
      <c r="AV21" s="26"/>
      <c r="AW21" s="27"/>
      <c r="AX21" s="25">
        <f>+_xlfn.XLOOKUP(AW21,'[1]DM table'!$C$4:$C$103,'[1]DM table'!$D$4:$D$103,0)</f>
        <v>0</v>
      </c>
      <c r="AY21" s="27"/>
      <c r="AZ21" s="25">
        <f t="shared" si="19"/>
        <v>0</v>
      </c>
      <c r="BA21" s="25">
        <f t="shared" si="20"/>
        <v>0</v>
      </c>
      <c r="BB21" s="26"/>
      <c r="BC21" s="27"/>
      <c r="BD21" s="25">
        <f t="shared" si="21"/>
        <v>0</v>
      </c>
      <c r="BE21" s="27"/>
      <c r="BF21" s="25">
        <f t="shared" si="22"/>
        <v>0</v>
      </c>
      <c r="BG21" s="25">
        <f t="shared" si="23"/>
        <v>0</v>
      </c>
      <c r="BH21" s="26"/>
      <c r="BI21" s="27"/>
      <c r="BJ21" s="25">
        <f t="shared" si="24"/>
        <v>0</v>
      </c>
      <c r="BK21" s="27"/>
      <c r="BL21" s="25">
        <f t="shared" si="25"/>
        <v>0</v>
      </c>
      <c r="BM21" s="25">
        <f t="shared" si="26"/>
        <v>0</v>
      </c>
      <c r="BN21" s="26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26"/>
      <c r="BU21" s="27"/>
      <c r="BV21" s="25">
        <f>_xlfn.XLOOKUP(BU21,'[1]DM table'!$AE$4:$AE$103,'[1]DM table'!$AF$4:$AF$103,0)</f>
        <v>0</v>
      </c>
      <c r="BW21" s="27"/>
      <c r="BX21" s="25">
        <f t="shared" si="30"/>
        <v>0</v>
      </c>
      <c r="BY21" s="25">
        <f t="shared" si="31"/>
        <v>0</v>
      </c>
      <c r="BZ21" s="26"/>
      <c r="CA21" s="72"/>
      <c r="CB21" s="70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26"/>
      <c r="CG21" s="81"/>
      <c r="CH21" s="78">
        <f t="shared" si="35"/>
        <v>0</v>
      </c>
      <c r="CI21" s="77"/>
      <c r="CJ21" s="78">
        <f t="shared" si="36"/>
        <v>0</v>
      </c>
      <c r="CK21" s="78">
        <f t="shared" si="37"/>
        <v>0</v>
      </c>
      <c r="CL21" s="26"/>
      <c r="CM21" s="74"/>
      <c r="CN21" s="25">
        <f>+_xlfn.XLOOKUP(CM21,'[1]DM table'!$C$4:$C$103,'[1]DM table'!$D$4:$D$103,0)</f>
        <v>0</v>
      </c>
      <c r="CO21" s="27"/>
      <c r="CP21" s="25">
        <f t="shared" si="38"/>
        <v>0</v>
      </c>
      <c r="CQ21" s="25">
        <f t="shared" si="39"/>
        <v>0</v>
      </c>
      <c r="CR21" s="26"/>
      <c r="CS21" s="74"/>
      <c r="CT21" s="70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26"/>
      <c r="CY21" s="72"/>
      <c r="CZ21" s="70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26"/>
      <c r="DE21" s="27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26"/>
      <c r="DK21" s="27"/>
      <c r="DL21" s="25">
        <f>_xlfn.XLOOKUP(DK21,'[1]DM table'!$U$4:$U$103,'[1]DM table'!$V$4:$V$103,0)</f>
        <v>0</v>
      </c>
      <c r="DM21" s="27"/>
      <c r="DN21" s="25">
        <f t="shared" si="49"/>
        <v>0</v>
      </c>
      <c r="DO21" s="25">
        <f t="shared" si="50"/>
        <v>0</v>
      </c>
      <c r="DP21" s="26"/>
      <c r="DQ21" s="27"/>
      <c r="DR21" s="25">
        <f t="shared" si="51"/>
        <v>0</v>
      </c>
      <c r="DS21" s="27"/>
      <c r="DT21" s="25">
        <f t="shared" si="52"/>
        <v>0</v>
      </c>
      <c r="DU21" s="25">
        <f t="shared" si="53"/>
        <v>0</v>
      </c>
      <c r="DV21" s="26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26"/>
      <c r="EC21" s="27"/>
      <c r="ED21" s="25">
        <f>+_xlfn.XLOOKUP(EC21,'[1]DM table'!$C$4:$C$103,'[1]DM table'!$D$4:$D$103,0)</f>
        <v>0</v>
      </c>
      <c r="EE21" s="27"/>
      <c r="EF21" s="25">
        <f t="shared" si="57"/>
        <v>0</v>
      </c>
      <c r="EG21" s="25">
        <f t="shared" si="58"/>
        <v>0</v>
      </c>
      <c r="EH21" s="26"/>
      <c r="EI21" s="27"/>
      <c r="EJ21" s="25">
        <f t="shared" si="59"/>
        <v>0</v>
      </c>
      <c r="EK21" s="27"/>
      <c r="EL21" s="25">
        <f t="shared" si="60"/>
        <v>0</v>
      </c>
      <c r="EM21" s="25">
        <f t="shared" si="61"/>
        <v>0</v>
      </c>
      <c r="EN21" s="26"/>
      <c r="EO21" s="27"/>
      <c r="EP21" s="25">
        <f>+_xlfn.XLOOKUP(EO21,'[1]DM table'!$G$4:$G$103,'[1]DM table'!$H$4:$H$103,0)</f>
        <v>0</v>
      </c>
      <c r="EQ21" s="27"/>
      <c r="ER21" s="25">
        <f t="shared" si="62"/>
        <v>0</v>
      </c>
      <c r="ES21" s="25">
        <f t="shared" si="63"/>
        <v>0</v>
      </c>
      <c r="ET21" s="26"/>
      <c r="EU21" s="27"/>
      <c r="EV21" s="25">
        <f t="shared" si="64"/>
        <v>0</v>
      </c>
      <c r="EW21" s="27"/>
      <c r="EX21" s="25">
        <f t="shared" si="65"/>
        <v>0</v>
      </c>
      <c r="EY21" s="25">
        <f t="shared" si="66"/>
        <v>0</v>
      </c>
      <c r="EZ21" s="26"/>
      <c r="FA21" s="27"/>
      <c r="FB21" s="25">
        <f t="shared" si="67"/>
        <v>0</v>
      </c>
      <c r="FC21" s="27"/>
      <c r="FD21" s="25">
        <f t="shared" si="68"/>
        <v>0</v>
      </c>
      <c r="FE21" s="25">
        <f t="shared" si="69"/>
        <v>0</v>
      </c>
      <c r="FF21" s="26"/>
      <c r="FG21" s="27"/>
      <c r="FH21" s="25">
        <f t="shared" si="70"/>
        <v>0</v>
      </c>
      <c r="FI21" s="27"/>
      <c r="FJ21" s="25">
        <f t="shared" si="71"/>
        <v>0</v>
      </c>
      <c r="FK21" s="25">
        <f t="shared" si="72"/>
        <v>0</v>
      </c>
    </row>
    <row r="22" spans="1:167" ht="12.75" customHeight="1" x14ac:dyDescent="0.2">
      <c r="A22" s="22" t="s">
        <v>322</v>
      </c>
      <c r="B22" s="22" t="s">
        <v>321</v>
      </c>
      <c r="C22" s="48" t="s">
        <v>102</v>
      </c>
      <c r="D22" s="30" t="s">
        <v>323</v>
      </c>
      <c r="E22" s="20"/>
      <c r="F22" s="25">
        <f t="shared" si="0"/>
        <v>650</v>
      </c>
      <c r="G22" s="25">
        <f>LARGE((Q22,W22,AC22,AI22,AO22,AU22,BA22,BG22,BM22,BS22,BY22,CE22,CK22,CQ22,CW22,DC22,DI22,DO22,DU22,EA22,EG22,EM22,ES22,EY22,FE22,FK22),2)</f>
        <v>629.53820551934552</v>
      </c>
      <c r="H22" s="25">
        <f>LARGE((Q22,W22,AC22,AI22,AO22,AU22,BA22,BG22,BM22,BS22,BY22,CE22,CK22,CQ22,CW22,DC22,DI22,DO22,DU22,EA22,EG22,EM22,ES22,EY22,FE22,FK22),3)</f>
        <v>618.76760091189487</v>
      </c>
      <c r="I22" s="25">
        <f t="shared" si="1"/>
        <v>1898.3058064312404</v>
      </c>
      <c r="J22" s="62">
        <f t="shared" si="2"/>
        <v>2</v>
      </c>
      <c r="K22" s="20"/>
      <c r="L22" s="112" t="s">
        <v>102</v>
      </c>
      <c r="M22" s="87">
        <v>7.19</v>
      </c>
      <c r="N22" s="25">
        <f t="shared" si="3"/>
        <v>85.595238095238102</v>
      </c>
      <c r="O22" s="27"/>
      <c r="P22" s="25">
        <f t="shared" si="4"/>
        <v>0</v>
      </c>
      <c r="Q22" s="25">
        <f t="shared" si="5"/>
        <v>85.595238095238102</v>
      </c>
      <c r="R22" s="3"/>
      <c r="S22" s="27">
        <v>9.36</v>
      </c>
      <c r="T22" s="25">
        <f t="shared" si="6"/>
        <v>129.62099125364432</v>
      </c>
      <c r="U22" s="27"/>
      <c r="V22" s="25">
        <f t="shared" si="7"/>
        <v>0</v>
      </c>
      <c r="W22" s="25">
        <f t="shared" si="8"/>
        <v>129.62099125364432</v>
      </c>
      <c r="X22" s="3"/>
      <c r="Y22" s="27">
        <v>24</v>
      </c>
      <c r="Z22" s="25">
        <f>+_xlfn.XLOOKUP(Y22,'[1]DM table'!$O$4:$O$103,'[1]DM table'!$P$4:$P$103,0)</f>
        <v>421.86045219068581</v>
      </c>
      <c r="AA22" s="27"/>
      <c r="AB22" s="25">
        <f t="shared" si="9"/>
        <v>0</v>
      </c>
      <c r="AC22" s="25">
        <f t="shared" si="10"/>
        <v>421.86045219068581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>
        <v>45.95</v>
      </c>
      <c r="AL22" s="25">
        <f t="shared" si="14"/>
        <v>543.48683173001109</v>
      </c>
      <c r="AM22" s="27">
        <v>38.46</v>
      </c>
      <c r="AN22" s="25">
        <f t="shared" si="15"/>
        <v>465.63207547169816</v>
      </c>
      <c r="AO22" s="25">
        <f t="shared" si="16"/>
        <v>543.48683173001109</v>
      </c>
      <c r="AP22" s="3"/>
      <c r="AQ22" s="27">
        <v>8</v>
      </c>
      <c r="AR22" s="25">
        <f>_xlfn.XLOOKUP(AQ22,'[1]DM table'!$W$4:$W$103,'[1]DM table'!$X$4:$X$103,0)</f>
        <v>605.98713358584746</v>
      </c>
      <c r="AS22" s="27"/>
      <c r="AT22" s="25">
        <f t="shared" si="17"/>
        <v>0</v>
      </c>
      <c r="AU22" s="25">
        <f t="shared" si="18"/>
        <v>605.98713358584746</v>
      </c>
      <c r="AV22" s="3"/>
      <c r="AW22" s="27">
        <v>37</v>
      </c>
      <c r="AX22" s="25">
        <f>+_xlfn.XLOOKUP(AW22,'[1]DM table'!$C$4:$C$103,'[1]DM table'!$D$4:$D$103,0)</f>
        <v>459.05247179543113</v>
      </c>
      <c r="AY22" s="27"/>
      <c r="AZ22" s="25">
        <f t="shared" si="19"/>
        <v>0</v>
      </c>
      <c r="BA22" s="25">
        <f t="shared" si="20"/>
        <v>459.05247179543113</v>
      </c>
      <c r="BB22" s="3"/>
      <c r="BC22" s="27">
        <v>39.58</v>
      </c>
      <c r="BD22" s="25">
        <f t="shared" si="21"/>
        <v>586.19668246445497</v>
      </c>
      <c r="BE22" s="27"/>
      <c r="BF22" s="25">
        <f t="shared" si="22"/>
        <v>0</v>
      </c>
      <c r="BG22" s="25">
        <f t="shared" si="23"/>
        <v>586.19668246445497</v>
      </c>
      <c r="BH22" s="3"/>
      <c r="BI22" s="27">
        <v>69.84</v>
      </c>
      <c r="BJ22" s="25">
        <f t="shared" si="24"/>
        <v>629.53820551934552</v>
      </c>
      <c r="BK22" s="27"/>
      <c r="BL22" s="25">
        <f t="shared" si="25"/>
        <v>0</v>
      </c>
      <c r="BM22" s="25">
        <f t="shared" si="26"/>
        <v>629.53820551934552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>
        <v>1</v>
      </c>
      <c r="BV22" s="25">
        <f>_xlfn.XLOOKUP(BU22,'[1]DM table'!$AE$4:$AE$103,'[1]DM table'!$AF$4:$AF$103,0)</f>
        <v>650</v>
      </c>
      <c r="BW22" s="27"/>
      <c r="BX22" s="25">
        <f t="shared" si="30"/>
        <v>0</v>
      </c>
      <c r="BY22" s="25">
        <f t="shared" si="31"/>
        <v>650</v>
      </c>
      <c r="BZ22" s="3"/>
      <c r="CA22" s="72"/>
      <c r="CB22" s="70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77">
        <v>48.57</v>
      </c>
      <c r="CH22" s="78">
        <f t="shared" si="35"/>
        <v>618.76760091189487</v>
      </c>
      <c r="CI22" s="77"/>
      <c r="CJ22" s="78">
        <f t="shared" si="36"/>
        <v>0</v>
      </c>
      <c r="CK22" s="78">
        <f t="shared" si="37"/>
        <v>618.76760091189487</v>
      </c>
      <c r="CL22" s="3"/>
      <c r="CM22" s="82">
        <v>31</v>
      </c>
      <c r="CN22" s="25">
        <f>+_xlfn.XLOOKUP(CM22,'[1]DM table'!$C$4:$C$103,'[1]DM table'!$D$4:$D$103,0)</f>
        <v>518.21010341331555</v>
      </c>
      <c r="CO22" s="27"/>
      <c r="CP22" s="25">
        <f t="shared" si="38"/>
        <v>0</v>
      </c>
      <c r="CQ22" s="25">
        <f t="shared" si="39"/>
        <v>518.21010341331555</v>
      </c>
      <c r="CR22" s="3"/>
      <c r="CS22" s="74"/>
      <c r="CT22" s="70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73"/>
      <c r="CZ22" s="70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27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>
        <v>20</v>
      </c>
      <c r="DL22" s="25">
        <f>_xlfn.XLOOKUP(DK22,'[1]DM table'!$U$4:$U$103,'[1]DM table'!$V$4:$V$103,0)</f>
        <v>510.92446817991924</v>
      </c>
      <c r="DM22" s="27"/>
      <c r="DN22" s="25">
        <f t="shared" si="49"/>
        <v>0</v>
      </c>
      <c r="DO22" s="25">
        <f t="shared" si="50"/>
        <v>510.92446817991924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+_xlfn.XLOOKUP(EC22,'[1]DM table'!$C$4:$C$103,'[1]DM table'!$D$4:$D$103,0)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/>
      <c r="EJ22" s="25">
        <f t="shared" si="59"/>
        <v>0</v>
      </c>
      <c r="EK22" s="27"/>
      <c r="EL22" s="25">
        <f t="shared" si="60"/>
        <v>0</v>
      </c>
      <c r="EM22" s="25">
        <f t="shared" si="61"/>
        <v>0</v>
      </c>
      <c r="EN22" s="3"/>
      <c r="EO22" s="27"/>
      <c r="EP22" s="25">
        <f>+_xlfn.XLOOKUP(EO22,'[1]DM table'!$G$4:$G$103,'[1]DM table'!$H$4:$H$103,0)</f>
        <v>0</v>
      </c>
      <c r="EQ22" s="27"/>
      <c r="ER22" s="25">
        <f t="shared" si="62"/>
        <v>0</v>
      </c>
      <c r="ES22" s="25">
        <f t="shared" si="63"/>
        <v>0</v>
      </c>
      <c r="ET22" s="3"/>
      <c r="EU22" s="27"/>
      <c r="EV22" s="25">
        <f t="shared" si="64"/>
        <v>0</v>
      </c>
      <c r="EW22" s="27"/>
      <c r="EX22" s="25">
        <f t="shared" si="65"/>
        <v>0</v>
      </c>
      <c r="EY22" s="25">
        <f t="shared" si="66"/>
        <v>0</v>
      </c>
      <c r="EZ22" s="3"/>
      <c r="FA22" s="27"/>
      <c r="FB22" s="25">
        <f t="shared" si="67"/>
        <v>0</v>
      </c>
      <c r="FC22" s="27"/>
      <c r="FD22" s="25">
        <f t="shared" si="68"/>
        <v>0</v>
      </c>
      <c r="FE22" s="25">
        <f t="shared" si="69"/>
        <v>0</v>
      </c>
      <c r="FF22" s="3"/>
      <c r="FG22" s="27"/>
      <c r="FH22" s="25">
        <f t="shared" si="70"/>
        <v>0</v>
      </c>
      <c r="FI22" s="27"/>
      <c r="FJ22" s="25">
        <f t="shared" si="71"/>
        <v>0</v>
      </c>
      <c r="FK22" s="25">
        <f t="shared" si="72"/>
        <v>0</v>
      </c>
    </row>
    <row r="23" spans="1:167" ht="12.75" customHeight="1" x14ac:dyDescent="0.2">
      <c r="A23" s="22" t="s">
        <v>103</v>
      </c>
      <c r="B23" s="22" t="s">
        <v>104</v>
      </c>
      <c r="C23" s="23" t="str">
        <f t="shared" si="73"/>
        <v>Birkley Timms</v>
      </c>
      <c r="D23" s="30" t="s">
        <v>71</v>
      </c>
      <c r="E23" s="20"/>
      <c r="F23" s="25">
        <f t="shared" si="0"/>
        <v>605.4953347969265</v>
      </c>
      <c r="G23" s="25">
        <f>LARGE((Q23,W23,AC23,AI23,AO23,AU23,BA23,BG23,BM23,BS23,BY23,CE23,CK23,CQ23,CW23,DC23,DI23,DO23,DU23,EA23,EG23,EM23,ES23,EY23,FE23,FK23),2)</f>
        <v>524.975731521287</v>
      </c>
      <c r="H23" s="25">
        <f>LARGE((Q23,W23,AC23,AI23,AO23,AU23,BA23,BG23,BM23,BS23,BY23,CE23,CK23,CQ23,CW23,DC23,DI23,DO23,DU23,EA23,EG23,EM23,ES23,EY23,FE23,FK23),3)</f>
        <v>521.35149814277474</v>
      </c>
      <c r="I23" s="25">
        <f t="shared" si="1"/>
        <v>1651.8225644609884</v>
      </c>
      <c r="J23" s="62">
        <f t="shared" si="2"/>
        <v>6</v>
      </c>
      <c r="K23" s="20"/>
      <c r="L23" s="113" t="s">
        <v>106</v>
      </c>
      <c r="M23" s="87">
        <v>3.85</v>
      </c>
      <c r="N23" s="25">
        <f t="shared" si="3"/>
        <v>45.833333333333329</v>
      </c>
      <c r="O23" s="27"/>
      <c r="P23" s="25">
        <f t="shared" si="4"/>
        <v>0</v>
      </c>
      <c r="Q23" s="25">
        <f t="shared" si="5"/>
        <v>45.833333333333329</v>
      </c>
      <c r="R23" s="3"/>
      <c r="S23" s="27"/>
      <c r="T23" s="25">
        <f t="shared" si="6"/>
        <v>0</v>
      </c>
      <c r="U23" s="27"/>
      <c r="V23" s="25">
        <f t="shared" si="7"/>
        <v>0</v>
      </c>
      <c r="W23" s="25">
        <f t="shared" si="8"/>
        <v>0</v>
      </c>
      <c r="X23" s="3"/>
      <c r="Y23" s="27">
        <v>31</v>
      </c>
      <c r="Z23" s="25">
        <f>+_xlfn.XLOOKUP(Y23,'[1]DM table'!$O$4:$O$103,'[1]DM table'!$P$4:$P$103,0)</f>
        <v>340.85600826168422</v>
      </c>
      <c r="AA23" s="27"/>
      <c r="AB23" s="25">
        <f t="shared" si="9"/>
        <v>0</v>
      </c>
      <c r="AC23" s="25">
        <f t="shared" si="10"/>
        <v>340.85600826168422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25.24</v>
      </c>
      <c r="AL23" s="25">
        <f t="shared" si="14"/>
        <v>298.53335436051094</v>
      </c>
      <c r="AM23" s="27"/>
      <c r="AN23" s="25">
        <f t="shared" si="15"/>
        <v>0</v>
      </c>
      <c r="AO23" s="25">
        <f t="shared" si="16"/>
        <v>298.53335436051094</v>
      </c>
      <c r="AP23" s="3"/>
      <c r="AQ23" s="27">
        <v>14</v>
      </c>
      <c r="AR23" s="25">
        <f>_xlfn.XLOOKUP(AQ23,'[1]DM table'!$W$4:$W$103,'[1]DM table'!$X$4:$X$103,0)</f>
        <v>504.77031762418113</v>
      </c>
      <c r="AS23" s="27"/>
      <c r="AT23" s="25">
        <f t="shared" si="17"/>
        <v>0</v>
      </c>
      <c r="AU23" s="25">
        <f t="shared" si="18"/>
        <v>504.77031762418113</v>
      </c>
      <c r="AV23" s="3"/>
      <c r="AW23" s="27"/>
      <c r="AX23" s="25">
        <f>+_xlfn.XLOOKUP(AW23,'[1]DM table'!$C$4:$C$103,'[1]DM table'!$D$4:$D$103,0)</f>
        <v>0</v>
      </c>
      <c r="AY23" s="27"/>
      <c r="AZ23" s="25">
        <f t="shared" si="19"/>
        <v>0</v>
      </c>
      <c r="BA23" s="25">
        <f t="shared" si="20"/>
        <v>0</v>
      </c>
      <c r="BB23" s="3"/>
      <c r="BC23" s="27">
        <v>7.86</v>
      </c>
      <c r="BD23" s="25">
        <f t="shared" si="21"/>
        <v>116.40995260663506</v>
      </c>
      <c r="BE23" s="27"/>
      <c r="BF23" s="25">
        <f t="shared" si="22"/>
        <v>0</v>
      </c>
      <c r="BG23" s="25">
        <f t="shared" si="23"/>
        <v>116.40995260663506</v>
      </c>
      <c r="BH23" s="3"/>
      <c r="BI23" s="27">
        <v>58.24</v>
      </c>
      <c r="BJ23" s="25">
        <f t="shared" si="24"/>
        <v>524.975731521287</v>
      </c>
      <c r="BK23" s="27"/>
      <c r="BL23" s="25">
        <f t="shared" si="25"/>
        <v>0</v>
      </c>
      <c r="BM23" s="25">
        <f t="shared" si="26"/>
        <v>524.975731521287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>
        <v>7</v>
      </c>
      <c r="BV23" s="25">
        <f>_xlfn.XLOOKUP(BU23,'[1]DM table'!$AE$4:$AE$103,'[1]DM table'!$AF$4:$AF$103,0)</f>
        <v>508.79256330239991</v>
      </c>
      <c r="BW23" s="27"/>
      <c r="BX23" s="25">
        <f t="shared" si="30"/>
        <v>0</v>
      </c>
      <c r="BY23" s="25">
        <f t="shared" si="31"/>
        <v>508.79256330239991</v>
      </c>
      <c r="BZ23" s="3"/>
      <c r="CA23" s="72"/>
      <c r="CB23" s="70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77"/>
      <c r="CH23" s="78">
        <f t="shared" si="35"/>
        <v>0</v>
      </c>
      <c r="CI23" s="77"/>
      <c r="CJ23" s="78">
        <f t="shared" si="36"/>
        <v>0</v>
      </c>
      <c r="CK23" s="78">
        <f t="shared" si="37"/>
        <v>0</v>
      </c>
      <c r="CL23" s="3"/>
      <c r="CM23" s="27"/>
      <c r="CN23" s="25">
        <f>+_xlfn.XLOOKUP(CM23,'[1]DM table'!$C$4:$C$103,'[1]DM table'!$D$4:$D$103,0)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73"/>
      <c r="CZ23" s="70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27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>
        <v>19</v>
      </c>
      <c r="DL23" s="25">
        <f>_xlfn.XLOOKUP(DK23,'[1]DM table'!$U$4:$U$103,'[1]DM table'!$V$4:$V$103,0)</f>
        <v>521.35149814277474</v>
      </c>
      <c r="DM23" s="27"/>
      <c r="DN23" s="25">
        <f t="shared" si="49"/>
        <v>0</v>
      </c>
      <c r="DO23" s="25">
        <f t="shared" si="50"/>
        <v>521.35149814277474</v>
      </c>
      <c r="DP23" s="3"/>
      <c r="DQ23" s="27">
        <v>67.89</v>
      </c>
      <c r="DR23" s="25">
        <f t="shared" si="51"/>
        <v>605.4953347969265</v>
      </c>
      <c r="DS23" s="27"/>
      <c r="DT23" s="25">
        <f t="shared" si="52"/>
        <v>0</v>
      </c>
      <c r="DU23" s="25">
        <f t="shared" si="53"/>
        <v>605.4953347969265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+_xlfn.XLOOKUP(EC23,'[1]DM table'!$C$4:$C$103,'[1]DM table'!$D$4:$D$103,0)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/>
      <c r="EJ23" s="25">
        <f t="shared" si="59"/>
        <v>0</v>
      </c>
      <c r="EK23" s="27"/>
      <c r="EL23" s="25">
        <f t="shared" si="60"/>
        <v>0</v>
      </c>
      <c r="EM23" s="25">
        <f t="shared" si="61"/>
        <v>0</v>
      </c>
      <c r="EN23" s="3"/>
      <c r="EO23" s="27"/>
      <c r="EP23" s="25">
        <f>+_xlfn.XLOOKUP(EO23,'[1]DM table'!$G$4:$G$103,'[1]DM table'!$H$4:$H$103,0)</f>
        <v>0</v>
      </c>
      <c r="EQ23" s="27"/>
      <c r="ER23" s="25">
        <f t="shared" si="62"/>
        <v>0</v>
      </c>
      <c r="ES23" s="25">
        <f t="shared" si="63"/>
        <v>0</v>
      </c>
      <c r="ET23" s="3"/>
      <c r="EU23" s="27"/>
      <c r="EV23" s="25">
        <f t="shared" si="64"/>
        <v>0</v>
      </c>
      <c r="EW23" s="27"/>
      <c r="EX23" s="25">
        <f t="shared" si="65"/>
        <v>0</v>
      </c>
      <c r="EY23" s="25">
        <f t="shared" si="66"/>
        <v>0</v>
      </c>
      <c r="EZ23" s="3"/>
      <c r="FA23" s="27"/>
      <c r="FB23" s="25">
        <f t="shared" si="67"/>
        <v>0</v>
      </c>
      <c r="FC23" s="27"/>
      <c r="FD23" s="25">
        <f t="shared" si="68"/>
        <v>0</v>
      </c>
      <c r="FE23" s="25">
        <f t="shared" si="69"/>
        <v>0</v>
      </c>
      <c r="FF23" s="3"/>
      <c r="FG23" s="27"/>
      <c r="FH23" s="25">
        <f t="shared" si="70"/>
        <v>0</v>
      </c>
      <c r="FI23" s="27"/>
      <c r="FJ23" s="25">
        <f t="shared" si="71"/>
        <v>0</v>
      </c>
      <c r="FK23" s="25">
        <f t="shared" si="72"/>
        <v>0</v>
      </c>
    </row>
    <row r="24" spans="1:167" ht="12.75" hidden="1" customHeight="1" x14ac:dyDescent="0.2">
      <c r="A24" s="22"/>
      <c r="B24" s="22"/>
      <c r="C24" s="23"/>
      <c r="D24" s="30"/>
      <c r="E24" s="20"/>
      <c r="F24" s="25">
        <f t="shared" si="0"/>
        <v>0</v>
      </c>
      <c r="G24" s="25">
        <f>LARGE((Q24,W24,AC24,AI24,AO24,AU24,BA24,BG24,BM24,BS24,BY24,CE24,CK24,CQ24,CW24,DC24,DI24,DO24,DU24,EA24,EG24,EM24,ES24,EY24,FE24,FK24),2)</f>
        <v>0</v>
      </c>
      <c r="H24" s="25">
        <f>LARGE((Q24,W24,AC24,AI24,AO24,AU24,BA24,BG24,BM24,BS24,BY24,CE24,CK24,CQ24,CW24,DC24,DI24,DO24,DU24,EA24,EG24,EM24,ES24,EY24,FE24,FK24),3)</f>
        <v>0</v>
      </c>
      <c r="I24" s="25">
        <f t="shared" si="1"/>
        <v>0</v>
      </c>
      <c r="J24" s="62">
        <f t="shared" si="2"/>
        <v>19</v>
      </c>
      <c r="K24" s="20"/>
      <c r="L24" s="112"/>
      <c r="M24" s="87"/>
      <c r="N24" s="25">
        <f t="shared" si="3"/>
        <v>0</v>
      </c>
      <c r="O24" s="27"/>
      <c r="P24" s="25">
        <f t="shared" si="4"/>
        <v>0</v>
      </c>
      <c r="Q24" s="25">
        <f t="shared" si="5"/>
        <v>0</v>
      </c>
      <c r="R24" s="3"/>
      <c r="S24" s="27"/>
      <c r="T24" s="25">
        <f t="shared" si="6"/>
        <v>0</v>
      </c>
      <c r="U24" s="27"/>
      <c r="V24" s="25">
        <f t="shared" si="7"/>
        <v>0</v>
      </c>
      <c r="W24" s="25">
        <f t="shared" si="8"/>
        <v>0</v>
      </c>
      <c r="X24" s="3"/>
      <c r="Y24" s="27"/>
      <c r="Z24" s="25">
        <f>+_xlfn.XLOOKUP(Y24,'[1]DM table'!$O$4:$O$103,'[1]DM table'!$P$4:$P$103,0)</f>
        <v>0</v>
      </c>
      <c r="AA24" s="27"/>
      <c r="AB24" s="25">
        <f t="shared" si="9"/>
        <v>0</v>
      </c>
      <c r="AC24" s="25">
        <f t="shared" si="10"/>
        <v>0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/>
      <c r="AL24" s="25">
        <f t="shared" si="14"/>
        <v>0</v>
      </c>
      <c r="AM24" s="27"/>
      <c r="AN24" s="25">
        <f t="shared" si="15"/>
        <v>0</v>
      </c>
      <c r="AO24" s="25">
        <f t="shared" si="16"/>
        <v>0</v>
      </c>
      <c r="AP24" s="3"/>
      <c r="AQ24" s="27"/>
      <c r="AR24" s="25">
        <f>_xlfn.XLOOKUP(AQ24,'[1]DM table'!$W$4:$W$103,'[1]DM table'!$X$4:$X$103,0)</f>
        <v>0</v>
      </c>
      <c r="AS24" s="27"/>
      <c r="AT24" s="25">
        <f t="shared" si="17"/>
        <v>0</v>
      </c>
      <c r="AU24" s="25">
        <f t="shared" si="18"/>
        <v>0</v>
      </c>
      <c r="AV24" s="3"/>
      <c r="AW24" s="27"/>
      <c r="AX24" s="25">
        <f>+_xlfn.XLOOKUP(AW24,'[1]DM table'!$C$4:$C$103,'[1]DM table'!$D$4:$D$103,0)</f>
        <v>0</v>
      </c>
      <c r="AY24" s="27"/>
      <c r="AZ24" s="25">
        <f t="shared" si="19"/>
        <v>0</v>
      </c>
      <c r="BA24" s="25">
        <f t="shared" si="20"/>
        <v>0</v>
      </c>
      <c r="BB24" s="3"/>
      <c r="BC24" s="27"/>
      <c r="BD24" s="25">
        <f t="shared" si="21"/>
        <v>0</v>
      </c>
      <c r="BE24" s="27"/>
      <c r="BF24" s="25">
        <f t="shared" si="22"/>
        <v>0</v>
      </c>
      <c r="BG24" s="25">
        <f t="shared" si="23"/>
        <v>0</v>
      </c>
      <c r="BH24" s="3"/>
      <c r="BI24" s="27"/>
      <c r="BJ24" s="25">
        <f t="shared" si="24"/>
        <v>0</v>
      </c>
      <c r="BK24" s="27"/>
      <c r="BL24" s="25">
        <f t="shared" si="25"/>
        <v>0</v>
      </c>
      <c r="BM24" s="25">
        <f t="shared" si="26"/>
        <v>0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/>
      <c r="BV24" s="25">
        <f>_xlfn.XLOOKUP(BU24,'[1]DM table'!$AE$4:$AE$103,'[1]DM table'!$AF$4:$AF$103,0)</f>
        <v>0</v>
      </c>
      <c r="BW24" s="27"/>
      <c r="BX24" s="25">
        <f t="shared" si="30"/>
        <v>0</v>
      </c>
      <c r="BY24" s="25">
        <f t="shared" si="31"/>
        <v>0</v>
      </c>
      <c r="BZ24" s="3"/>
      <c r="CA24" s="72"/>
      <c r="CB24" s="70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77"/>
      <c r="CH24" s="78">
        <f t="shared" si="35"/>
        <v>0</v>
      </c>
      <c r="CI24" s="77"/>
      <c r="CJ24" s="78">
        <f t="shared" si="36"/>
        <v>0</v>
      </c>
      <c r="CK24" s="78">
        <f t="shared" si="37"/>
        <v>0</v>
      </c>
      <c r="CL24" s="3"/>
      <c r="CM24" s="27"/>
      <c r="CN24" s="25">
        <f>+_xlfn.XLOOKUP(CM24,'[1]DM table'!$C$4:$C$103,'[1]DM table'!$D$4:$D$103,0)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73"/>
      <c r="CZ24" s="70">
        <f t="shared" si="43"/>
        <v>0</v>
      </c>
      <c r="DA24" s="27"/>
      <c r="DB24" s="25">
        <f t="shared" si="44"/>
        <v>0</v>
      </c>
      <c r="DC24" s="25">
        <f t="shared" si="45"/>
        <v>0</v>
      </c>
      <c r="DD24" s="3"/>
      <c r="DE24" s="27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/>
      <c r="DL24" s="25">
        <f>_xlfn.XLOOKUP(DK24,'[1]DM table'!$U$4:$U$103,'[1]DM table'!$V$4:$V$103,0)</f>
        <v>0</v>
      </c>
      <c r="DM24" s="27"/>
      <c r="DN24" s="25">
        <f t="shared" si="49"/>
        <v>0</v>
      </c>
      <c r="DO24" s="25">
        <f t="shared" si="50"/>
        <v>0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+_xlfn.XLOOKUP(EC24,'[1]DM table'!$C$4:$C$103,'[1]DM table'!$D$4:$D$103,0)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/>
      <c r="EJ24" s="25">
        <f t="shared" si="59"/>
        <v>0</v>
      </c>
      <c r="EK24" s="27"/>
      <c r="EL24" s="25">
        <f t="shared" si="60"/>
        <v>0</v>
      </c>
      <c r="EM24" s="25">
        <f t="shared" si="61"/>
        <v>0</v>
      </c>
      <c r="EN24" s="3"/>
      <c r="EO24" s="27"/>
      <c r="EP24" s="25">
        <f>+_xlfn.XLOOKUP(EO24,'[1]DM table'!$G$4:$G$103,'[1]DM table'!$H$4:$H$103,0)</f>
        <v>0</v>
      </c>
      <c r="EQ24" s="27"/>
      <c r="ER24" s="25">
        <f t="shared" si="62"/>
        <v>0</v>
      </c>
      <c r="ES24" s="25">
        <f t="shared" si="63"/>
        <v>0</v>
      </c>
      <c r="ET24" s="3"/>
      <c r="EU24" s="27"/>
      <c r="EV24" s="25">
        <f t="shared" si="64"/>
        <v>0</v>
      </c>
      <c r="EW24" s="27"/>
      <c r="EX24" s="25">
        <f t="shared" si="65"/>
        <v>0</v>
      </c>
      <c r="EY24" s="25">
        <f t="shared" si="66"/>
        <v>0</v>
      </c>
      <c r="EZ24" s="3"/>
      <c r="FA24" s="27"/>
      <c r="FB24" s="25">
        <f t="shared" si="67"/>
        <v>0</v>
      </c>
      <c r="FC24" s="27"/>
      <c r="FD24" s="25">
        <f t="shared" si="68"/>
        <v>0</v>
      </c>
      <c r="FE24" s="25">
        <f t="shared" si="69"/>
        <v>0</v>
      </c>
      <c r="FF24" s="3"/>
      <c r="FG24" s="27"/>
      <c r="FH24" s="25">
        <f t="shared" si="70"/>
        <v>0</v>
      </c>
      <c r="FI24" s="27"/>
      <c r="FJ24" s="25">
        <f t="shared" si="71"/>
        <v>0</v>
      </c>
      <c r="FK24" s="25">
        <f t="shared" si="72"/>
        <v>0</v>
      </c>
    </row>
    <row r="25" spans="1:167" ht="12.75" customHeight="1" x14ac:dyDescent="0.15">
      <c r="A25" s="22" t="s">
        <v>107</v>
      </c>
      <c r="B25" s="22" t="s">
        <v>108</v>
      </c>
      <c r="C25" s="23" t="str">
        <f t="shared" si="73"/>
        <v>Sierra Nissen</v>
      </c>
      <c r="D25" s="30" t="s">
        <v>71</v>
      </c>
      <c r="E25" s="20"/>
      <c r="F25" s="25">
        <f t="shared" si="0"/>
        <v>650</v>
      </c>
      <c r="G25" s="25">
        <f>LARGE((Q25,W25,AC25,AI25,AO25,AU25,BA25,BG25,BM25,BS25,BY25,CE25,CK25,CQ25,CW25,DC25,DI25,DO25,DU25,EA25,EG25,EM25,ES25,EY25,FE25,FK25),2)</f>
        <v>552.07526399999995</v>
      </c>
      <c r="H25" s="25">
        <f>LARGE((Q25,W25,AC25,AI25,AO25,AU25,BA25,BG25,BM25,BS25,BY25,CE25,CK25,CQ25,CW25,DC25,DI25,DO25,DU25,EA25,EG25,EM25,ES25,EY25,FE25,FK25),3)</f>
        <v>541.11080293995292</v>
      </c>
      <c r="I25" s="25">
        <f t="shared" si="1"/>
        <v>1743.186066939953</v>
      </c>
      <c r="J25" s="62">
        <f t="shared" si="2"/>
        <v>5</v>
      </c>
      <c r="K25" s="20"/>
      <c r="L25" s="112" t="s">
        <v>109</v>
      </c>
      <c r="M25" s="87">
        <v>7.19</v>
      </c>
      <c r="N25" s="25">
        <f t="shared" si="3"/>
        <v>85.595238095238102</v>
      </c>
      <c r="O25" s="27"/>
      <c r="P25" s="25">
        <f t="shared" si="4"/>
        <v>0</v>
      </c>
      <c r="Q25" s="25">
        <f t="shared" si="5"/>
        <v>85.595238095238102</v>
      </c>
      <c r="R25" s="3"/>
      <c r="S25" s="27"/>
      <c r="T25" s="25">
        <f t="shared" si="6"/>
        <v>0</v>
      </c>
      <c r="U25" s="27"/>
      <c r="V25" s="25">
        <f t="shared" si="7"/>
        <v>0</v>
      </c>
      <c r="W25" s="25">
        <f t="shared" si="8"/>
        <v>0</v>
      </c>
      <c r="X25" s="3"/>
      <c r="Y25" s="27">
        <v>26</v>
      </c>
      <c r="Z25" s="25">
        <f>+_xlfn.XLOOKUP(Y25,'[1]DM table'!$O$4:$O$103,'[1]DM table'!$P$4:$P$103,0)</f>
        <v>396.92849946621629</v>
      </c>
      <c r="AA25" s="27"/>
      <c r="AB25" s="25">
        <f t="shared" si="9"/>
        <v>0</v>
      </c>
      <c r="AC25" s="25">
        <f t="shared" si="10"/>
        <v>396.92849946621629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/>
      <c r="AL25" s="25">
        <f t="shared" si="14"/>
        <v>0</v>
      </c>
      <c r="AM25" s="27"/>
      <c r="AN25" s="25">
        <f t="shared" si="15"/>
        <v>0</v>
      </c>
      <c r="AO25" s="25">
        <f t="shared" si="16"/>
        <v>0</v>
      </c>
      <c r="AP25" s="3"/>
      <c r="AQ25" s="27">
        <v>24</v>
      </c>
      <c r="AR25" s="25">
        <f>_xlfn.XLOOKUP(AQ25,'[1]DM table'!$W$4:$W$103,'[1]DM table'!$X$4:$X$103,0)</f>
        <v>372.22981075648738</v>
      </c>
      <c r="AS25" s="27"/>
      <c r="AT25" s="25">
        <f t="shared" si="17"/>
        <v>0</v>
      </c>
      <c r="AU25" s="25">
        <f t="shared" si="18"/>
        <v>372.22981075648738</v>
      </c>
      <c r="AV25" s="3"/>
      <c r="AW25" s="27"/>
      <c r="AX25" s="25">
        <f>+_xlfn.XLOOKUP(AW25,'[1]DM table'!$C$4:$C$103,'[1]DM table'!$D$4:$D$103,0)</f>
        <v>0</v>
      </c>
      <c r="AY25" s="27"/>
      <c r="AZ25" s="25">
        <f t="shared" si="19"/>
        <v>0</v>
      </c>
      <c r="BA25" s="25">
        <f t="shared" si="20"/>
        <v>0</v>
      </c>
      <c r="BB25" s="3"/>
      <c r="BC25" s="27">
        <v>27.72</v>
      </c>
      <c r="BD25" s="25">
        <f t="shared" si="21"/>
        <v>410.54502369668245</v>
      </c>
      <c r="BE25" s="27"/>
      <c r="BF25" s="25">
        <f t="shared" si="22"/>
        <v>0</v>
      </c>
      <c r="BG25" s="25">
        <f t="shared" si="23"/>
        <v>410.54502369668245</v>
      </c>
      <c r="BH25" s="3"/>
      <c r="BI25" s="27">
        <v>60.03</v>
      </c>
      <c r="BJ25" s="25">
        <f t="shared" si="24"/>
        <v>541.11080293995292</v>
      </c>
      <c r="BK25" s="27"/>
      <c r="BL25" s="25">
        <f t="shared" si="25"/>
        <v>0</v>
      </c>
      <c r="BM25" s="25">
        <f t="shared" si="26"/>
        <v>541.11080293995292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>
        <v>5</v>
      </c>
      <c r="BV25" s="25">
        <f>_xlfn.XLOOKUP(BU25,'[1]DM table'!$AE$4:$AE$103,'[1]DM table'!$AF$4:$AF$103,0)</f>
        <v>552.07526399999995</v>
      </c>
      <c r="BW25" s="27"/>
      <c r="BX25" s="25">
        <f t="shared" si="30"/>
        <v>0</v>
      </c>
      <c r="BY25" s="25">
        <f t="shared" si="31"/>
        <v>552.07526399999995</v>
      </c>
      <c r="BZ25" s="3"/>
      <c r="CA25" s="72"/>
      <c r="CB25" s="70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77"/>
      <c r="CH25" s="78">
        <f t="shared" si="35"/>
        <v>0</v>
      </c>
      <c r="CI25" s="77"/>
      <c r="CJ25" s="78">
        <f t="shared" si="36"/>
        <v>0</v>
      </c>
      <c r="CK25" s="78">
        <f t="shared" si="37"/>
        <v>0</v>
      </c>
      <c r="CL25" s="3"/>
      <c r="CM25" s="27"/>
      <c r="CN25" s="25">
        <f>+_xlfn.XLOOKUP(CM25,'[1]DM table'!$C$4:$C$103,'[1]DM table'!$D$4:$D$103,0)</f>
        <v>0</v>
      </c>
      <c r="CO25" s="27"/>
      <c r="CP25" s="25">
        <f t="shared" si="38"/>
        <v>0</v>
      </c>
      <c r="CQ25" s="25">
        <f t="shared" si="39"/>
        <v>0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74"/>
      <c r="CZ25" s="70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27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>
        <v>29</v>
      </c>
      <c r="DL25" s="25">
        <f>_xlfn.XLOOKUP(DK25,'[1]DM table'!$U$4:$U$103,'[1]DM table'!$V$4:$V$103,0)</f>
        <v>425.9821319625446</v>
      </c>
      <c r="DM25" s="27"/>
      <c r="DN25" s="25">
        <f t="shared" si="49"/>
        <v>0</v>
      </c>
      <c r="DO25" s="25">
        <f t="shared" si="50"/>
        <v>425.9821319625446</v>
      </c>
      <c r="DP25" s="3"/>
      <c r="DQ25" s="27">
        <v>72.88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+_xlfn.XLOOKUP(EC25,'[1]DM table'!$C$4:$C$103,'[1]DM table'!$D$4:$D$103,0)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/>
      <c r="EJ25" s="25">
        <f t="shared" si="59"/>
        <v>0</v>
      </c>
      <c r="EK25" s="27"/>
      <c r="EL25" s="25">
        <f t="shared" si="60"/>
        <v>0</v>
      </c>
      <c r="EM25" s="25">
        <f t="shared" si="61"/>
        <v>0</v>
      </c>
      <c r="EN25" s="3"/>
      <c r="EO25" s="27"/>
      <c r="EP25" s="25">
        <f>+_xlfn.XLOOKUP(EO25,'[1]DM table'!$G$4:$G$103,'[1]DM table'!$H$4:$H$103,0)</f>
        <v>0</v>
      </c>
      <c r="EQ25" s="27"/>
      <c r="ER25" s="25">
        <f t="shared" si="62"/>
        <v>0</v>
      </c>
      <c r="ES25" s="25">
        <f t="shared" si="63"/>
        <v>0</v>
      </c>
      <c r="ET25" s="3"/>
      <c r="EU25" s="27"/>
      <c r="EV25" s="25">
        <f t="shared" si="64"/>
        <v>0</v>
      </c>
      <c r="EW25" s="27"/>
      <c r="EX25" s="25">
        <f t="shared" si="65"/>
        <v>0</v>
      </c>
      <c r="EY25" s="25">
        <f t="shared" si="66"/>
        <v>0</v>
      </c>
      <c r="EZ25" s="3"/>
      <c r="FA25" s="27"/>
      <c r="FB25" s="25">
        <f t="shared" si="67"/>
        <v>0</v>
      </c>
      <c r="FC25" s="27"/>
      <c r="FD25" s="25">
        <f t="shared" si="68"/>
        <v>0</v>
      </c>
      <c r="FE25" s="25">
        <f t="shared" si="69"/>
        <v>0</v>
      </c>
      <c r="FF25" s="3"/>
      <c r="FG25" s="27"/>
      <c r="FH25" s="25">
        <f t="shared" si="70"/>
        <v>0</v>
      </c>
      <c r="FI25" s="27"/>
      <c r="FJ25" s="25">
        <f t="shared" si="71"/>
        <v>0</v>
      </c>
      <c r="FK25" s="25">
        <f t="shared" si="72"/>
        <v>0</v>
      </c>
    </row>
    <row r="26" spans="1:167" ht="12.75" customHeight="1" x14ac:dyDescent="0.15">
      <c r="A26" s="22" t="s">
        <v>110</v>
      </c>
      <c r="B26" s="22" t="s">
        <v>111</v>
      </c>
      <c r="C26" s="23" t="str">
        <f t="shared" si="73"/>
        <v>Aida Laidlaw</v>
      </c>
      <c r="D26" s="30" t="s">
        <v>71</v>
      </c>
      <c r="E26" s="20"/>
      <c r="F26" s="25">
        <f t="shared" si="0"/>
        <v>0</v>
      </c>
      <c r="G26" s="25">
        <f>LARGE((Q26,W26,AC26,AI26,AO26,AU26,BA26,BG26,BM26,BS26,BY26,CE26,CK26,CQ26,CW26,DC26,DI26,DO26,DU26,EA26,EG26,EM26,ES26,EY26,FE26,FK26),2)</f>
        <v>0</v>
      </c>
      <c r="H26" s="25">
        <f>LARGE((Q26,W26,AC26,AI26,AO26,AU26,BA26,BG26,BM26,BS26,BY26,CE26,CK26,CQ26,CW26,DC26,DI26,DO26,DU26,EA26,EG26,EM26,ES26,EY26,FE26,FK26),3)</f>
        <v>0</v>
      </c>
      <c r="I26" s="25">
        <f t="shared" si="1"/>
        <v>0</v>
      </c>
      <c r="J26" s="62">
        <f t="shared" si="2"/>
        <v>19</v>
      </c>
      <c r="K26" s="20"/>
      <c r="L26" s="112" t="s">
        <v>112</v>
      </c>
      <c r="M26" s="8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 t="shared" si="6"/>
        <v>0</v>
      </c>
      <c r="U26" s="27"/>
      <c r="V26" s="25">
        <f t="shared" si="7"/>
        <v>0</v>
      </c>
      <c r="W26" s="25">
        <f t="shared" si="8"/>
        <v>0</v>
      </c>
      <c r="X26" s="3"/>
      <c r="Y26" s="27"/>
      <c r="Z26" s="25">
        <f>+_xlfn.XLOOKUP(Y26,'[1]DM table'!$O$4:$O$103,'[1]DM table'!$P$4:$P$103,0)</f>
        <v>0</v>
      </c>
      <c r="AA26" s="27"/>
      <c r="AB26" s="25">
        <f t="shared" ref="AB26:AB29" si="74">IF(AA26&gt;0,AA26/AA$10*1000*AA$9,0)</f>
        <v>0</v>
      </c>
      <c r="AC26" s="25">
        <f t="shared" ref="AC26:AC29" si="75">MAX(Z26,AB26)</f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>_xlfn.XLOOKUP(AQ26,'[1]DM table'!$W$4:$W$103,'[1]DM table'!$X$4:$X$103,0)</f>
        <v>0</v>
      </c>
      <c r="AS26" s="27"/>
      <c r="AT26" s="25">
        <f t="shared" si="17"/>
        <v>0</v>
      </c>
      <c r="AU26" s="25">
        <f t="shared" si="18"/>
        <v>0</v>
      </c>
      <c r="AV26" s="3"/>
      <c r="AW26" s="27"/>
      <c r="AX26" s="25">
        <f>+_xlfn.XLOOKUP(AW26,'[1]DM table'!$C$4:$C$103,'[1]DM table'!$D$4:$D$103,0)</f>
        <v>0</v>
      </c>
      <c r="AY26" s="27"/>
      <c r="AZ26" s="25">
        <f t="shared" si="19"/>
        <v>0</v>
      </c>
      <c r="BA26" s="25">
        <f t="shared" si="20"/>
        <v>0</v>
      </c>
      <c r="BB26" s="3"/>
      <c r="BC26" s="27"/>
      <c r="BD26" s="25">
        <f t="shared" si="21"/>
        <v>0</v>
      </c>
      <c r="BE26" s="27"/>
      <c r="BF26" s="25">
        <f t="shared" si="22"/>
        <v>0</v>
      </c>
      <c r="BG26" s="25">
        <f t="shared" si="23"/>
        <v>0</v>
      </c>
      <c r="BH26" s="3"/>
      <c r="BI26" s="27"/>
      <c r="BJ26" s="25">
        <f t="shared" si="24"/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table'!$AE$4:$AE$103,'[1]DM table'!$AF$4:$AF$103,0)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72"/>
      <c r="CB26" s="70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77"/>
      <c r="CH26" s="78">
        <f t="shared" si="35"/>
        <v>0</v>
      </c>
      <c r="CI26" s="77"/>
      <c r="CJ26" s="78">
        <f t="shared" si="36"/>
        <v>0</v>
      </c>
      <c r="CK26" s="78">
        <f t="shared" si="37"/>
        <v>0</v>
      </c>
      <c r="CL26" s="3"/>
      <c r="CM26" s="27"/>
      <c r="CN26" s="25">
        <f>+_xlfn.XLOOKUP(CM26,'[1]DM table'!$C$4:$C$103,'[1]DM table'!$D$4:$D$103,0)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74"/>
      <c r="CZ26" s="70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27"/>
      <c r="DF26" s="25">
        <f t="shared" si="46"/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_xlfn.XLOOKUP(DK26,'[1]DM table'!$U$4:$U$103,'[1]DM table'!$V$4:$V$103,0)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+_xlfn.XLOOKUP(EC26,'[1]DM table'!$C$4:$C$103,'[1]DM table'!$D$4:$D$103,0)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+_xlfn.XLOOKUP(EO26,'[1]DM table'!$G$4:$G$103,'[1]DM table'!$H$4:$H$103,0)</f>
        <v>0</v>
      </c>
      <c r="EQ26" s="27"/>
      <c r="ER26" s="25">
        <f t="shared" si="62"/>
        <v>0</v>
      </c>
      <c r="ES26" s="25">
        <f t="shared" si="63"/>
        <v>0</v>
      </c>
      <c r="ET26" s="3"/>
      <c r="EU26" s="27"/>
      <c r="EV26" s="25">
        <f t="shared" si="64"/>
        <v>0</v>
      </c>
      <c r="EW26" s="27"/>
      <c r="EX26" s="25">
        <f t="shared" si="65"/>
        <v>0</v>
      </c>
      <c r="EY26" s="25">
        <f t="shared" si="66"/>
        <v>0</v>
      </c>
      <c r="EZ26" s="3"/>
      <c r="FA26" s="27"/>
      <c r="FB26" s="25">
        <f t="shared" si="67"/>
        <v>0</v>
      </c>
      <c r="FC26" s="27"/>
      <c r="FD26" s="25">
        <f t="shared" si="68"/>
        <v>0</v>
      </c>
      <c r="FE26" s="25">
        <f t="shared" si="69"/>
        <v>0</v>
      </c>
      <c r="FF26" s="3"/>
      <c r="FG26" s="27"/>
      <c r="FH26" s="25">
        <f t="shared" si="70"/>
        <v>0</v>
      </c>
      <c r="FI26" s="27"/>
      <c r="FJ26" s="25">
        <f t="shared" si="71"/>
        <v>0</v>
      </c>
      <c r="FK26" s="25">
        <f t="shared" si="72"/>
        <v>0</v>
      </c>
    </row>
    <row r="27" spans="1:167" ht="12.75" customHeight="1" x14ac:dyDescent="0.15">
      <c r="A27" s="22" t="s">
        <v>351</v>
      </c>
      <c r="B27" s="22" t="s">
        <v>352</v>
      </c>
      <c r="C27" s="48" t="s">
        <v>353</v>
      </c>
      <c r="D27" s="30" t="s">
        <v>323</v>
      </c>
      <c r="E27" s="20"/>
      <c r="F27" s="25">
        <f t="shared" si="0"/>
        <v>87.70628206906116</v>
      </c>
      <c r="G27" s="25">
        <f>LARGE((Q27,W27,AC27,AI27,AO27,AU27,BA27,BG27,BM27,BS27,BY27,CE27,CK27,CQ27,CW27,DC27,DI27,DO27,DU27,EA27,EG27,EM27,ES27,EY27,FE27,FK27),2)</f>
        <v>0</v>
      </c>
      <c r="H27" s="25">
        <f>LARGE((Q27,W27,AC27,AI27,AO27,AU27,BA27,BG27,BM27,BS27,BY27,CE27,CK27,CQ27,CW27,DC27,DI27,DO27,DU27,EA27,EG27,EM27,ES27,EY27,FE27,FK27),3)</f>
        <v>0</v>
      </c>
      <c r="I27" s="25">
        <f t="shared" si="1"/>
        <v>87.70628206906116</v>
      </c>
      <c r="J27" s="62">
        <f t="shared" si="2"/>
        <v>18</v>
      </c>
      <c r="K27" s="20"/>
      <c r="L27" s="113" t="s">
        <v>353</v>
      </c>
      <c r="M27" s="8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 t="shared" si="6"/>
        <v>0</v>
      </c>
      <c r="U27" s="27"/>
      <c r="V27" s="25">
        <f t="shared" si="7"/>
        <v>0</v>
      </c>
      <c r="W27" s="25">
        <f t="shared" si="8"/>
        <v>0</v>
      </c>
      <c r="X27" s="3"/>
      <c r="Y27" s="27"/>
      <c r="Z27" s="25">
        <f>+_xlfn.XLOOKUP(Y27,'[1]DM table'!$O$4:$O$103,'[1]DM table'!$P$4:$P$103,0)</f>
        <v>0</v>
      </c>
      <c r="AA27" s="27"/>
      <c r="AB27" s="25">
        <f t="shared" si="74"/>
        <v>0</v>
      </c>
      <c r="AC27" s="25">
        <f t="shared" si="75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>_xlfn.XLOOKUP(AQ27,'[1]DM table'!$W$4:$W$103,'[1]DM table'!$X$4:$X$103,0)</f>
        <v>0</v>
      </c>
      <c r="AS27" s="27"/>
      <c r="AT27" s="25">
        <f t="shared" si="17"/>
        <v>0</v>
      </c>
      <c r="AU27" s="25">
        <f t="shared" si="18"/>
        <v>0</v>
      </c>
      <c r="AV27" s="3"/>
      <c r="AW27" s="27"/>
      <c r="AX27" s="25">
        <f>+_xlfn.XLOOKUP(AW27,'[1]DM table'!$C$4:$C$103,'[1]DM table'!$D$4:$D$103,0)</f>
        <v>0</v>
      </c>
      <c r="AY27" s="27"/>
      <c r="AZ27" s="25">
        <f t="shared" si="19"/>
        <v>0</v>
      </c>
      <c r="BA27" s="25">
        <f t="shared" si="20"/>
        <v>0</v>
      </c>
      <c r="BB27" s="3"/>
      <c r="BC27" s="27"/>
      <c r="BD27" s="25">
        <f t="shared" si="21"/>
        <v>0</v>
      </c>
      <c r="BE27" s="27"/>
      <c r="BF27" s="25">
        <f t="shared" si="22"/>
        <v>0</v>
      </c>
      <c r="BG27" s="25">
        <f t="shared" si="23"/>
        <v>0</v>
      </c>
      <c r="BH27" s="3"/>
      <c r="BI27" s="27">
        <v>9.73</v>
      </c>
      <c r="BJ27" s="25">
        <f t="shared" si="24"/>
        <v>87.70628206906116</v>
      </c>
      <c r="BK27" s="27"/>
      <c r="BL27" s="25">
        <f t="shared" si="25"/>
        <v>0</v>
      </c>
      <c r="BM27" s="25">
        <f t="shared" si="26"/>
        <v>87.70628206906116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table'!$AE$4:$AE$103,'[1]DM table'!$AF$4:$AF$103,0)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72"/>
      <c r="CB27" s="70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77"/>
      <c r="CH27" s="78">
        <f t="shared" si="35"/>
        <v>0</v>
      </c>
      <c r="CI27" s="77"/>
      <c r="CJ27" s="78">
        <f t="shared" si="36"/>
        <v>0</v>
      </c>
      <c r="CK27" s="78">
        <f t="shared" si="37"/>
        <v>0</v>
      </c>
      <c r="CL27" s="3"/>
      <c r="CM27" s="27"/>
      <c r="CN27" s="25">
        <f>+_xlfn.XLOOKUP(CM27,'[1]DM table'!$C$4:$C$103,'[1]DM table'!$D$4:$D$103,0)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82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27"/>
      <c r="DF27" s="25">
        <f t="shared" si="46"/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_xlfn.XLOOKUP(DK27,'[1]DM table'!$U$4:$U$103,'[1]DM table'!$V$4:$V$103,0)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+_xlfn.XLOOKUP(EC27,'[1]DM table'!$C$4:$C$103,'[1]DM table'!$D$4:$D$103,0)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+_xlfn.XLOOKUP(EO27,'[1]DM table'!$G$4:$G$103,'[1]DM table'!$H$4:$H$103,0)</f>
        <v>0</v>
      </c>
      <c r="EQ27" s="27"/>
      <c r="ER27" s="25">
        <f t="shared" si="62"/>
        <v>0</v>
      </c>
      <c r="ES27" s="25">
        <f t="shared" si="63"/>
        <v>0</v>
      </c>
      <c r="ET27" s="3"/>
      <c r="EU27" s="27"/>
      <c r="EV27" s="25">
        <f t="shared" si="64"/>
        <v>0</v>
      </c>
      <c r="EW27" s="27"/>
      <c r="EX27" s="25">
        <f t="shared" si="65"/>
        <v>0</v>
      </c>
      <c r="EY27" s="25">
        <f t="shared" si="66"/>
        <v>0</v>
      </c>
      <c r="EZ27" s="3"/>
      <c r="FA27" s="27"/>
      <c r="FB27" s="25">
        <f t="shared" si="67"/>
        <v>0</v>
      </c>
      <c r="FC27" s="27"/>
      <c r="FD27" s="25">
        <f t="shared" si="68"/>
        <v>0</v>
      </c>
      <c r="FE27" s="25">
        <f t="shared" si="69"/>
        <v>0</v>
      </c>
      <c r="FF27" s="3"/>
      <c r="FG27" s="27"/>
      <c r="FH27" s="25">
        <f t="shared" si="70"/>
        <v>0</v>
      </c>
      <c r="FI27" s="27"/>
      <c r="FJ27" s="25">
        <f t="shared" si="71"/>
        <v>0</v>
      </c>
      <c r="FK27" s="25">
        <f t="shared" si="72"/>
        <v>0</v>
      </c>
    </row>
    <row r="28" spans="1:167" ht="12.75" customHeight="1" x14ac:dyDescent="0.2">
      <c r="A28" s="22" t="s">
        <v>348</v>
      </c>
      <c r="B28" s="22" t="s">
        <v>349</v>
      </c>
      <c r="C28" s="48" t="s">
        <v>350</v>
      </c>
      <c r="D28" s="30" t="s">
        <v>323</v>
      </c>
      <c r="E28" s="20"/>
      <c r="F28" s="25">
        <f t="shared" si="0"/>
        <v>352.35614690959085</v>
      </c>
      <c r="G28" s="25">
        <f>LARGE((Q28,W28,AC28,AI28,AO28,AU28,BA28,BG28,BM28,BS28,BY28,CE28,CK28,CQ28,CW28,DC28,DI28,DO28,DU28,EA28,EG28,EM28,ES28,EY28,FE28,FK28),2)</f>
        <v>149.72264595756482</v>
      </c>
      <c r="H28" s="25">
        <f>LARGE((Q28,W28,AC28,AI28,AO28,AU28,BA28,BG28,BM28,BS28,BY28,CE28,CK28,CQ28,CW28,DC28,DI28,DO28,DU28,EA28,EG28,EM28,ES28,EY28,FE28,FK28),3)</f>
        <v>74.204171240395169</v>
      </c>
      <c r="I28" s="25">
        <f t="shared" si="1"/>
        <v>576.28296410755092</v>
      </c>
      <c r="J28" s="62">
        <f t="shared" si="2"/>
        <v>14</v>
      </c>
      <c r="K28" s="20"/>
      <c r="L28" s="113" t="s">
        <v>350</v>
      </c>
      <c r="M28" s="8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 t="shared" si="6"/>
        <v>0</v>
      </c>
      <c r="U28" s="27"/>
      <c r="V28" s="25">
        <f t="shared" si="7"/>
        <v>0</v>
      </c>
      <c r="W28" s="25">
        <f t="shared" si="8"/>
        <v>0</v>
      </c>
      <c r="X28" s="3"/>
      <c r="Y28" s="27"/>
      <c r="Z28" s="25">
        <f>+_xlfn.XLOOKUP(Y28,'[1]DM table'!$O$4:$O$103,'[1]DM table'!$P$4:$P$103,0)</f>
        <v>0</v>
      </c>
      <c r="AA28" s="27"/>
      <c r="AB28" s="25">
        <f t="shared" si="74"/>
        <v>0</v>
      </c>
      <c r="AC28" s="25">
        <f t="shared" si="75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>_xlfn.XLOOKUP(AQ28,'[1]DM table'!$W$4:$W$103,'[1]DM table'!$X$4:$X$103,0)</f>
        <v>0</v>
      </c>
      <c r="AS28" s="27"/>
      <c r="AT28" s="25">
        <f t="shared" si="17"/>
        <v>0</v>
      </c>
      <c r="AU28" s="25">
        <f t="shared" si="18"/>
        <v>0</v>
      </c>
      <c r="AV28" s="3"/>
      <c r="AW28" s="27"/>
      <c r="AX28" s="25">
        <f>+_xlfn.XLOOKUP(AW28,'[1]DM table'!$C$4:$C$103,'[1]DM table'!$D$4:$D$103,0)</f>
        <v>0</v>
      </c>
      <c r="AY28" s="27"/>
      <c r="AZ28" s="25">
        <f t="shared" si="19"/>
        <v>0</v>
      </c>
      <c r="BA28" s="25">
        <f t="shared" si="20"/>
        <v>0</v>
      </c>
      <c r="BB28" s="3"/>
      <c r="BC28" s="27"/>
      <c r="BD28" s="25">
        <f t="shared" si="21"/>
        <v>0</v>
      </c>
      <c r="BE28" s="27"/>
      <c r="BF28" s="25">
        <f t="shared" si="22"/>
        <v>0</v>
      </c>
      <c r="BG28" s="25">
        <f t="shared" si="23"/>
        <v>0</v>
      </c>
      <c r="BH28" s="3"/>
      <c r="BI28" s="27">
        <v>16.61</v>
      </c>
      <c r="BJ28" s="25">
        <f t="shared" si="24"/>
        <v>149.72264595756482</v>
      </c>
      <c r="BK28" s="27"/>
      <c r="BL28" s="25">
        <f t="shared" si="25"/>
        <v>0</v>
      </c>
      <c r="BM28" s="25">
        <f t="shared" si="26"/>
        <v>149.72264595756482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>
        <v>16</v>
      </c>
      <c r="BV28" s="25">
        <f>_xlfn.XLOOKUP(BU28,'[1]DM table'!$AE$4:$AE$103,'[1]DM table'!$AF$4:$AF$103,0)</f>
        <v>352.35614690959085</v>
      </c>
      <c r="BW28" s="27"/>
      <c r="BX28" s="25">
        <f t="shared" si="30"/>
        <v>0</v>
      </c>
      <c r="BY28" s="25">
        <f t="shared" si="31"/>
        <v>352.35614690959085</v>
      </c>
      <c r="BZ28" s="3"/>
      <c r="CA28" s="72"/>
      <c r="CB28" s="70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77"/>
      <c r="CH28" s="78">
        <f t="shared" si="35"/>
        <v>0</v>
      </c>
      <c r="CI28" s="77"/>
      <c r="CJ28" s="78">
        <f t="shared" si="36"/>
        <v>0</v>
      </c>
      <c r="CK28" s="78">
        <f t="shared" si="37"/>
        <v>0</v>
      </c>
      <c r="CL28" s="3"/>
      <c r="CM28" s="27"/>
      <c r="CN28" s="25">
        <f>+_xlfn.XLOOKUP(CM28,'[1]DM table'!$C$4:$C$103,'[1]DM table'!$D$4:$D$103,0)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54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27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_xlfn.XLOOKUP(DK28,'[1]DM table'!$U$4:$U$103,'[1]DM table'!$V$4:$V$103,0)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>
        <v>8.32</v>
      </c>
      <c r="DR28" s="25">
        <f t="shared" si="51"/>
        <v>74.204171240395169</v>
      </c>
      <c r="DS28" s="27"/>
      <c r="DT28" s="25">
        <f t="shared" si="52"/>
        <v>0</v>
      </c>
      <c r="DU28" s="25">
        <f t="shared" si="53"/>
        <v>74.204171240395169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+_xlfn.XLOOKUP(EC28,'[1]DM table'!$C$4:$C$103,'[1]DM table'!$D$4:$D$103,0)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+_xlfn.XLOOKUP(EO28,'[1]DM table'!$G$4:$G$103,'[1]DM table'!$H$4:$H$103,0)</f>
        <v>0</v>
      </c>
      <c r="EQ28" s="27"/>
      <c r="ER28" s="25">
        <f t="shared" si="62"/>
        <v>0</v>
      </c>
      <c r="ES28" s="25">
        <f t="shared" si="63"/>
        <v>0</v>
      </c>
      <c r="ET28" s="3"/>
      <c r="EU28" s="27"/>
      <c r="EV28" s="25">
        <f t="shared" si="64"/>
        <v>0</v>
      </c>
      <c r="EW28" s="27"/>
      <c r="EX28" s="25">
        <f t="shared" si="65"/>
        <v>0</v>
      </c>
      <c r="EY28" s="25">
        <f t="shared" si="66"/>
        <v>0</v>
      </c>
      <c r="EZ28" s="3"/>
      <c r="FA28" s="27"/>
      <c r="FB28" s="25">
        <f t="shared" si="67"/>
        <v>0</v>
      </c>
      <c r="FC28" s="27"/>
      <c r="FD28" s="25">
        <f t="shared" si="68"/>
        <v>0</v>
      </c>
      <c r="FE28" s="25">
        <f t="shared" si="69"/>
        <v>0</v>
      </c>
      <c r="FF28" s="3"/>
      <c r="FG28" s="27"/>
      <c r="FH28" s="25">
        <f t="shared" si="70"/>
        <v>0</v>
      </c>
      <c r="FI28" s="27"/>
      <c r="FJ28" s="25">
        <f t="shared" si="71"/>
        <v>0</v>
      </c>
      <c r="FK28" s="25">
        <f t="shared" si="72"/>
        <v>0</v>
      </c>
    </row>
    <row r="29" spans="1:167" ht="12.75" customHeight="1" x14ac:dyDescent="0.2">
      <c r="A29" s="22" t="s">
        <v>345</v>
      </c>
      <c r="B29" s="22" t="s">
        <v>346</v>
      </c>
      <c r="C29" s="48" t="s">
        <v>347</v>
      </c>
      <c r="D29" s="30" t="s">
        <v>323</v>
      </c>
      <c r="E29" s="20"/>
      <c r="F29" s="25">
        <f t="shared" si="0"/>
        <v>488.44086077030391</v>
      </c>
      <c r="G29" s="25">
        <f>LARGE((Q29,W29,AC29,AI29,AO29,AU29,BA29,BG29,BM29,BS29,BY29,CE29,CK29,CQ29,CW29,DC29,DI29,DO29,DU29,EA29,EG29,EM29,ES29,EY29,FE29,FK29),2)</f>
        <v>361.7453347969265</v>
      </c>
      <c r="H29" s="25">
        <f>LARGE((Q29,W29,AC29,AI29,AO29,AU29,BA29,BG29,BM29,BS29,BY29,CE29,CK29,CQ29,CW29,DC29,DI29,DO29,DU29,EA29,EG29,EM29,ES29,EY29,FE29,FK29),3)</f>
        <v>295.11856885314108</v>
      </c>
      <c r="I29" s="25">
        <f t="shared" si="1"/>
        <v>1145.3047644203716</v>
      </c>
      <c r="J29" s="62">
        <f t="shared" si="2"/>
        <v>11</v>
      </c>
      <c r="K29" s="20"/>
      <c r="L29" s="113" t="s">
        <v>347</v>
      </c>
      <c r="M29" s="87"/>
      <c r="N29" s="25">
        <f t="shared" ref="N29" si="76">IF(M29&gt;0,M29/M$10*1000*M$9,0)</f>
        <v>0</v>
      </c>
      <c r="O29" s="27"/>
      <c r="P29" s="25">
        <f t="shared" ref="P29" si="77">IF(O29&gt;0,O29/O$10*1000*O$9,0)</f>
        <v>0</v>
      </c>
      <c r="Q29" s="25">
        <f t="shared" ref="Q29" si="78">MAX(N29,P29)</f>
        <v>0</v>
      </c>
      <c r="R29" s="3"/>
      <c r="S29" s="27"/>
      <c r="T29" s="25">
        <f t="shared" ref="T29" si="79">IF(S29&gt;0,S29/S$10*1000*S$9,0)</f>
        <v>0</v>
      </c>
      <c r="U29" s="27"/>
      <c r="V29" s="25">
        <f t="shared" ref="V29" si="80">IF(U29&gt;0,U29/U$10*1000*U$9,0)</f>
        <v>0</v>
      </c>
      <c r="W29" s="25">
        <f t="shared" ref="W29" si="81">MAX(T29,V29)</f>
        <v>0</v>
      </c>
      <c r="X29" s="3"/>
      <c r="Y29" s="27"/>
      <c r="Z29" s="25">
        <f>+_xlfn.XLOOKUP(Y29,'[1]DM table'!$O$4:$O$103,'[1]DM table'!$P$4:$P$103,0)</f>
        <v>0</v>
      </c>
      <c r="AA29" s="27"/>
      <c r="AB29" s="25">
        <f t="shared" si="74"/>
        <v>0</v>
      </c>
      <c r="AC29" s="25">
        <f t="shared" si="75"/>
        <v>0</v>
      </c>
      <c r="AD29" s="3"/>
      <c r="AE29" s="27"/>
      <c r="AF29" s="25"/>
      <c r="AG29" s="27"/>
      <c r="AH29" s="25"/>
      <c r="AI29" s="25"/>
      <c r="AJ29" s="3"/>
      <c r="AK29" s="27"/>
      <c r="AL29" s="25">
        <f t="shared" ref="AL29" si="82">IF(AK29&gt;0,AK29/AK$10*1000*AK$9,0)</f>
        <v>0</v>
      </c>
      <c r="AM29" s="27"/>
      <c r="AN29" s="25">
        <f t="shared" ref="AN29" si="83">IF(AM29&gt;0,AM29/AM$10*1000*AM$9,0)</f>
        <v>0</v>
      </c>
      <c r="AO29" s="25">
        <f t="shared" ref="AO29" si="84">MAX(AL29,AN29)</f>
        <v>0</v>
      </c>
      <c r="AP29" s="3"/>
      <c r="AQ29" s="27"/>
      <c r="AR29" s="25">
        <f>_xlfn.XLOOKUP(AQ29,'[1]DM table'!$W$4:$W$103,'[1]DM table'!$X$4:$X$103,0)</f>
        <v>0</v>
      </c>
      <c r="AS29" s="27"/>
      <c r="AT29" s="25">
        <f t="shared" ref="AT29" si="85">IF(AS29&gt;0,AS29/AS$10*1000*AS$9,0)</f>
        <v>0</v>
      </c>
      <c r="AU29" s="25">
        <f t="shared" ref="AU29" si="86">MAX(AR29,AT29)</f>
        <v>0</v>
      </c>
      <c r="AV29" s="3"/>
      <c r="AW29" s="27"/>
      <c r="AX29" s="25">
        <f>+_xlfn.XLOOKUP(AW29,'[1]DM table'!$C$4:$C$103,'[1]DM table'!$D$4:$D$103,0)</f>
        <v>0</v>
      </c>
      <c r="AY29" s="27"/>
      <c r="AZ29" s="25">
        <f t="shared" ref="AZ29" si="87">IF(AY29&gt;0,AY29/AY$10*1000*AY$9,0)</f>
        <v>0</v>
      </c>
      <c r="BA29" s="25">
        <f t="shared" ref="BA29" si="88">MAX(AX29,AZ29)</f>
        <v>0</v>
      </c>
      <c r="BB29" s="3"/>
      <c r="BC29" s="27"/>
      <c r="BD29" s="25">
        <f t="shared" ref="BD29" si="89">IF(BC29&gt;0,BC29/BC$10*1000*BC$9,0)</f>
        <v>0</v>
      </c>
      <c r="BE29" s="27"/>
      <c r="BF29" s="25">
        <f t="shared" ref="BF29" si="90">IF(BE29&gt;0,BE29/BE$10*1000*BE$9,0)</f>
        <v>0</v>
      </c>
      <c r="BG29" s="25">
        <f t="shared" ref="BG29" si="91">MAX(BD29,BF29)</f>
        <v>0</v>
      </c>
      <c r="BH29" s="3"/>
      <c r="BI29" s="27">
        <v>32.74</v>
      </c>
      <c r="BJ29" s="25">
        <f t="shared" ref="BJ29" si="92">IF(BI29&gt;0,BI29/BI$10*1000*BI$9,0)</f>
        <v>295.11856885314108</v>
      </c>
      <c r="BK29" s="27"/>
      <c r="BL29" s="25">
        <f t="shared" ref="BL29" si="93">IF(BK29&gt;0,BK29/BK$10*1000*BK$9,0)</f>
        <v>0</v>
      </c>
      <c r="BM29" s="25">
        <f t="shared" ref="BM29" si="94">MAX(BJ29,BL29)</f>
        <v>295.11856885314108</v>
      </c>
      <c r="BN29" s="3"/>
      <c r="BO29" s="27"/>
      <c r="BP29" s="25"/>
      <c r="BQ29" s="27"/>
      <c r="BR29" s="25"/>
      <c r="BS29" s="25"/>
      <c r="BT29" s="3"/>
      <c r="BU29" s="27">
        <v>8</v>
      </c>
      <c r="BV29" s="25">
        <f>_xlfn.XLOOKUP(BU29,'[1]DM table'!$AE$4:$AE$103,'[1]DM table'!$AF$4:$AF$103,0)</f>
        <v>488.44086077030391</v>
      </c>
      <c r="BW29" s="27"/>
      <c r="BX29" s="25">
        <f t="shared" ref="BX29" si="95">IF(BW29&gt;0,BW29/BW$10*1000*BW$9,0)</f>
        <v>0</v>
      </c>
      <c r="BY29" s="25">
        <f t="shared" ref="BY29" si="96">MAX(BV29,BX29)</f>
        <v>488.44086077030391</v>
      </c>
      <c r="BZ29" s="3"/>
      <c r="CA29" s="72"/>
      <c r="CB29" s="70"/>
      <c r="CC29" s="27"/>
      <c r="CD29" s="25"/>
      <c r="CE29" s="25"/>
      <c r="CF29" s="3"/>
      <c r="CG29" s="77"/>
      <c r="CH29" s="78">
        <f t="shared" ref="CH29" si="97">IF(CG29&gt;0,CG29/CG$10*1000*CG$9,0)</f>
        <v>0</v>
      </c>
      <c r="CI29" s="77"/>
      <c r="CJ29" s="78">
        <f t="shared" ref="CJ29" si="98">IF(CI29&gt;0,CI29/CI$10*1000*CI$9,0)</f>
        <v>0</v>
      </c>
      <c r="CK29" s="78">
        <f t="shared" ref="CK29" si="99">MAX(CH29,CJ29)</f>
        <v>0</v>
      </c>
      <c r="CL29" s="3"/>
      <c r="CM29" s="27"/>
      <c r="CN29" s="25">
        <f>+_xlfn.XLOOKUP(CM29,'[1]DM table'!$C$4:$C$103,'[1]DM table'!$D$4:$D$103,0)</f>
        <v>0</v>
      </c>
      <c r="CO29" s="27"/>
      <c r="CP29" s="25">
        <f t="shared" ref="CP29" si="100">IF(CO29&gt;0,CO29/CO$10*1000*CO$9,0)</f>
        <v>0</v>
      </c>
      <c r="CQ29" s="25">
        <f t="shared" ref="CQ29" si="101">MAX(CN29,CP29)</f>
        <v>0</v>
      </c>
      <c r="CR29" s="3"/>
      <c r="CS29" s="27"/>
      <c r="CT29" s="25"/>
      <c r="CU29" s="27"/>
      <c r="CV29" s="25"/>
      <c r="CW29" s="25"/>
      <c r="CX29" s="3"/>
      <c r="CY29" s="54"/>
      <c r="CZ29" s="25">
        <f t="shared" ref="CZ29" si="102">IF(CY29&gt;0,CY29/CY$10*1000*CY$9,0)</f>
        <v>0</v>
      </c>
      <c r="DA29" s="27"/>
      <c r="DB29" s="25">
        <f t="shared" ref="DB29" si="103">IF(DA29&gt;0,DA29/DA$10*1000*DA$9,0)</f>
        <v>0</v>
      </c>
      <c r="DC29" s="25">
        <f t="shared" ref="DC29" si="104">MAX(CZ29,DB29)</f>
        <v>0</v>
      </c>
      <c r="DD29" s="3"/>
      <c r="DE29" s="27"/>
      <c r="DF29" s="25"/>
      <c r="DG29" s="27"/>
      <c r="DH29" s="25"/>
      <c r="DI29" s="25"/>
      <c r="DJ29" s="3"/>
      <c r="DK29" s="27"/>
      <c r="DL29" s="25">
        <f>_xlfn.XLOOKUP(DK29,'[1]DM table'!$U$4:$U$103,'[1]DM table'!$V$4:$V$103,0)</f>
        <v>0</v>
      </c>
      <c r="DM29" s="27"/>
      <c r="DN29" s="25">
        <f t="shared" ref="DN29" si="105">IF(DM29&gt;0,DM29/DM$10*1000*DM$9,0)</f>
        <v>0</v>
      </c>
      <c r="DO29" s="25">
        <f t="shared" ref="DO29" si="106">MAX(DL29,DN29)</f>
        <v>0</v>
      </c>
      <c r="DP29" s="3"/>
      <c r="DQ29" s="27">
        <v>40.56</v>
      </c>
      <c r="DR29" s="25">
        <f t="shared" ref="DR29" si="107">IF(DQ29&gt;0,DQ29/DQ$10*1000*DQ$9,0)</f>
        <v>361.7453347969265</v>
      </c>
      <c r="DS29" s="27"/>
      <c r="DT29" s="25">
        <f t="shared" ref="DT29" si="108">IF(DS29&gt;0,DS29/DS$10*1000*DS$9,0)</f>
        <v>0</v>
      </c>
      <c r="DU29" s="25">
        <f t="shared" ref="DU29" si="109">MAX(DR29,DT29)</f>
        <v>361.7453347969265</v>
      </c>
      <c r="DV29" s="3"/>
      <c r="DW29" s="27"/>
      <c r="DX29" s="25">
        <f t="shared" ref="DX29" si="110">IF(DW29&gt;0,DW29/DW$10*1000*DW$9,0)</f>
        <v>0</v>
      </c>
      <c r="DY29" s="27"/>
      <c r="DZ29" s="25">
        <f t="shared" ref="DZ29" si="111">IF(DY29&gt;0,DY29/DY$10*1000*DY$9,0)</f>
        <v>0</v>
      </c>
      <c r="EA29" s="25">
        <f t="shared" ref="EA29" si="112">MAX(DX29,DZ29)</f>
        <v>0</v>
      </c>
      <c r="EB29" s="3"/>
      <c r="EC29" s="27"/>
      <c r="ED29" s="25">
        <f>+_xlfn.XLOOKUP(EC29,'[1]DM table'!$C$4:$C$103,'[1]DM table'!$D$4:$D$103,0)</f>
        <v>0</v>
      </c>
      <c r="EE29" s="27"/>
      <c r="EF29" s="25">
        <f t="shared" ref="EF29" si="113">IF(EE29&gt;0,EE29/EE$10*1000*EE$9,0)</f>
        <v>0</v>
      </c>
      <c r="EG29" s="25">
        <f t="shared" ref="EG29" si="114">MAX(ED29,EF29)</f>
        <v>0</v>
      </c>
      <c r="EH29" s="3"/>
      <c r="EI29" s="27"/>
      <c r="EJ29" s="25">
        <f t="shared" ref="EJ29" si="115">IF(EI29&gt;0,EI29/EI$10*1000*EI$9,0)</f>
        <v>0</v>
      </c>
      <c r="EK29" s="27"/>
      <c r="EL29" s="25">
        <f t="shared" ref="EL29" si="116">IF(EK29&gt;0,EK29/EK$10*1000*EK$9,0)</f>
        <v>0</v>
      </c>
      <c r="EM29" s="25">
        <f t="shared" ref="EM29" si="117">MAX(EJ29,EL29)</f>
        <v>0</v>
      </c>
      <c r="EN29" s="3"/>
      <c r="EO29" s="27"/>
      <c r="EP29" s="25">
        <f>+_xlfn.XLOOKUP(EO29,'[1]DM table'!$G$4:$G$103,'[1]DM table'!$H$4:$H$103,0)</f>
        <v>0</v>
      </c>
      <c r="EQ29" s="27"/>
      <c r="ER29" s="25">
        <f t="shared" ref="ER29" si="118">IF(EQ29&gt;0,EQ29/EQ$10*1000*EQ$9,0)</f>
        <v>0</v>
      </c>
      <c r="ES29" s="25">
        <f t="shared" ref="ES29" si="119">MAX(EP29,ER29)</f>
        <v>0</v>
      </c>
      <c r="ET29" s="3"/>
      <c r="EU29" s="27"/>
      <c r="EV29" s="25">
        <f t="shared" ref="EV29" si="120">IF(EU29&gt;0,EU29/EU$10*1000*EU$9,0)</f>
        <v>0</v>
      </c>
      <c r="EW29" s="27"/>
      <c r="EX29" s="25">
        <f t="shared" ref="EX29" si="121">IF(EW29&gt;0,EW29/EW$10*1000*EW$9,0)</f>
        <v>0</v>
      </c>
      <c r="EY29" s="25">
        <f t="shared" ref="EY29" si="122">MAX(EV29,EX29)</f>
        <v>0</v>
      </c>
      <c r="EZ29" s="3"/>
      <c r="FA29" s="27"/>
      <c r="FB29" s="25">
        <f t="shared" si="67"/>
        <v>0</v>
      </c>
      <c r="FC29" s="27"/>
      <c r="FD29" s="25">
        <f t="shared" ref="FD29" si="123">IF(FC29&gt;0,FC29/FC$10*1000*FC$9,0)</f>
        <v>0</v>
      </c>
      <c r="FE29" s="25">
        <f t="shared" ref="FE29" si="124">MAX(FB29,FD29)</f>
        <v>0</v>
      </c>
      <c r="FF29" s="3"/>
      <c r="FG29" s="27"/>
      <c r="FH29" s="25">
        <f t="shared" ref="FH29:FH30" si="125">IF(FG29&gt;0,FG29/FG$10*1000*FG$9,0)</f>
        <v>0</v>
      </c>
      <c r="FI29" s="27"/>
      <c r="FJ29" s="25">
        <f t="shared" ref="FJ29:FJ30" si="126">IF(FI29&gt;0,FI29/FI$10*1000*FI$9,0)</f>
        <v>0</v>
      </c>
      <c r="FK29" s="25">
        <f t="shared" ref="FK29:FK30" si="127">MAX(FH29,FJ29)</f>
        <v>0</v>
      </c>
    </row>
    <row r="30" spans="1:167" ht="12.75" customHeight="1" x14ac:dyDescent="0.15">
      <c r="A30" s="22" t="s">
        <v>340</v>
      </c>
      <c r="B30" s="22" t="s">
        <v>341</v>
      </c>
      <c r="C30" s="23" t="str">
        <f t="shared" si="73"/>
        <v>Ava Schwinghammer</v>
      </c>
      <c r="D30" s="30" t="s">
        <v>323</v>
      </c>
      <c r="E30" s="20"/>
      <c r="F30" s="25">
        <f t="shared" si="0"/>
        <v>616.46542261251386</v>
      </c>
      <c r="G30" s="25">
        <f>LARGE((Q30,W30,AC30,AI30,AO30,AU30,BA30,BG30,BM30,BS30,BY30,CE30,CK30,CQ30,CW30,DC30,DI30,DO30,DU30,EA30,EG30,EM30,ES30,EY30,FE30,FK30),2)</f>
        <v>575.07839999999999</v>
      </c>
      <c r="H30" s="25">
        <f>LARGE((Q30,W30,AC30,AI30,AO30,AU30,BA30,BG30,BM30,BS30,BY30,CE30,CK30,CQ30,CW30,DC30,DI30,DO30,DU30,EA30,EG30,EM30,ES30,EY30,FE30,FK30),3)</f>
        <v>554.7219525724588</v>
      </c>
      <c r="I30" s="25">
        <f t="shared" si="1"/>
        <v>1746.2657751849727</v>
      </c>
      <c r="J30" s="62">
        <f t="shared" ref="J30:J61" si="128">RANK($I30,$I$12:$I$111,0)</f>
        <v>4</v>
      </c>
      <c r="K30" s="20"/>
      <c r="L30" s="112" t="s">
        <v>115</v>
      </c>
      <c r="M30" s="8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 t="shared" si="6"/>
        <v>0</v>
      </c>
      <c r="U30" s="27"/>
      <c r="V30" s="25">
        <f t="shared" si="7"/>
        <v>0</v>
      </c>
      <c r="W30" s="25">
        <f t="shared" si="8"/>
        <v>0</v>
      </c>
      <c r="X30" s="3"/>
      <c r="Y30" s="27"/>
      <c r="Z30" s="25">
        <f>+_xlfn.XLOOKUP(Y30,'[1]DM table'!$O$4:$O$103,'[1]DM table'!$P$4:$P$103,0)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>_xlfn.XLOOKUP(AQ30,'[1]DM table'!$W$4:$W$103,'[1]DM table'!$X$4:$X$103,0)</f>
        <v>0</v>
      </c>
      <c r="AS30" s="27"/>
      <c r="AT30" s="25">
        <f t="shared" si="17"/>
        <v>0</v>
      </c>
      <c r="AU30" s="25">
        <f t="shared" si="18"/>
        <v>0</v>
      </c>
      <c r="AV30" s="3"/>
      <c r="AW30" s="27"/>
      <c r="AX30" s="25">
        <f>+_xlfn.XLOOKUP(AW30,'[1]DM table'!$C$4:$C$103,'[1]DM table'!$D$4:$D$103,0)</f>
        <v>0</v>
      </c>
      <c r="AY30" s="27"/>
      <c r="AZ30" s="25">
        <f t="shared" si="19"/>
        <v>0</v>
      </c>
      <c r="BA30" s="25">
        <f t="shared" si="20"/>
        <v>0</v>
      </c>
      <c r="BB30" s="3"/>
      <c r="BC30" s="27">
        <v>29.35</v>
      </c>
      <c r="BD30" s="25">
        <f t="shared" si="21"/>
        <v>434.68601895734594</v>
      </c>
      <c r="BE30" s="27"/>
      <c r="BF30" s="25">
        <f t="shared" si="22"/>
        <v>0</v>
      </c>
      <c r="BG30" s="25">
        <f t="shared" si="23"/>
        <v>434.68601895734594</v>
      </c>
      <c r="BH30" s="3"/>
      <c r="BI30" s="27">
        <v>61.54</v>
      </c>
      <c r="BJ30" s="25">
        <f t="shared" si="24"/>
        <v>554.7219525724588</v>
      </c>
      <c r="BK30" s="27"/>
      <c r="BL30" s="25">
        <f t="shared" si="25"/>
        <v>0</v>
      </c>
      <c r="BM30" s="25">
        <f t="shared" si="26"/>
        <v>554.7219525724588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>
        <v>4</v>
      </c>
      <c r="BV30" s="25">
        <f>_xlfn.XLOOKUP(BU30,'[1]DM table'!$AE$4:$AE$103,'[1]DM table'!$AF$4:$AF$103,0)</f>
        <v>575.07839999999999</v>
      </c>
      <c r="BW30" s="27"/>
      <c r="BX30" s="25">
        <f t="shared" si="30"/>
        <v>0</v>
      </c>
      <c r="BY30" s="25">
        <f t="shared" si="31"/>
        <v>575.07839999999999</v>
      </c>
      <c r="BZ30" s="3"/>
      <c r="CA30" s="72"/>
      <c r="CB30" s="70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77"/>
      <c r="CH30" s="78">
        <f t="shared" si="35"/>
        <v>0</v>
      </c>
      <c r="CI30" s="77"/>
      <c r="CJ30" s="78">
        <f t="shared" si="36"/>
        <v>0</v>
      </c>
      <c r="CK30" s="78">
        <f t="shared" si="37"/>
        <v>0</v>
      </c>
      <c r="CL30" s="3"/>
      <c r="CM30" s="27"/>
      <c r="CN30" s="25">
        <f>+_xlfn.XLOOKUP(CM30,'[1]DM table'!$C$4:$C$103,'[1]DM table'!$D$4:$D$103,0)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27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>
        <v>26</v>
      </c>
      <c r="DL30" s="25">
        <f>_xlfn.XLOOKUP(DK30,'[1]DM table'!$U$4:$U$103,'[1]DM table'!$V$4:$V$103,0)</f>
        <v>452.59854733417268</v>
      </c>
      <c r="DM30" s="27"/>
      <c r="DN30" s="25">
        <f t="shared" si="49"/>
        <v>0</v>
      </c>
      <c r="DO30" s="25">
        <f t="shared" si="50"/>
        <v>452.59854733417268</v>
      </c>
      <c r="DP30" s="3"/>
      <c r="DQ30" s="27">
        <v>69.12</v>
      </c>
      <c r="DR30" s="25">
        <f t="shared" si="51"/>
        <v>616.46542261251386</v>
      </c>
      <c r="DS30" s="27"/>
      <c r="DT30" s="25">
        <f t="shared" si="52"/>
        <v>0</v>
      </c>
      <c r="DU30" s="25">
        <f t="shared" si="53"/>
        <v>616.46542261251386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+_xlfn.XLOOKUP(EC30,'[1]DM table'!$C$4:$C$103,'[1]DM table'!$D$4:$D$103,0)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/>
      <c r="EJ30" s="25">
        <f t="shared" si="59"/>
        <v>0</v>
      </c>
      <c r="EK30" s="27"/>
      <c r="EL30" s="25">
        <f t="shared" si="60"/>
        <v>0</v>
      </c>
      <c r="EM30" s="25">
        <f t="shared" si="61"/>
        <v>0</v>
      </c>
      <c r="EN30" s="3"/>
      <c r="EO30" s="27"/>
      <c r="EP30" s="25">
        <f>+_xlfn.XLOOKUP(EO30,'[1]DM table'!$G$4:$G$103,'[1]DM table'!$H$4:$H$103,0)</f>
        <v>0</v>
      </c>
      <c r="EQ30" s="27"/>
      <c r="ER30" s="25">
        <f t="shared" si="62"/>
        <v>0</v>
      </c>
      <c r="ES30" s="25">
        <f t="shared" si="63"/>
        <v>0</v>
      </c>
      <c r="ET30" s="3"/>
      <c r="EU30" s="27"/>
      <c r="EV30" s="25">
        <f t="shared" si="64"/>
        <v>0</v>
      </c>
      <c r="EW30" s="27"/>
      <c r="EX30" s="25">
        <f t="shared" si="65"/>
        <v>0</v>
      </c>
      <c r="EY30" s="25">
        <f t="shared" si="66"/>
        <v>0</v>
      </c>
      <c r="EZ30" s="3"/>
      <c r="FA30" s="27"/>
      <c r="FB30" s="25">
        <f t="shared" si="67"/>
        <v>0</v>
      </c>
      <c r="FC30" s="27"/>
      <c r="FD30" s="25">
        <f t="shared" si="68"/>
        <v>0</v>
      </c>
      <c r="FE30" s="25">
        <f t="shared" si="69"/>
        <v>0</v>
      </c>
      <c r="FF30" s="3"/>
      <c r="FG30" s="27"/>
      <c r="FH30" s="25">
        <f t="shared" si="125"/>
        <v>0</v>
      </c>
      <c r="FI30" s="27"/>
      <c r="FJ30" s="25">
        <f t="shared" si="126"/>
        <v>0</v>
      </c>
      <c r="FK30" s="25">
        <f t="shared" si="127"/>
        <v>0</v>
      </c>
    </row>
    <row r="31" spans="1:167" ht="12.75" hidden="1" customHeight="1" x14ac:dyDescent="0.15">
      <c r="A31" s="22"/>
      <c r="B31" s="22"/>
      <c r="C31" s="23"/>
      <c r="D31" s="30"/>
      <c r="E31" s="20"/>
      <c r="F31" s="25">
        <f t="shared" si="0"/>
        <v>0</v>
      </c>
      <c r="G31" s="25">
        <f>LARGE((Q31,W31,AC31,AI31,AO31,AU31,BA31,BG31,BM31,BS31,BY31,CE31,CK31,CQ31,CW31,DC31,DI31,DO31,DU31,EA31,EG31,EM31,ES31,EY31,FE31,FK31),2)</f>
        <v>0</v>
      </c>
      <c r="H31" s="25">
        <f>LARGE((Q31,W31,AC31,AI31,AO31,AU31,BA31,BG31,BM31,BS31,BY31,CE31,CK31,CQ31,CW31,DC31,DI31,DO31,DU31,EA31,EG31,EM31,ES31,EY31,FE31,FK31),3)</f>
        <v>0</v>
      </c>
      <c r="I31" s="25">
        <f t="shared" si="1"/>
        <v>0</v>
      </c>
      <c r="J31" s="62">
        <f t="shared" si="128"/>
        <v>19</v>
      </c>
      <c r="K31" s="20"/>
      <c r="L31" s="112"/>
      <c r="M31" s="87"/>
      <c r="N31" s="25">
        <f t="shared" si="3"/>
        <v>0</v>
      </c>
      <c r="O31" s="27"/>
      <c r="P31" s="25">
        <f t="shared" si="4"/>
        <v>0</v>
      </c>
      <c r="Q31" s="25">
        <f t="shared" si="5"/>
        <v>0</v>
      </c>
      <c r="R31" s="3"/>
      <c r="S31" s="27"/>
      <c r="T31" s="25">
        <f t="shared" si="6"/>
        <v>0</v>
      </c>
      <c r="U31" s="27"/>
      <c r="V31" s="25">
        <f t="shared" si="7"/>
        <v>0</v>
      </c>
      <c r="W31" s="25">
        <f t="shared" si="8"/>
        <v>0</v>
      </c>
      <c r="X31" s="3"/>
      <c r="Y31" s="27"/>
      <c r="Z31" s="25">
        <f>+_xlfn.XLOOKUP(Y31,'[1]DM table'!$O$4:$O$103,'[1]DM table'!$P$4:$P$103,0)</f>
        <v>0</v>
      </c>
      <c r="AA31" s="27"/>
      <c r="AB31" s="25">
        <f t="shared" si="9"/>
        <v>0</v>
      </c>
      <c r="AC31" s="25">
        <f t="shared" si="10"/>
        <v>0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/>
      <c r="AL31" s="25">
        <f t="shared" si="14"/>
        <v>0</v>
      </c>
      <c r="AM31" s="27"/>
      <c r="AN31" s="25">
        <f t="shared" si="15"/>
        <v>0</v>
      </c>
      <c r="AO31" s="25">
        <f t="shared" si="16"/>
        <v>0</v>
      </c>
      <c r="AP31" s="3"/>
      <c r="AQ31" s="27"/>
      <c r="AR31" s="25">
        <f>_xlfn.XLOOKUP(AQ31,'[1]DM table'!$W$4:$W$103,'[1]DM table'!$X$4:$X$103,0)</f>
        <v>0</v>
      </c>
      <c r="AS31" s="27"/>
      <c r="AT31" s="25">
        <f t="shared" si="17"/>
        <v>0</v>
      </c>
      <c r="AU31" s="25">
        <f t="shared" si="18"/>
        <v>0</v>
      </c>
      <c r="AV31" s="3"/>
      <c r="AW31" s="27"/>
      <c r="AX31" s="25">
        <f>+_xlfn.XLOOKUP(AW31,'[1]DM table'!$C$4:$C$103,'[1]DM table'!$D$4:$D$103,0)</f>
        <v>0</v>
      </c>
      <c r="AY31" s="27"/>
      <c r="AZ31" s="25">
        <f t="shared" si="19"/>
        <v>0</v>
      </c>
      <c r="BA31" s="25">
        <f t="shared" si="20"/>
        <v>0</v>
      </c>
      <c r="BB31" s="3"/>
      <c r="BC31" s="27"/>
      <c r="BD31" s="25">
        <f t="shared" si="21"/>
        <v>0</v>
      </c>
      <c r="BE31" s="27"/>
      <c r="BF31" s="25">
        <f t="shared" si="22"/>
        <v>0</v>
      </c>
      <c r="BG31" s="25">
        <f t="shared" si="23"/>
        <v>0</v>
      </c>
      <c r="BH31" s="3"/>
      <c r="BI31" s="27"/>
      <c r="BJ31" s="25">
        <f t="shared" si="24"/>
        <v>0</v>
      </c>
      <c r="BK31" s="27"/>
      <c r="BL31" s="25">
        <f t="shared" si="25"/>
        <v>0</v>
      </c>
      <c r="BM31" s="25">
        <f t="shared" si="26"/>
        <v>0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table'!$AE$4:$AE$103,'[1]DM table'!$AF$4:$AF$103,0)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72"/>
      <c r="CB31" s="70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77"/>
      <c r="CH31" s="78">
        <f t="shared" si="35"/>
        <v>0</v>
      </c>
      <c r="CI31" s="77"/>
      <c r="CJ31" s="78">
        <f t="shared" si="36"/>
        <v>0</v>
      </c>
      <c r="CK31" s="78">
        <f t="shared" si="37"/>
        <v>0</v>
      </c>
      <c r="CL31" s="3"/>
      <c r="CM31" s="27"/>
      <c r="CN31" s="25">
        <f>+_xlfn.XLOOKUP(CM31,'[1]DM table'!$C$4:$C$103,'[1]DM table'!$D$4:$D$103,0)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_xlfn.XLOOKUP(DK31,'[1]DM table'!$U$4:$U$103,'[1]DM table'!$V$4:$V$103,0)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+_xlfn.XLOOKUP(EC31,'[1]DM table'!$C$4:$C$103,'[1]DM table'!$D$4:$D$103,0)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+_xlfn.XLOOKUP(EO31,'[1]DM table'!$G$4:$G$103,'[1]DM table'!$H$4:$H$103,0)</f>
        <v>0</v>
      </c>
      <c r="EQ31" s="27"/>
      <c r="ER31" s="25">
        <f t="shared" si="62"/>
        <v>0</v>
      </c>
      <c r="ES31" s="25">
        <f t="shared" si="63"/>
        <v>0</v>
      </c>
      <c r="ET31" s="3"/>
      <c r="EU31" s="27"/>
      <c r="EV31" s="25">
        <f t="shared" si="64"/>
        <v>0</v>
      </c>
      <c r="EW31" s="27"/>
      <c r="EX31" s="25">
        <f t="shared" si="65"/>
        <v>0</v>
      </c>
      <c r="EY31" s="25">
        <f t="shared" si="66"/>
        <v>0</v>
      </c>
      <c r="EZ31" s="3"/>
      <c r="FA31" s="27"/>
      <c r="FB31" s="25">
        <f t="shared" si="67"/>
        <v>0</v>
      </c>
      <c r="FC31" s="27"/>
      <c r="FD31" s="25">
        <f t="shared" si="68"/>
        <v>0</v>
      </c>
      <c r="FE31" s="25">
        <f t="shared" si="69"/>
        <v>0</v>
      </c>
      <c r="FF31" s="3"/>
      <c r="FG31" s="27"/>
      <c r="FH31" s="25">
        <f t="shared" si="70"/>
        <v>0</v>
      </c>
      <c r="FI31" s="27"/>
      <c r="FJ31" s="25">
        <f t="shared" si="71"/>
        <v>0</v>
      </c>
      <c r="FK31" s="25">
        <f t="shared" si="72"/>
        <v>0</v>
      </c>
    </row>
    <row r="32" spans="1:167" ht="12.75" customHeight="1" x14ac:dyDescent="0.15">
      <c r="A32" s="22" t="s">
        <v>132</v>
      </c>
      <c r="B32" s="22" t="s">
        <v>133</v>
      </c>
      <c r="C32" s="23" t="s">
        <v>134</v>
      </c>
      <c r="D32" s="30" t="s">
        <v>71</v>
      </c>
      <c r="E32" s="20"/>
      <c r="F32" s="25">
        <f t="shared" si="0"/>
        <v>550.64489571899014</v>
      </c>
      <c r="G32" s="25">
        <f>LARGE((Q32,W32,AC32,AI32,AO32,AU32,BA32,BG32,BM32,BS32,BY32,CE32,CK32,CQ32,CW32,DC32,DI32,DO32,DU32,EA32,EG32,EM32,ES32,EY32,FE32,FK32),2)</f>
        <v>529.48273471085849</v>
      </c>
      <c r="H32" s="25">
        <f>LARGE((Q32,W32,AC32,AI32,AO32,AU32,BA32,BG32,BM32,BS32,BY32,CE32,CK32,CQ32,CW32,DC32,DI32,DO32,DU32,EA32,EG32,EM32,ES32,EY32,FE32,FK32),3)</f>
        <v>490.69185923999441</v>
      </c>
      <c r="I32" s="25">
        <f t="shared" si="1"/>
        <v>1570.8194896698428</v>
      </c>
      <c r="J32" s="62">
        <f t="shared" si="128"/>
        <v>9</v>
      </c>
      <c r="K32" s="20"/>
      <c r="L32" s="112" t="s">
        <v>134</v>
      </c>
      <c r="M32" s="87">
        <v>4.75</v>
      </c>
      <c r="N32" s="25">
        <f t="shared" si="3"/>
        <v>56.547619047619044</v>
      </c>
      <c r="O32" s="27"/>
      <c r="P32" s="25">
        <f t="shared" si="4"/>
        <v>0</v>
      </c>
      <c r="Q32" s="25">
        <f t="shared" si="5"/>
        <v>56.547619047619044</v>
      </c>
      <c r="R32" s="3"/>
      <c r="S32" s="27"/>
      <c r="T32" s="25">
        <f t="shared" si="6"/>
        <v>0</v>
      </c>
      <c r="U32" s="27"/>
      <c r="V32" s="25">
        <f t="shared" si="7"/>
        <v>0</v>
      </c>
      <c r="W32" s="25">
        <f t="shared" si="8"/>
        <v>0</v>
      </c>
      <c r="X32" s="3"/>
      <c r="Y32" s="27">
        <v>35</v>
      </c>
      <c r="Z32" s="25">
        <f>+_xlfn.XLOOKUP(Y32,'[1]DM table'!$O$4:$O$103,'[1]DM table'!$P$4:$P$103,0)</f>
        <v>301.75737335936964</v>
      </c>
      <c r="AA32" s="27"/>
      <c r="AB32" s="25">
        <f t="shared" si="9"/>
        <v>0</v>
      </c>
      <c r="AC32" s="25">
        <f t="shared" si="10"/>
        <v>301.75737335936964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>
        <v>13.12</v>
      </c>
      <c r="AL32" s="25">
        <f t="shared" si="14"/>
        <v>155.18057088787256</v>
      </c>
      <c r="AM32" s="27"/>
      <c r="AN32" s="25">
        <f t="shared" si="15"/>
        <v>0</v>
      </c>
      <c r="AO32" s="25">
        <f t="shared" si="16"/>
        <v>155.18057088787256</v>
      </c>
      <c r="AP32" s="3"/>
      <c r="AQ32" s="27">
        <v>21</v>
      </c>
      <c r="AR32" s="25">
        <f>_xlfn.XLOOKUP(AQ32,'[1]DM table'!$W$4:$W$103,'[1]DM table'!$X$4:$X$103,0)</f>
        <v>407.8457571950604</v>
      </c>
      <c r="AS32" s="27"/>
      <c r="AT32" s="25">
        <f t="shared" si="17"/>
        <v>0</v>
      </c>
      <c r="AU32" s="25">
        <f t="shared" si="18"/>
        <v>407.8457571950604</v>
      </c>
      <c r="AV32" s="3"/>
      <c r="AW32" s="27"/>
      <c r="AX32" s="25">
        <f>+_xlfn.XLOOKUP(AW32,'[1]DM table'!$C$4:$C$103,'[1]DM table'!$D$4:$D$103,0)</f>
        <v>0</v>
      </c>
      <c r="AY32" s="27"/>
      <c r="AZ32" s="25">
        <f t="shared" si="19"/>
        <v>0</v>
      </c>
      <c r="BA32" s="25">
        <f t="shared" si="20"/>
        <v>0</v>
      </c>
      <c r="BB32" s="3"/>
      <c r="BC32" s="27">
        <v>25.23</v>
      </c>
      <c r="BD32" s="25">
        <f t="shared" si="21"/>
        <v>373.66706161137438</v>
      </c>
      <c r="BE32" s="27"/>
      <c r="BF32" s="25">
        <f t="shared" si="22"/>
        <v>0</v>
      </c>
      <c r="BG32" s="25">
        <f t="shared" si="23"/>
        <v>373.66706161137438</v>
      </c>
      <c r="BH32" s="3"/>
      <c r="BI32" s="27">
        <v>58.74</v>
      </c>
      <c r="BJ32" s="25">
        <f t="shared" si="24"/>
        <v>529.48273471085849</v>
      </c>
      <c r="BK32" s="27"/>
      <c r="BL32" s="25">
        <f t="shared" si="25"/>
        <v>0</v>
      </c>
      <c r="BM32" s="25">
        <f t="shared" si="26"/>
        <v>529.48273471085849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>
        <v>13</v>
      </c>
      <c r="BV32" s="25">
        <f>_xlfn.XLOOKUP(BU32,'[1]DM table'!$AE$4:$AE$103,'[1]DM table'!$AF$4:$AF$103,0)</f>
        <v>398.26134226434868</v>
      </c>
      <c r="BW32" s="27"/>
      <c r="BX32" s="25">
        <f t="shared" si="30"/>
        <v>0</v>
      </c>
      <c r="BY32" s="25">
        <f t="shared" si="31"/>
        <v>398.26134226434868</v>
      </c>
      <c r="BZ32" s="3"/>
      <c r="CA32" s="72"/>
      <c r="CB32" s="70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77"/>
      <c r="CH32" s="78">
        <f t="shared" si="35"/>
        <v>0</v>
      </c>
      <c r="CI32" s="77"/>
      <c r="CJ32" s="78">
        <f t="shared" si="36"/>
        <v>0</v>
      </c>
      <c r="CK32" s="78">
        <f t="shared" si="37"/>
        <v>0</v>
      </c>
      <c r="CL32" s="3"/>
      <c r="CM32" s="27"/>
      <c r="CN32" s="25">
        <f>+_xlfn.XLOOKUP(CM32,'[1]DM table'!$C$4:$C$103,'[1]DM table'!$D$4:$D$103,0)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>
        <v>22</v>
      </c>
      <c r="DL32" s="25">
        <f>_xlfn.XLOOKUP(DK32,'[1]DM table'!$U$4:$U$103,'[1]DM table'!$V$4:$V$103,0)</f>
        <v>490.69185923999441</v>
      </c>
      <c r="DM32" s="27"/>
      <c r="DN32" s="25">
        <f t="shared" si="49"/>
        <v>0</v>
      </c>
      <c r="DO32" s="25">
        <f t="shared" si="50"/>
        <v>490.69185923999441</v>
      </c>
      <c r="DP32" s="3"/>
      <c r="DQ32" s="27">
        <v>61.74</v>
      </c>
      <c r="DR32" s="25">
        <f t="shared" si="51"/>
        <v>550.64489571899014</v>
      </c>
      <c r="DS32" s="27"/>
      <c r="DT32" s="25">
        <f t="shared" si="52"/>
        <v>0</v>
      </c>
      <c r="DU32" s="25">
        <f t="shared" si="53"/>
        <v>550.64489571899014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+_xlfn.XLOOKUP(EC32,'[1]DM table'!$C$4:$C$103,'[1]DM table'!$D$4:$D$103,0)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/>
      <c r="EJ32" s="25">
        <f t="shared" si="59"/>
        <v>0</v>
      </c>
      <c r="EK32" s="27"/>
      <c r="EL32" s="25">
        <f t="shared" si="60"/>
        <v>0</v>
      </c>
      <c r="EM32" s="25">
        <f t="shared" si="61"/>
        <v>0</v>
      </c>
      <c r="EN32" s="3"/>
      <c r="EO32" s="27"/>
      <c r="EP32" s="25">
        <f>+_xlfn.XLOOKUP(EO32,'[1]DM table'!$G$4:$G$103,'[1]DM table'!$H$4:$H$103,0)</f>
        <v>0</v>
      </c>
      <c r="EQ32" s="27"/>
      <c r="ER32" s="25">
        <f t="shared" si="62"/>
        <v>0</v>
      </c>
      <c r="ES32" s="25">
        <f t="shared" si="63"/>
        <v>0</v>
      </c>
      <c r="ET32" s="3"/>
      <c r="EU32" s="27"/>
      <c r="EV32" s="25">
        <f t="shared" si="64"/>
        <v>0</v>
      </c>
      <c r="EW32" s="27"/>
      <c r="EX32" s="25">
        <f t="shared" si="65"/>
        <v>0</v>
      </c>
      <c r="EY32" s="25">
        <f t="shared" si="66"/>
        <v>0</v>
      </c>
      <c r="EZ32" s="3"/>
      <c r="FA32" s="27"/>
      <c r="FB32" s="25">
        <f t="shared" si="67"/>
        <v>0</v>
      </c>
      <c r="FC32" s="27"/>
      <c r="FD32" s="25">
        <f t="shared" si="68"/>
        <v>0</v>
      </c>
      <c r="FE32" s="25">
        <f t="shared" si="69"/>
        <v>0</v>
      </c>
      <c r="FF32" s="3"/>
      <c r="FG32" s="27"/>
      <c r="FH32" s="25">
        <f t="shared" si="70"/>
        <v>0</v>
      </c>
      <c r="FI32" s="27"/>
      <c r="FJ32" s="25">
        <f t="shared" si="71"/>
        <v>0</v>
      </c>
      <c r="FK32" s="25">
        <f t="shared" si="72"/>
        <v>0</v>
      </c>
    </row>
    <row r="33" spans="1:167" ht="12.75" customHeight="1" x14ac:dyDescent="0.15">
      <c r="A33" s="22" t="s">
        <v>116</v>
      </c>
      <c r="B33" s="22" t="s">
        <v>117</v>
      </c>
      <c r="C33" s="23" t="str">
        <f>IF(B33&lt;&gt;"",IFERROR(B33&amp;" "&amp;A33,""),"")</f>
        <v xml:space="preserve">Sophia Gillespie </v>
      </c>
      <c r="D33" s="30" t="s">
        <v>98</v>
      </c>
      <c r="E33" s="20"/>
      <c r="F33" s="25">
        <f t="shared" si="0"/>
        <v>367.03765303082378</v>
      </c>
      <c r="G33" s="25">
        <f>LARGE((Q33,W33,AC33,AI33,AO33,AU33,BA33,BG33,BM33,BS33,BY33,CE33,CK33,CQ33,CW33,DC33,DI33,DO33,DU33,EA33,EG33,EM33,ES33,EY33,FE33,FK33),2)</f>
        <v>206.38035126234908</v>
      </c>
      <c r="H33" s="25">
        <f>LARGE((Q33,W33,AC33,AI33,AO33,AU33,BA33,BG33,BM33,BS33,BY33,CE33,CK33,CQ33,CW33,DC33,DI33,DO33,DU33,EA33,EG33,EM33,ES33,EY33,FE33,FK33),3)</f>
        <v>205.06864512550271</v>
      </c>
      <c r="I33" s="25">
        <f t="shared" si="1"/>
        <v>778.4866494186756</v>
      </c>
      <c r="J33" s="62">
        <f t="shared" si="128"/>
        <v>13</v>
      </c>
      <c r="K33" s="20"/>
      <c r="L33" s="112" t="s">
        <v>118</v>
      </c>
      <c r="M33" s="87"/>
      <c r="N33" s="25">
        <f t="shared" si="3"/>
        <v>0</v>
      </c>
      <c r="O33" s="27"/>
      <c r="P33" s="25">
        <f t="shared" si="4"/>
        <v>0</v>
      </c>
      <c r="Q33" s="25">
        <f t="shared" si="5"/>
        <v>0</v>
      </c>
      <c r="R33" s="3"/>
      <c r="S33" s="27"/>
      <c r="T33" s="25">
        <f t="shared" si="6"/>
        <v>0</v>
      </c>
      <c r="U33" s="27"/>
      <c r="V33" s="25">
        <f t="shared" si="7"/>
        <v>0</v>
      </c>
      <c r="W33" s="25">
        <f t="shared" si="8"/>
        <v>0</v>
      </c>
      <c r="X33" s="3"/>
      <c r="Y33" s="27"/>
      <c r="Z33" s="25">
        <f>+_xlfn.XLOOKUP(Y33,'[1]DM table'!$O$4:$O$103,'[1]DM table'!$P$4:$P$103,0)</f>
        <v>0</v>
      </c>
      <c r="AA33" s="27"/>
      <c r="AB33" s="25">
        <f t="shared" si="9"/>
        <v>0</v>
      </c>
      <c r="AC33" s="25">
        <f t="shared" si="10"/>
        <v>0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/>
      <c r="AL33" s="25">
        <f t="shared" si="14"/>
        <v>0</v>
      </c>
      <c r="AM33" s="27"/>
      <c r="AN33" s="25">
        <f t="shared" si="15"/>
        <v>0</v>
      </c>
      <c r="AO33" s="25">
        <f t="shared" si="16"/>
        <v>0</v>
      </c>
      <c r="AP33" s="3"/>
      <c r="AQ33" s="27"/>
      <c r="AR33" s="25">
        <f>_xlfn.XLOOKUP(AQ33,'[1]DM table'!$W$4:$W$103,'[1]DM table'!$X$4:$X$103,0)</f>
        <v>0</v>
      </c>
      <c r="AS33" s="27"/>
      <c r="AT33" s="25">
        <f t="shared" si="17"/>
        <v>0</v>
      </c>
      <c r="AU33" s="25">
        <f t="shared" si="18"/>
        <v>0</v>
      </c>
      <c r="AV33" s="3"/>
      <c r="AW33" s="27"/>
      <c r="AX33" s="25">
        <f>+_xlfn.XLOOKUP(AW33,'[1]DM table'!$C$4:$C$103,'[1]DM table'!$D$4:$D$103,0)</f>
        <v>0</v>
      </c>
      <c r="AY33" s="27"/>
      <c r="AZ33" s="25">
        <f t="shared" si="19"/>
        <v>0</v>
      </c>
      <c r="BA33" s="25">
        <f t="shared" si="20"/>
        <v>0</v>
      </c>
      <c r="BB33" s="3"/>
      <c r="BC33" s="27"/>
      <c r="BD33" s="25">
        <f t="shared" si="21"/>
        <v>0</v>
      </c>
      <c r="BE33" s="27"/>
      <c r="BF33" s="25">
        <f t="shared" si="22"/>
        <v>0</v>
      </c>
      <c r="BG33" s="25">
        <f t="shared" si="23"/>
        <v>0</v>
      </c>
      <c r="BH33" s="3"/>
      <c r="BI33" s="27">
        <v>22.75</v>
      </c>
      <c r="BJ33" s="25">
        <f t="shared" si="24"/>
        <v>205.06864512550271</v>
      </c>
      <c r="BK33" s="27"/>
      <c r="BL33" s="25">
        <f t="shared" si="25"/>
        <v>0</v>
      </c>
      <c r="BM33" s="25">
        <f t="shared" si="26"/>
        <v>205.06864512550271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>
        <v>15</v>
      </c>
      <c r="BV33" s="25">
        <f>_xlfn.XLOOKUP(BU33,'[1]DM table'!$AE$4:$AE$103,'[1]DM table'!$AF$4:$AF$103,0)</f>
        <v>367.03765303082378</v>
      </c>
      <c r="BW33" s="27"/>
      <c r="BX33" s="25">
        <f t="shared" si="30"/>
        <v>0</v>
      </c>
      <c r="BY33" s="25">
        <f t="shared" si="31"/>
        <v>367.03765303082378</v>
      </c>
      <c r="BZ33" s="3"/>
      <c r="CA33" s="72"/>
      <c r="CB33" s="70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77"/>
      <c r="CH33" s="78">
        <f t="shared" si="35"/>
        <v>0</v>
      </c>
      <c r="CI33" s="77"/>
      <c r="CJ33" s="78">
        <f t="shared" si="36"/>
        <v>0</v>
      </c>
      <c r="CK33" s="78">
        <f t="shared" si="37"/>
        <v>0</v>
      </c>
      <c r="CL33" s="3"/>
      <c r="CM33" s="27"/>
      <c r="CN33" s="25">
        <f>+_xlfn.XLOOKUP(CM33,'[1]DM table'!$C$4:$C$103,'[1]DM table'!$D$4:$D$103,0)</f>
        <v>0</v>
      </c>
      <c r="CO33" s="27"/>
      <c r="CP33" s="25">
        <f t="shared" si="38"/>
        <v>0</v>
      </c>
      <c r="CQ33" s="25">
        <f t="shared" si="39"/>
        <v>0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/>
      <c r="CZ33" s="25">
        <f t="shared" si="43"/>
        <v>0</v>
      </c>
      <c r="DA33" s="27"/>
      <c r="DB33" s="25">
        <f t="shared" si="44"/>
        <v>0</v>
      </c>
      <c r="DC33" s="25">
        <f t="shared" si="45"/>
        <v>0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/>
      <c r="DL33" s="25">
        <f>_xlfn.XLOOKUP(DK33,'[1]DM table'!$U$4:$U$103,'[1]DM table'!$V$4:$V$103,0)</f>
        <v>0</v>
      </c>
      <c r="DM33" s="27"/>
      <c r="DN33" s="25">
        <f t="shared" si="49"/>
        <v>0</v>
      </c>
      <c r="DO33" s="25">
        <f t="shared" si="50"/>
        <v>0</v>
      </c>
      <c r="DP33" s="3"/>
      <c r="DQ33" s="27">
        <v>23.14</v>
      </c>
      <c r="DR33" s="25">
        <f t="shared" si="51"/>
        <v>206.38035126234908</v>
      </c>
      <c r="DS33" s="27"/>
      <c r="DT33" s="25">
        <f t="shared" si="52"/>
        <v>0</v>
      </c>
      <c r="DU33" s="25">
        <f t="shared" si="53"/>
        <v>206.38035126234908</v>
      </c>
      <c r="DV33" s="3"/>
      <c r="DW33" s="27"/>
      <c r="DX33" s="25">
        <f t="shared" si="54"/>
        <v>0</v>
      </c>
      <c r="DY33" s="27"/>
      <c r="DZ33" s="25">
        <f t="shared" si="55"/>
        <v>0</v>
      </c>
      <c r="EA33" s="25">
        <f t="shared" si="56"/>
        <v>0</v>
      </c>
      <c r="EB33" s="3"/>
      <c r="EC33" s="27"/>
      <c r="ED33" s="25">
        <f>+_xlfn.XLOOKUP(EC33,'[1]DM table'!$C$4:$C$103,'[1]DM table'!$D$4:$D$103,0)</f>
        <v>0</v>
      </c>
      <c r="EE33" s="27"/>
      <c r="EF33" s="25">
        <f t="shared" si="57"/>
        <v>0</v>
      </c>
      <c r="EG33" s="25">
        <f t="shared" si="58"/>
        <v>0</v>
      </c>
      <c r="EH33" s="3"/>
      <c r="EI33" s="27"/>
      <c r="EJ33" s="25">
        <f t="shared" si="59"/>
        <v>0</v>
      </c>
      <c r="EK33" s="27"/>
      <c r="EL33" s="25">
        <f t="shared" si="60"/>
        <v>0</v>
      </c>
      <c r="EM33" s="25">
        <f t="shared" si="61"/>
        <v>0</v>
      </c>
      <c r="EN33" s="3"/>
      <c r="EO33" s="27"/>
      <c r="EP33" s="25">
        <f>+_xlfn.XLOOKUP(EO33,'[1]DM table'!$G$4:$G$103,'[1]DM table'!$H$4:$H$103,0)</f>
        <v>0</v>
      </c>
      <c r="EQ33" s="27"/>
      <c r="ER33" s="25">
        <f t="shared" si="62"/>
        <v>0</v>
      </c>
      <c r="ES33" s="25">
        <f t="shared" si="63"/>
        <v>0</v>
      </c>
      <c r="ET33" s="3"/>
      <c r="EU33" s="27"/>
      <c r="EV33" s="25">
        <f t="shared" si="64"/>
        <v>0</v>
      </c>
      <c r="EW33" s="27"/>
      <c r="EX33" s="25">
        <f t="shared" si="65"/>
        <v>0</v>
      </c>
      <c r="EY33" s="25">
        <f t="shared" si="66"/>
        <v>0</v>
      </c>
      <c r="EZ33" s="3"/>
      <c r="FA33" s="27"/>
      <c r="FB33" s="25">
        <f t="shared" si="67"/>
        <v>0</v>
      </c>
      <c r="FC33" s="27"/>
      <c r="FD33" s="25">
        <f t="shared" si="68"/>
        <v>0</v>
      </c>
      <c r="FE33" s="25">
        <f t="shared" si="69"/>
        <v>0</v>
      </c>
      <c r="FF33" s="3"/>
      <c r="FG33" s="27"/>
      <c r="FH33" s="25">
        <f t="shared" si="70"/>
        <v>0</v>
      </c>
      <c r="FI33" s="27"/>
      <c r="FJ33" s="25">
        <f t="shared" si="71"/>
        <v>0</v>
      </c>
      <c r="FK33" s="25">
        <f t="shared" si="72"/>
        <v>0</v>
      </c>
    </row>
    <row r="34" spans="1:167" ht="12.75" customHeight="1" x14ac:dyDescent="0.15">
      <c r="A34" s="22" t="s">
        <v>135</v>
      </c>
      <c r="B34" s="22" t="s">
        <v>136</v>
      </c>
      <c r="C34" s="23" t="s">
        <v>137</v>
      </c>
      <c r="D34" s="30" t="s">
        <v>105</v>
      </c>
      <c r="E34" s="20"/>
      <c r="F34" s="25">
        <f t="shared" si="0"/>
        <v>568.60352239633892</v>
      </c>
      <c r="G34" s="25">
        <f>LARGE((Q34,W34,AC34,AI34,AO34,AU34,BA34,BG34,BM34,BS34,BY34,CE34,CK34,CQ34,CW34,DC34,DI34,DO34,DU34,EA34,EG34,EM34,ES34,EY34,FE34,FK34),2)</f>
        <v>550.19895718990119</v>
      </c>
      <c r="H34" s="25">
        <f>LARGE((Q34,W34,AC34,AI34,AO34,AU34,BA34,BG34,BM34,BS34,BY34,CE34,CK34,CQ34,CW34,DC34,DI34,DO34,DU34,EA34,EG34,EM34,ES34,EY34,FE34,FK34),3)</f>
        <v>529.9922534399999</v>
      </c>
      <c r="I34" s="25">
        <f t="shared" si="1"/>
        <v>1648.79473302624</v>
      </c>
      <c r="J34" s="62">
        <f t="shared" si="128"/>
        <v>7</v>
      </c>
      <c r="K34" s="20"/>
      <c r="L34" s="112" t="s">
        <v>137</v>
      </c>
      <c r="M34" s="8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 t="shared" si="6"/>
        <v>0</v>
      </c>
      <c r="U34" s="27"/>
      <c r="V34" s="25">
        <f t="shared" si="7"/>
        <v>0</v>
      </c>
      <c r="W34" s="25">
        <f t="shared" si="8"/>
        <v>0</v>
      </c>
      <c r="X34" s="3"/>
      <c r="Y34" s="27"/>
      <c r="Z34" s="25">
        <f>+_xlfn.XLOOKUP(Y34,'[1]DM table'!$O$4:$O$103,'[1]DM table'!$P$4:$P$103,0)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>_xlfn.XLOOKUP(AQ34,'[1]DM table'!$W$4:$W$103,'[1]DM table'!$X$4:$X$103,0)</f>
        <v>0</v>
      </c>
      <c r="AS34" s="27"/>
      <c r="AT34" s="25">
        <f t="shared" si="17"/>
        <v>0</v>
      </c>
      <c r="AU34" s="25">
        <f t="shared" si="18"/>
        <v>0</v>
      </c>
      <c r="AV34" s="3"/>
      <c r="AW34" s="27"/>
      <c r="AX34" s="25">
        <f>+_xlfn.XLOOKUP(AW34,'[1]DM table'!$C$4:$C$103,'[1]DM table'!$D$4:$D$103,0)</f>
        <v>0</v>
      </c>
      <c r="AY34" s="27"/>
      <c r="AZ34" s="25">
        <f t="shared" si="19"/>
        <v>0</v>
      </c>
      <c r="BA34" s="25">
        <f t="shared" si="20"/>
        <v>0</v>
      </c>
      <c r="BB34" s="3"/>
      <c r="BC34" s="27"/>
      <c r="BD34" s="25">
        <f t="shared" si="21"/>
        <v>0</v>
      </c>
      <c r="BE34" s="27"/>
      <c r="BF34" s="25">
        <f t="shared" si="22"/>
        <v>0</v>
      </c>
      <c r="BG34" s="25">
        <f t="shared" si="23"/>
        <v>0</v>
      </c>
      <c r="BH34" s="3"/>
      <c r="BI34" s="27">
        <v>63.08</v>
      </c>
      <c r="BJ34" s="25">
        <f t="shared" si="24"/>
        <v>568.60352239633892</v>
      </c>
      <c r="BK34" s="27"/>
      <c r="BL34" s="25">
        <f t="shared" si="25"/>
        <v>0</v>
      </c>
      <c r="BM34" s="25">
        <f t="shared" si="26"/>
        <v>568.60352239633892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>
        <v>6</v>
      </c>
      <c r="BV34" s="25">
        <f>_xlfn.XLOOKUP(BU34,'[1]DM table'!$AE$4:$AE$103,'[1]DM table'!$AF$4:$AF$103,0)</f>
        <v>529.9922534399999</v>
      </c>
      <c r="BW34" s="27"/>
      <c r="BX34" s="25">
        <f t="shared" si="30"/>
        <v>0</v>
      </c>
      <c r="BY34" s="25">
        <f t="shared" si="31"/>
        <v>529.9922534399999</v>
      </c>
      <c r="BZ34" s="3"/>
      <c r="CA34" s="72"/>
      <c r="CB34" s="70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77"/>
      <c r="CH34" s="78">
        <f t="shared" si="35"/>
        <v>0</v>
      </c>
      <c r="CI34" s="77"/>
      <c r="CJ34" s="78">
        <f t="shared" si="36"/>
        <v>0</v>
      </c>
      <c r="CK34" s="78">
        <f t="shared" si="37"/>
        <v>0</v>
      </c>
      <c r="CL34" s="3"/>
      <c r="CM34" s="27"/>
      <c r="CN34" s="25">
        <f>+_xlfn.XLOOKUP(CM34,'[1]DM table'!$C$4:$C$103,'[1]DM table'!$D$4:$D$103,0)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_xlfn.XLOOKUP(DK34,'[1]DM table'!$U$4:$U$103,'[1]DM table'!$V$4:$V$103,0)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>
        <v>61.69</v>
      </c>
      <c r="DR34" s="25">
        <f t="shared" si="51"/>
        <v>550.19895718990119</v>
      </c>
      <c r="DS34" s="27"/>
      <c r="DT34" s="25">
        <f t="shared" si="52"/>
        <v>0</v>
      </c>
      <c r="DU34" s="25">
        <f t="shared" si="53"/>
        <v>550.19895718990119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+_xlfn.XLOOKUP(EC34,'[1]DM table'!$C$4:$C$103,'[1]DM table'!$D$4:$D$103,0)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+_xlfn.XLOOKUP(EO34,'[1]DM table'!$G$4:$G$103,'[1]DM table'!$H$4:$H$103,0)</f>
        <v>0</v>
      </c>
      <c r="EQ34" s="27"/>
      <c r="ER34" s="25">
        <f t="shared" si="62"/>
        <v>0</v>
      </c>
      <c r="ES34" s="25">
        <f t="shared" si="63"/>
        <v>0</v>
      </c>
      <c r="ET34" s="3"/>
      <c r="EU34" s="27"/>
      <c r="EV34" s="25">
        <f t="shared" si="64"/>
        <v>0</v>
      </c>
      <c r="EW34" s="27"/>
      <c r="EX34" s="25">
        <f t="shared" si="65"/>
        <v>0</v>
      </c>
      <c r="EY34" s="25">
        <f t="shared" si="66"/>
        <v>0</v>
      </c>
      <c r="EZ34" s="3"/>
      <c r="FA34" s="27"/>
      <c r="FB34" s="25">
        <f t="shared" si="67"/>
        <v>0</v>
      </c>
      <c r="FC34" s="27"/>
      <c r="FD34" s="25">
        <f t="shared" si="68"/>
        <v>0</v>
      </c>
      <c r="FE34" s="25">
        <f t="shared" si="69"/>
        <v>0</v>
      </c>
      <c r="FF34" s="3"/>
      <c r="FG34" s="27"/>
      <c r="FH34" s="25">
        <f t="shared" si="70"/>
        <v>0</v>
      </c>
      <c r="FI34" s="27"/>
      <c r="FJ34" s="25">
        <f t="shared" si="71"/>
        <v>0</v>
      </c>
      <c r="FK34" s="25">
        <f t="shared" si="72"/>
        <v>0</v>
      </c>
    </row>
    <row r="35" spans="1:167" ht="12.75" hidden="1" customHeight="1" x14ac:dyDescent="0.15">
      <c r="A35" s="22"/>
      <c r="B35" s="22"/>
      <c r="C35" s="23"/>
      <c r="D35" s="30"/>
      <c r="E35" s="20"/>
      <c r="F35" s="25">
        <f t="shared" si="0"/>
        <v>0</v>
      </c>
      <c r="G35" s="25">
        <f>LARGE((Q35,W35,AC35,AI35,AO35,AU35,BA35,BG35,BM35,BS35,BY35,CE35,CK35,CQ35,CW35,DC35,DI35,DO35,DU35,EA35,EG35,EM35,ES35,EY35,FE35,FK35),2)</f>
        <v>0</v>
      </c>
      <c r="H35" s="25">
        <f>LARGE((Q35,W35,AC35,AI35,AO35,AU35,BA35,BG35,BM35,BS35,BY35,CE35,CK35,CQ35,CW35,DC35,DI35,DO35,DU35,EA35,EG35,EM35,ES35,EY35,FE35,FK35),3)</f>
        <v>0</v>
      </c>
      <c r="I35" s="25">
        <f t="shared" si="1"/>
        <v>0</v>
      </c>
      <c r="J35" s="62">
        <f t="shared" si="128"/>
        <v>19</v>
      </c>
      <c r="K35" s="20"/>
      <c r="L35" s="112"/>
      <c r="M35" s="8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 t="shared" si="6"/>
        <v>0</v>
      </c>
      <c r="U35" s="27"/>
      <c r="V35" s="25">
        <f t="shared" si="7"/>
        <v>0</v>
      </c>
      <c r="W35" s="25">
        <f t="shared" si="8"/>
        <v>0</v>
      </c>
      <c r="X35" s="3"/>
      <c r="Y35" s="27"/>
      <c r="Z35" s="25">
        <f>+_xlfn.XLOOKUP(Y35,'[1]DM table'!$O$4:$O$103,'[1]DM table'!$P$4:$P$103,0)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>_xlfn.XLOOKUP(AQ35,'[1]DM table'!$W$4:$W$103,'[1]DM table'!$X$4:$X$103,0)</f>
        <v>0</v>
      </c>
      <c r="AS35" s="27"/>
      <c r="AT35" s="25">
        <f t="shared" si="17"/>
        <v>0</v>
      </c>
      <c r="AU35" s="25">
        <f t="shared" si="18"/>
        <v>0</v>
      </c>
      <c r="AV35" s="3"/>
      <c r="AW35" s="27"/>
      <c r="AX35" s="25">
        <f>+_xlfn.XLOOKUP(AW35,'[1]DM table'!$C$4:$C$103,'[1]DM table'!$D$4:$D$103,0)</f>
        <v>0</v>
      </c>
      <c r="AY35" s="27"/>
      <c r="AZ35" s="25">
        <f t="shared" si="19"/>
        <v>0</v>
      </c>
      <c r="BA35" s="25">
        <f t="shared" si="20"/>
        <v>0</v>
      </c>
      <c r="BB35" s="3"/>
      <c r="BC35" s="27"/>
      <c r="BD35" s="25">
        <f t="shared" si="21"/>
        <v>0</v>
      </c>
      <c r="BE35" s="27"/>
      <c r="BF35" s="25">
        <f t="shared" si="22"/>
        <v>0</v>
      </c>
      <c r="BG35" s="25">
        <f t="shared" si="23"/>
        <v>0</v>
      </c>
      <c r="BH35" s="3"/>
      <c r="BI35" s="27"/>
      <c r="BJ35" s="25">
        <f t="shared" si="24"/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table'!$AE$4:$AE$103,'[1]DM table'!$AF$4:$AF$103,0)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72"/>
      <c r="CB35" s="70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77"/>
      <c r="CH35" s="78">
        <f t="shared" si="35"/>
        <v>0</v>
      </c>
      <c r="CI35" s="77"/>
      <c r="CJ35" s="78">
        <f t="shared" si="36"/>
        <v>0</v>
      </c>
      <c r="CK35" s="78">
        <f t="shared" si="37"/>
        <v>0</v>
      </c>
      <c r="CL35" s="3"/>
      <c r="CM35" s="27"/>
      <c r="CN35" s="25">
        <f>+_xlfn.XLOOKUP(CM35,'[1]DM table'!$C$4:$C$103,'[1]DM table'!$D$4:$D$103,0)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85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_xlfn.XLOOKUP(DK35,'[1]DM table'!$U$4:$U$103,'[1]DM table'!$V$4:$V$103,0)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+_xlfn.XLOOKUP(EC35,'[1]DM table'!$C$4:$C$103,'[1]DM table'!$D$4:$D$103,0)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+_xlfn.XLOOKUP(EO35,'[1]DM table'!$G$4:$G$103,'[1]DM table'!$H$4:$H$103,0)</f>
        <v>0</v>
      </c>
      <c r="EQ35" s="27"/>
      <c r="ER35" s="25">
        <f t="shared" si="62"/>
        <v>0</v>
      </c>
      <c r="ES35" s="25">
        <f t="shared" si="63"/>
        <v>0</v>
      </c>
      <c r="ET35" s="3"/>
      <c r="EU35" s="27"/>
      <c r="EV35" s="25">
        <f t="shared" si="64"/>
        <v>0</v>
      </c>
      <c r="EW35" s="27"/>
      <c r="EX35" s="25">
        <f t="shared" si="65"/>
        <v>0</v>
      </c>
      <c r="EY35" s="25">
        <f t="shared" si="66"/>
        <v>0</v>
      </c>
      <c r="EZ35" s="3"/>
      <c r="FA35" s="27"/>
      <c r="FB35" s="25">
        <f t="shared" si="67"/>
        <v>0</v>
      </c>
      <c r="FC35" s="27"/>
      <c r="FD35" s="25">
        <f t="shared" si="68"/>
        <v>0</v>
      </c>
      <c r="FE35" s="25">
        <f t="shared" si="69"/>
        <v>0</v>
      </c>
      <c r="FF35" s="3"/>
      <c r="FG35" s="27"/>
      <c r="FH35" s="25">
        <f t="shared" si="70"/>
        <v>0</v>
      </c>
      <c r="FI35" s="27"/>
      <c r="FJ35" s="25">
        <f t="shared" si="71"/>
        <v>0</v>
      </c>
      <c r="FK35" s="25">
        <f t="shared" si="72"/>
        <v>0</v>
      </c>
    </row>
    <row r="36" spans="1:167" ht="12.75" hidden="1" customHeight="1" x14ac:dyDescent="0.15">
      <c r="A36" s="22"/>
      <c r="B36" s="22"/>
      <c r="C36" s="23"/>
      <c r="D36" s="30"/>
      <c r="E36" s="20"/>
      <c r="F36" s="25">
        <f t="shared" si="0"/>
        <v>0</v>
      </c>
      <c r="G36" s="25">
        <f>LARGE((Q36,W36,AC36,AI36,AO36,AU36,BA36,BG36,BM36,BS36,BY36,CE36,CK36,CQ36,CW36,DC36,DI36,DO36,DU36,EA36,EG36,EM36,ES36,EY36,FE36,FK36),2)</f>
        <v>0</v>
      </c>
      <c r="H36" s="25">
        <f>LARGE((Q36,W36,AC36,AI36,AO36,AU36,BA36,BG36,BM36,BS36,BY36,CE36,CK36,CQ36,CW36,DC36,DI36,DO36,DU36,EA36,EG36,EM36,ES36,EY36,FE36,FK36),3)</f>
        <v>0</v>
      </c>
      <c r="I36" s="25">
        <f t="shared" ref="I36:I111" si="129">SUM(F36:H36)</f>
        <v>0</v>
      </c>
      <c r="J36" s="62">
        <f t="shared" si="128"/>
        <v>19</v>
      </c>
      <c r="K36" s="20"/>
      <c r="L36" s="112"/>
      <c r="M36" s="8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 t="shared" si="6"/>
        <v>0</v>
      </c>
      <c r="U36" s="27"/>
      <c r="V36" s="25">
        <f t="shared" si="7"/>
        <v>0</v>
      </c>
      <c r="W36" s="25">
        <f t="shared" si="8"/>
        <v>0</v>
      </c>
      <c r="X36" s="3"/>
      <c r="Y36" s="27"/>
      <c r="Z36" s="25">
        <f>+_xlfn.XLOOKUP(Y36,'[1]DM table'!$O$4:$O$103,'[1]DM table'!$P$4:$P$103,0)</f>
        <v>0</v>
      </c>
      <c r="AA36" s="27"/>
      <c r="AB36" s="25">
        <f t="shared" ref="AB36:AB111" si="130">IF(AA36&gt;0,AA36/AA$10*1000*AA$9,0)</f>
        <v>0</v>
      </c>
      <c r="AC36" s="25">
        <f t="shared" ref="AC36:AC111" si="131">MAX(Z36,AB36)</f>
        <v>0</v>
      </c>
      <c r="AD36" s="3"/>
      <c r="AE36" s="27"/>
      <c r="AF36" s="25">
        <f t="shared" ref="AF36:AF111" si="132">IF(AE36&gt;0,AE36/AE$10*1000*AE$9,0)</f>
        <v>0</v>
      </c>
      <c r="AG36" s="27"/>
      <c r="AH36" s="25">
        <f t="shared" ref="AH36:AH111" si="133">IF(AG36&gt;0,AG36/AG$10*1000*AG$9,0)</f>
        <v>0</v>
      </c>
      <c r="AI36" s="25">
        <f t="shared" ref="AI36:AI111" si="134">MAX(AF36,AH36)</f>
        <v>0</v>
      </c>
      <c r="AJ36" s="3"/>
      <c r="AK36" s="27"/>
      <c r="AL36" s="25">
        <f t="shared" ref="AL36:AL111" si="135">IF(AK36&gt;0,AK36/AK$10*1000*AK$9,0)</f>
        <v>0</v>
      </c>
      <c r="AM36" s="27"/>
      <c r="AN36" s="25">
        <f t="shared" ref="AN36:AN111" si="136">IF(AM36&gt;0,AM36/AM$10*1000*AM$9,0)</f>
        <v>0</v>
      </c>
      <c r="AO36" s="25">
        <f t="shared" ref="AO36:AO111" si="137">MAX(AL36,AN36)</f>
        <v>0</v>
      </c>
      <c r="AP36" s="3"/>
      <c r="AQ36" s="27"/>
      <c r="AR36" s="25">
        <f>_xlfn.XLOOKUP(AQ36,'[1]DM table'!$W$4:$W$103,'[1]DM table'!$X$4:$X$103,0)</f>
        <v>0</v>
      </c>
      <c r="AS36" s="27"/>
      <c r="AT36" s="25">
        <f t="shared" ref="AT36:AT111" si="138">IF(AS36&gt;0,AS36/AS$10*1000*AS$9,0)</f>
        <v>0</v>
      </c>
      <c r="AU36" s="25">
        <f t="shared" ref="AU36:AU111" si="139">MAX(AR36,AT36)</f>
        <v>0</v>
      </c>
      <c r="AV36" s="3"/>
      <c r="AW36" s="27"/>
      <c r="AX36" s="25">
        <f>+_xlfn.XLOOKUP(AW36,'[1]DM table'!$C$4:$C$103,'[1]DM table'!$D$4:$D$103,0)</f>
        <v>0</v>
      </c>
      <c r="AY36" s="27"/>
      <c r="AZ36" s="25">
        <f t="shared" ref="AZ36:AZ111" si="140">IF(AY36&gt;0,AY36/AY$10*1000*AY$9,0)</f>
        <v>0</v>
      </c>
      <c r="BA36" s="25">
        <f t="shared" ref="BA36:BA111" si="141">MAX(AX36,AZ36)</f>
        <v>0</v>
      </c>
      <c r="BB36" s="3"/>
      <c r="BC36" s="27"/>
      <c r="BD36" s="25">
        <f t="shared" ref="BD36:BD111" si="142">IF(BC36&gt;0,BC36/BC$10*1000*BC$9,0)</f>
        <v>0</v>
      </c>
      <c r="BE36" s="27"/>
      <c r="BF36" s="25">
        <f t="shared" ref="BF36:BF111" si="143">IF(BE36&gt;0,BE36/BE$10*1000*BE$9,0)</f>
        <v>0</v>
      </c>
      <c r="BG36" s="25">
        <f t="shared" ref="BG36:BG111" si="144">MAX(BD36,BF36)</f>
        <v>0</v>
      </c>
      <c r="BH36" s="3"/>
      <c r="BI36" s="27"/>
      <c r="BJ36" s="25">
        <f t="shared" ref="BJ36:BJ111" si="145">IF(BI36&gt;0,BI36/BI$10*1000*BI$9,0)</f>
        <v>0</v>
      </c>
      <c r="BK36" s="27"/>
      <c r="BL36" s="25">
        <f t="shared" ref="BL36:BL111" si="146">IF(BK36&gt;0,BK36/BK$10*1000*BK$9,0)</f>
        <v>0</v>
      </c>
      <c r="BM36" s="25">
        <f t="shared" ref="BM36:BM111" si="147">MAX(BJ36,BL36)</f>
        <v>0</v>
      </c>
      <c r="BN36" s="3"/>
      <c r="BO36" s="27"/>
      <c r="BP36" s="25">
        <f t="shared" ref="BP36:BP111" si="148">IF(BO36&gt;0,BO36/BO$10*1000*BO$9,0)</f>
        <v>0</v>
      </c>
      <c r="BQ36" s="27"/>
      <c r="BR36" s="25">
        <f t="shared" ref="BR36:BR111" si="149">IF(BQ36&gt;0,BQ36/BQ$10*1000*BQ$9,0)</f>
        <v>0</v>
      </c>
      <c r="BS36" s="25">
        <f t="shared" ref="BS36:BS111" si="150">MAX(BP36,BR36)</f>
        <v>0</v>
      </c>
      <c r="BT36" s="3"/>
      <c r="BU36" s="27"/>
      <c r="BV36" s="25">
        <f>_xlfn.XLOOKUP(BU36,'[1]DM table'!$AE$4:$AE$103,'[1]DM table'!$AF$4:$AF$103,0)</f>
        <v>0</v>
      </c>
      <c r="BW36" s="27"/>
      <c r="BX36" s="25">
        <f t="shared" ref="BX36:BX111" si="151">IF(BW36&gt;0,BW36/BW$10*1000*BW$9,0)</f>
        <v>0</v>
      </c>
      <c r="BY36" s="25">
        <f t="shared" ref="BY36:BY111" si="152">MAX(BV36,BX36)</f>
        <v>0</v>
      </c>
      <c r="BZ36" s="3"/>
      <c r="CA36" s="74"/>
      <c r="CB36" s="70">
        <f t="shared" ref="CB36:CB111" si="153">IF(CA36&gt;0,CA36/CA$10*1000*CA$9,0)</f>
        <v>0</v>
      </c>
      <c r="CC36" s="27"/>
      <c r="CD36" s="25">
        <f t="shared" ref="CD36:CD111" si="154">IF(CC36&gt;0,CC36/CC$10*1000*CC$9,0)</f>
        <v>0</v>
      </c>
      <c r="CE36" s="25">
        <f t="shared" ref="CE36:CE111" si="155">MAX(CB36,CD36)</f>
        <v>0</v>
      </c>
      <c r="CF36" s="3"/>
      <c r="CG36" s="77"/>
      <c r="CH36" s="78">
        <f t="shared" ref="CH36:CH111" si="156">IF(CG36&gt;0,CG36/CG$10*1000*CG$9,0)</f>
        <v>0</v>
      </c>
      <c r="CI36" s="77"/>
      <c r="CJ36" s="78">
        <f t="shared" ref="CJ36:CJ111" si="157">IF(CI36&gt;0,CI36/CI$10*1000*CI$9,0)</f>
        <v>0</v>
      </c>
      <c r="CK36" s="78">
        <f t="shared" ref="CK36:CK111" si="158">MAX(CH36,CJ36)</f>
        <v>0</v>
      </c>
      <c r="CL36" s="3"/>
      <c r="CM36" s="27"/>
      <c r="CN36" s="25">
        <f>+_xlfn.XLOOKUP(CM36,'[1]DM table'!$C$4:$C$103,'[1]DM table'!$D$4:$D$103,0)</f>
        <v>0</v>
      </c>
      <c r="CO36" s="27"/>
      <c r="CP36" s="25">
        <f t="shared" ref="CP36:CP111" si="159">IF(CO36&gt;0,CO36/CO$10*1000*CO$9,0)</f>
        <v>0</v>
      </c>
      <c r="CQ36" s="25">
        <f t="shared" ref="CQ36:CQ111" si="160">MAX(CN36,CP36)</f>
        <v>0</v>
      </c>
      <c r="CR36" s="3"/>
      <c r="CS36" s="27"/>
      <c r="CT36" s="25">
        <f t="shared" ref="CT36:CT111" si="161">IF(CS36&gt;0,CS36/CS$10*1000*CS$9,0)</f>
        <v>0</v>
      </c>
      <c r="CU36" s="27"/>
      <c r="CV36" s="25">
        <f t="shared" ref="CV36:CV111" si="162">IF(CU36&gt;0,CU36/CU$10*1000*CU$9,0)</f>
        <v>0</v>
      </c>
      <c r="CW36" s="25">
        <f t="shared" ref="CW36:CW111" si="163">MAX(CT36,CV36)</f>
        <v>0</v>
      </c>
      <c r="CX36" s="3"/>
      <c r="CY36" s="27"/>
      <c r="CZ36" s="25">
        <f t="shared" ref="CZ36:CZ111" si="164">IF(CY36&gt;0,CY36/CY$10*1000*CY$9,0)</f>
        <v>0</v>
      </c>
      <c r="DA36" s="27"/>
      <c r="DB36" s="25">
        <f t="shared" ref="DB36:DB111" si="165">IF(DA36&gt;0,DA36/DA$10*1000*DA$9,0)</f>
        <v>0</v>
      </c>
      <c r="DC36" s="25">
        <f t="shared" ref="DC36:DC111" si="166">MAX(CZ36,DB36)</f>
        <v>0</v>
      </c>
      <c r="DD36" s="3"/>
      <c r="DE36" s="27"/>
      <c r="DF36" s="25">
        <f t="shared" ref="DF36:DF111" si="167">IF(DE36&gt;0,DE36/DE$10*1000*DE$9,0)</f>
        <v>0</v>
      </c>
      <c r="DG36" s="27"/>
      <c r="DH36" s="25">
        <f t="shared" ref="DH36:DH111" si="168">IF(DG36&gt;0,DG36/DG$10*1000*DG$9,0)</f>
        <v>0</v>
      </c>
      <c r="DI36" s="25">
        <f t="shared" ref="DI36:DI111" si="169">MAX(DF36,DH36)</f>
        <v>0</v>
      </c>
      <c r="DJ36" s="3"/>
      <c r="DK36" s="27"/>
      <c r="DL36" s="25">
        <f>_xlfn.XLOOKUP(DK36,'[1]DM table'!$U$4:$U$103,'[1]DM table'!$V$4:$V$103,0)</f>
        <v>0</v>
      </c>
      <c r="DM36" s="27"/>
      <c r="DN36" s="25">
        <f t="shared" ref="DN36:DN111" si="170">IF(DM36&gt;0,DM36/DM$10*1000*DM$9,0)</f>
        <v>0</v>
      </c>
      <c r="DO36" s="25">
        <f t="shared" ref="DO36:DO111" si="171">MAX(DL36,DN36)</f>
        <v>0</v>
      </c>
      <c r="DP36" s="3"/>
      <c r="DQ36" s="27"/>
      <c r="DR36" s="25">
        <f t="shared" ref="DR36:DR111" si="172">IF(DQ36&gt;0,DQ36/DQ$10*1000*DQ$9,0)</f>
        <v>0</v>
      </c>
      <c r="DS36" s="27"/>
      <c r="DT36" s="25">
        <f t="shared" ref="DT36:DT111" si="173">IF(DS36&gt;0,DS36/DS$10*1000*DS$9,0)</f>
        <v>0</v>
      </c>
      <c r="DU36" s="25">
        <f t="shared" ref="DU36:DU111" si="174">MAX(DR36,DT36)</f>
        <v>0</v>
      </c>
      <c r="DV36" s="3"/>
      <c r="DW36" s="27"/>
      <c r="DX36" s="25">
        <f t="shared" ref="DX36:DX111" si="175">IF(DW36&gt;0,DW36/DW$10*1000*DW$9,0)</f>
        <v>0</v>
      </c>
      <c r="DY36" s="27"/>
      <c r="DZ36" s="25">
        <f t="shared" ref="DZ36:DZ111" si="176">IF(DY36&gt;0,DY36/DY$10*1000*DY$9,0)</f>
        <v>0</v>
      </c>
      <c r="EA36" s="25">
        <f t="shared" ref="EA36:EA111" si="177">MAX(DX36,DZ36)</f>
        <v>0</v>
      </c>
      <c r="EB36" s="3"/>
      <c r="EC36" s="27"/>
      <c r="ED36" s="25">
        <f>+_xlfn.XLOOKUP(EC36,'[1]DM table'!$C$4:$C$103,'[1]DM table'!$D$4:$D$103,0)</f>
        <v>0</v>
      </c>
      <c r="EE36" s="27"/>
      <c r="EF36" s="25">
        <f t="shared" ref="EF36:EF111" si="178">IF(EE36&gt;0,EE36/EE$10*1000*EE$9,0)</f>
        <v>0</v>
      </c>
      <c r="EG36" s="25">
        <f t="shared" ref="EG36:EG111" si="179">MAX(ED36,EF36)</f>
        <v>0</v>
      </c>
      <c r="EH36" s="3"/>
      <c r="EI36" s="27"/>
      <c r="EJ36" s="25">
        <f t="shared" ref="EJ36:EJ111" si="180">IF(EI36&gt;0,EI36/EI$10*1000*EI$9,0)</f>
        <v>0</v>
      </c>
      <c r="EK36" s="27"/>
      <c r="EL36" s="25">
        <f t="shared" ref="EL36:EL111" si="181">IF(EK36&gt;0,EK36/EK$10*1000*EK$9,0)</f>
        <v>0</v>
      </c>
      <c r="EM36" s="25">
        <f t="shared" ref="EM36:EM111" si="182">MAX(EJ36,EL36)</f>
        <v>0</v>
      </c>
      <c r="EN36" s="3"/>
      <c r="EO36" s="27"/>
      <c r="EP36" s="25">
        <f>+_xlfn.XLOOKUP(EO36,'[1]DM table'!$G$4:$G$103,'[1]DM table'!$H$4:$H$103,0)</f>
        <v>0</v>
      </c>
      <c r="EQ36" s="27"/>
      <c r="ER36" s="25">
        <f t="shared" ref="ER36:ER111" si="183">IF(EQ36&gt;0,EQ36/EQ$10*1000*EQ$9,0)</f>
        <v>0</v>
      </c>
      <c r="ES36" s="25">
        <f t="shared" ref="ES36:ES111" si="184">MAX(EP36,ER36)</f>
        <v>0</v>
      </c>
      <c r="ET36" s="3"/>
      <c r="EU36" s="27"/>
      <c r="EV36" s="25">
        <f t="shared" ref="EV36:EV111" si="185">IF(EU36&gt;0,EU36/EU$10*1000*EU$9,0)</f>
        <v>0</v>
      </c>
      <c r="EW36" s="27"/>
      <c r="EX36" s="25">
        <f t="shared" ref="EX36:EX111" si="186">IF(EW36&gt;0,EW36/EW$10*1000*EW$9,0)</f>
        <v>0</v>
      </c>
      <c r="EY36" s="25">
        <f t="shared" ref="EY36:EY111" si="187">MAX(EV36,EX36)</f>
        <v>0</v>
      </c>
      <c r="EZ36" s="3"/>
      <c r="FA36" s="27"/>
      <c r="FB36" s="25">
        <f t="shared" si="67"/>
        <v>0</v>
      </c>
      <c r="FC36" s="27"/>
      <c r="FD36" s="25">
        <f t="shared" ref="FD36:FD111" si="188">IF(FC36&gt;0,FC36/FC$10*1000*FC$9,0)</f>
        <v>0</v>
      </c>
      <c r="FE36" s="25">
        <f t="shared" ref="FE36:FE111" si="189">MAX(FB36,FD36)</f>
        <v>0</v>
      </c>
      <c r="FF36" s="3"/>
      <c r="FG36" s="27"/>
      <c r="FH36" s="25">
        <f t="shared" ref="FH36:FH111" si="190">IF(FG36&gt;0,FG36/FG$10*1000*FG$9,0)</f>
        <v>0</v>
      </c>
      <c r="FI36" s="27"/>
      <c r="FJ36" s="25">
        <f t="shared" ref="FJ36:FJ111" si="191">IF(FI36&gt;0,FI36/FI$10*1000*FI$9,0)</f>
        <v>0</v>
      </c>
      <c r="FK36" s="25">
        <f t="shared" ref="FK36:FK111" si="192">MAX(FH36,FJ36)</f>
        <v>0</v>
      </c>
    </row>
    <row r="37" spans="1:167" ht="12.75" hidden="1" customHeight="1" x14ac:dyDescent="0.15">
      <c r="A37" s="22"/>
      <c r="B37" s="22"/>
      <c r="C37" s="48"/>
      <c r="D37" s="30"/>
      <c r="E37" s="20"/>
      <c r="F37" s="25">
        <f t="shared" si="0"/>
        <v>0</v>
      </c>
      <c r="G37" s="25">
        <f>LARGE((Q37,W37,AC37,AI37,AO37,AU37,BA37,BG37,BM37,BS37,BY37,CE37,CK37,CQ37,CW37,DC37,DI37,DO37,DU37,EA37,EG37,EM37,ES37,EY37,FE37,FK37),2)</f>
        <v>0</v>
      </c>
      <c r="H37" s="25">
        <f>LARGE((Q37,W37,AC37,AI37,AO37,AU37,BA37,BG37,BM37,BS37,BY37,CE37,CK37,CQ37,CW37,DC37,DI37,DO37,DU37,EA37,EG37,EM37,ES37,EY37,FE37,FK37),3)</f>
        <v>0</v>
      </c>
      <c r="I37" s="25">
        <f t="shared" si="129"/>
        <v>0</v>
      </c>
      <c r="J37" s="62">
        <f t="shared" si="128"/>
        <v>19</v>
      </c>
      <c r="K37" s="20"/>
      <c r="L37" s="112"/>
      <c r="M37" s="8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 t="shared" si="6"/>
        <v>0</v>
      </c>
      <c r="U37" s="27"/>
      <c r="V37" s="25">
        <f t="shared" si="7"/>
        <v>0</v>
      </c>
      <c r="W37" s="25">
        <f t="shared" si="8"/>
        <v>0</v>
      </c>
      <c r="X37" s="3"/>
      <c r="Y37" s="27"/>
      <c r="Z37" s="25">
        <f>+_xlfn.XLOOKUP(Y37,'[1]DM table'!$O$4:$O$103,'[1]DM table'!$P$4:$P$103,0)</f>
        <v>0</v>
      </c>
      <c r="AA37" s="27"/>
      <c r="AB37" s="25">
        <f t="shared" si="130"/>
        <v>0</v>
      </c>
      <c r="AC37" s="25">
        <f t="shared" si="131"/>
        <v>0</v>
      </c>
      <c r="AD37" s="3"/>
      <c r="AE37" s="27"/>
      <c r="AF37" s="25">
        <f t="shared" si="132"/>
        <v>0</v>
      </c>
      <c r="AG37" s="27"/>
      <c r="AH37" s="25">
        <f t="shared" si="133"/>
        <v>0</v>
      </c>
      <c r="AI37" s="25">
        <f t="shared" si="134"/>
        <v>0</v>
      </c>
      <c r="AJ37" s="3"/>
      <c r="AK37" s="27"/>
      <c r="AL37" s="25">
        <f t="shared" si="135"/>
        <v>0</v>
      </c>
      <c r="AM37" s="27"/>
      <c r="AN37" s="25">
        <f t="shared" si="136"/>
        <v>0</v>
      </c>
      <c r="AO37" s="25">
        <f t="shared" si="137"/>
        <v>0</v>
      </c>
      <c r="AP37" s="3"/>
      <c r="AQ37" s="27"/>
      <c r="AR37" s="25">
        <f>_xlfn.XLOOKUP(AQ37,'[1]DM table'!$W$4:$W$103,'[1]DM table'!$X$4:$X$103,0)</f>
        <v>0</v>
      </c>
      <c r="AS37" s="27"/>
      <c r="AT37" s="25">
        <f t="shared" si="138"/>
        <v>0</v>
      </c>
      <c r="AU37" s="25">
        <f t="shared" si="139"/>
        <v>0</v>
      </c>
      <c r="AV37" s="3"/>
      <c r="AW37" s="27"/>
      <c r="AX37" s="25">
        <f>+_xlfn.XLOOKUP(AW37,'[1]DM table'!$C$4:$C$103,'[1]DM table'!$D$4:$D$103,0)</f>
        <v>0</v>
      </c>
      <c r="AY37" s="27"/>
      <c r="AZ37" s="25">
        <f t="shared" si="140"/>
        <v>0</v>
      </c>
      <c r="BA37" s="25">
        <f t="shared" si="141"/>
        <v>0</v>
      </c>
      <c r="BB37" s="3"/>
      <c r="BC37" s="27"/>
      <c r="BD37" s="25">
        <f t="shared" si="142"/>
        <v>0</v>
      </c>
      <c r="BE37" s="27"/>
      <c r="BF37" s="25">
        <f t="shared" si="143"/>
        <v>0</v>
      </c>
      <c r="BG37" s="25">
        <f t="shared" si="144"/>
        <v>0</v>
      </c>
      <c r="BH37" s="3"/>
      <c r="BI37" s="27"/>
      <c r="BJ37" s="25">
        <f t="shared" si="145"/>
        <v>0</v>
      </c>
      <c r="BK37" s="27"/>
      <c r="BL37" s="25">
        <f t="shared" si="146"/>
        <v>0</v>
      </c>
      <c r="BM37" s="25">
        <f t="shared" si="147"/>
        <v>0</v>
      </c>
      <c r="BN37" s="3"/>
      <c r="BO37" s="27"/>
      <c r="BP37" s="25">
        <f t="shared" si="148"/>
        <v>0</v>
      </c>
      <c r="BQ37" s="27"/>
      <c r="BR37" s="25">
        <f t="shared" si="149"/>
        <v>0</v>
      </c>
      <c r="BS37" s="25">
        <f t="shared" si="150"/>
        <v>0</v>
      </c>
      <c r="BT37" s="3"/>
      <c r="BU37" s="27"/>
      <c r="BV37" s="25">
        <f>_xlfn.XLOOKUP(BU37,'[1]DM table'!$AE$4:$AE$103,'[1]DM table'!$AF$4:$AF$103,0)</f>
        <v>0</v>
      </c>
      <c r="BW37" s="27"/>
      <c r="BX37" s="25">
        <f t="shared" si="151"/>
        <v>0</v>
      </c>
      <c r="BY37" s="25">
        <f t="shared" si="152"/>
        <v>0</v>
      </c>
      <c r="BZ37" s="3"/>
      <c r="CA37" s="74"/>
      <c r="CB37" s="70">
        <f t="shared" si="153"/>
        <v>0</v>
      </c>
      <c r="CC37" s="27"/>
      <c r="CD37" s="25">
        <f t="shared" si="154"/>
        <v>0</v>
      </c>
      <c r="CE37" s="25">
        <f t="shared" si="155"/>
        <v>0</v>
      </c>
      <c r="CF37" s="3"/>
      <c r="CG37" s="77"/>
      <c r="CH37" s="78">
        <f t="shared" si="156"/>
        <v>0</v>
      </c>
      <c r="CI37" s="77"/>
      <c r="CJ37" s="78">
        <f t="shared" si="157"/>
        <v>0</v>
      </c>
      <c r="CK37" s="78">
        <f t="shared" si="158"/>
        <v>0</v>
      </c>
      <c r="CL37" s="3"/>
      <c r="CM37" s="27"/>
      <c r="CN37" s="25">
        <f>+_xlfn.XLOOKUP(CM37,'[1]DM table'!$C$4:$C$103,'[1]DM table'!$D$4:$D$103,0)</f>
        <v>0</v>
      </c>
      <c r="CO37" s="27"/>
      <c r="CP37" s="25">
        <f t="shared" si="159"/>
        <v>0</v>
      </c>
      <c r="CQ37" s="25">
        <f t="shared" si="160"/>
        <v>0</v>
      </c>
      <c r="CR37" s="3"/>
      <c r="CS37" s="27"/>
      <c r="CT37" s="25">
        <f t="shared" si="161"/>
        <v>0</v>
      </c>
      <c r="CU37" s="27"/>
      <c r="CV37" s="25">
        <f t="shared" si="162"/>
        <v>0</v>
      </c>
      <c r="CW37" s="25">
        <f t="shared" si="163"/>
        <v>0</v>
      </c>
      <c r="CX37" s="3"/>
      <c r="CY37" s="27"/>
      <c r="CZ37" s="25">
        <f t="shared" si="164"/>
        <v>0</v>
      </c>
      <c r="DA37" s="27"/>
      <c r="DB37" s="25">
        <f t="shared" si="165"/>
        <v>0</v>
      </c>
      <c r="DC37" s="25">
        <f t="shared" si="166"/>
        <v>0</v>
      </c>
      <c r="DD37" s="3"/>
      <c r="DE37" s="27"/>
      <c r="DF37" s="25">
        <f t="shared" si="167"/>
        <v>0</v>
      </c>
      <c r="DG37" s="27"/>
      <c r="DH37" s="25">
        <f t="shared" si="168"/>
        <v>0</v>
      </c>
      <c r="DI37" s="25">
        <f t="shared" si="169"/>
        <v>0</v>
      </c>
      <c r="DJ37" s="3"/>
      <c r="DK37" s="27"/>
      <c r="DL37" s="25">
        <f>_xlfn.XLOOKUP(DK37,'[1]DM table'!$U$4:$U$103,'[1]DM table'!$V$4:$V$103,0)</f>
        <v>0</v>
      </c>
      <c r="DM37" s="27"/>
      <c r="DN37" s="25">
        <f t="shared" si="170"/>
        <v>0</v>
      </c>
      <c r="DO37" s="25">
        <f t="shared" si="171"/>
        <v>0</v>
      </c>
      <c r="DP37" s="3"/>
      <c r="DQ37" s="27"/>
      <c r="DR37" s="25">
        <f t="shared" si="172"/>
        <v>0</v>
      </c>
      <c r="DS37" s="27"/>
      <c r="DT37" s="25">
        <f t="shared" si="173"/>
        <v>0</v>
      </c>
      <c r="DU37" s="25">
        <f t="shared" si="174"/>
        <v>0</v>
      </c>
      <c r="DV37" s="3"/>
      <c r="DW37" s="27"/>
      <c r="DX37" s="25">
        <f t="shared" si="175"/>
        <v>0</v>
      </c>
      <c r="DY37" s="27"/>
      <c r="DZ37" s="25">
        <f t="shared" si="176"/>
        <v>0</v>
      </c>
      <c r="EA37" s="25">
        <f t="shared" si="177"/>
        <v>0</v>
      </c>
      <c r="EB37" s="3"/>
      <c r="EC37" s="27"/>
      <c r="ED37" s="25">
        <f>+_xlfn.XLOOKUP(EC37,'[1]DM table'!$C$4:$C$103,'[1]DM table'!$D$4:$D$103,0)</f>
        <v>0</v>
      </c>
      <c r="EE37" s="27"/>
      <c r="EF37" s="25">
        <f t="shared" si="178"/>
        <v>0</v>
      </c>
      <c r="EG37" s="25">
        <f t="shared" si="179"/>
        <v>0</v>
      </c>
      <c r="EH37" s="3"/>
      <c r="EI37" s="27"/>
      <c r="EJ37" s="25">
        <f t="shared" si="180"/>
        <v>0</v>
      </c>
      <c r="EK37" s="27"/>
      <c r="EL37" s="25">
        <f t="shared" si="181"/>
        <v>0</v>
      </c>
      <c r="EM37" s="25">
        <f t="shared" si="182"/>
        <v>0</v>
      </c>
      <c r="EN37" s="3"/>
      <c r="EO37" s="27"/>
      <c r="EP37" s="25">
        <f>+_xlfn.XLOOKUP(EO37,'[1]DM table'!$G$4:$G$103,'[1]DM table'!$H$4:$H$103,0)</f>
        <v>0</v>
      </c>
      <c r="EQ37" s="27"/>
      <c r="ER37" s="25">
        <f t="shared" si="183"/>
        <v>0</v>
      </c>
      <c r="ES37" s="25">
        <f t="shared" si="184"/>
        <v>0</v>
      </c>
      <c r="ET37" s="3"/>
      <c r="EU37" s="27"/>
      <c r="EV37" s="25">
        <f t="shared" si="185"/>
        <v>0</v>
      </c>
      <c r="EW37" s="27"/>
      <c r="EX37" s="25">
        <f t="shared" si="186"/>
        <v>0</v>
      </c>
      <c r="EY37" s="25">
        <f t="shared" si="187"/>
        <v>0</v>
      </c>
      <c r="EZ37" s="3"/>
      <c r="FA37" s="27"/>
      <c r="FB37" s="25">
        <f t="shared" si="67"/>
        <v>0</v>
      </c>
      <c r="FC37" s="27"/>
      <c r="FD37" s="25">
        <f t="shared" si="188"/>
        <v>0</v>
      </c>
      <c r="FE37" s="25">
        <f t="shared" si="189"/>
        <v>0</v>
      </c>
      <c r="FF37" s="3"/>
      <c r="FG37" s="27"/>
      <c r="FH37" s="25">
        <f t="shared" si="190"/>
        <v>0</v>
      </c>
      <c r="FI37" s="27"/>
      <c r="FJ37" s="25">
        <f t="shared" si="191"/>
        <v>0</v>
      </c>
      <c r="FK37" s="25">
        <f t="shared" si="192"/>
        <v>0</v>
      </c>
    </row>
    <row r="38" spans="1:167" ht="12.75" customHeight="1" x14ac:dyDescent="0.15">
      <c r="A38" s="22" t="s">
        <v>342</v>
      </c>
      <c r="B38" s="22" t="s">
        <v>343</v>
      </c>
      <c r="C38" s="48" t="s">
        <v>344</v>
      </c>
      <c r="D38" s="30" t="s">
        <v>73</v>
      </c>
      <c r="E38" s="20"/>
      <c r="F38" s="25">
        <f t="shared" si="0"/>
        <v>468.90322633949177</v>
      </c>
      <c r="G38" s="25">
        <f>LARGE((Q38,W38,AC38,AI38,AO38,AU38,BA38,BG38,BM38,BS38,BY38,CE38,CK38,CQ38,CW38,DC38,DI38,DO38,DU38,EA38,EG38,EM38,ES38,EY38,FE38,FK38),2)</f>
        <v>302.5100540840383</v>
      </c>
      <c r="H38" s="25">
        <f>LARGE((Q38,W38,AC38,AI38,AO38,AU38,BA38,BG38,BM38,BS38,BY38,CE38,CK38,CQ38,CW38,DC38,DI38,DO38,DU38,EA38,EG38,EM38,ES38,EY38,FE38,FK38),3)</f>
        <v>294.05186608122943</v>
      </c>
      <c r="I38" s="25">
        <f t="shared" si="129"/>
        <v>1065.4651465047596</v>
      </c>
      <c r="J38" s="62">
        <f t="shared" si="128"/>
        <v>12</v>
      </c>
      <c r="K38" s="20"/>
      <c r="L38" s="113" t="s">
        <v>344</v>
      </c>
      <c r="M38" s="87"/>
      <c r="N38" s="25">
        <f t="shared" ref="N38:N111" si="193">IF(M38&gt;0,M38/M$10*1000*M$9,0)</f>
        <v>0</v>
      </c>
      <c r="O38" s="27"/>
      <c r="P38" s="25">
        <f t="shared" ref="P38:P111" si="194">IF(O38&gt;0,O38/O$10*1000*O$9,0)</f>
        <v>0</v>
      </c>
      <c r="Q38" s="25">
        <f t="shared" ref="Q38:Q111" si="195">MAX(N38,P38)</f>
        <v>0</v>
      </c>
      <c r="R38" s="3"/>
      <c r="S38" s="27"/>
      <c r="T38" s="25">
        <f t="shared" ref="T38:T111" si="196">IF(S38&gt;0,S38/S$10*1000*S$9,0)</f>
        <v>0</v>
      </c>
      <c r="U38" s="27"/>
      <c r="V38" s="25">
        <f t="shared" ref="V38:V111" si="197">IF(U38&gt;0,U38/U$10*1000*U$9,0)</f>
        <v>0</v>
      </c>
      <c r="W38" s="25">
        <f t="shared" ref="W38:W111" si="198">MAX(T38,V38)</f>
        <v>0</v>
      </c>
      <c r="X38" s="3"/>
      <c r="Y38" s="27"/>
      <c r="Z38" s="25">
        <f>+_xlfn.XLOOKUP(Y38,'[1]DM table'!$O$4:$O$103,'[1]DM table'!$P$4:$P$103,0)</f>
        <v>0</v>
      </c>
      <c r="AA38" s="27"/>
      <c r="AB38" s="25">
        <f t="shared" si="130"/>
        <v>0</v>
      </c>
      <c r="AC38" s="25">
        <f t="shared" si="131"/>
        <v>0</v>
      </c>
      <c r="AD38" s="3"/>
      <c r="AE38" s="27"/>
      <c r="AF38" s="25">
        <f t="shared" si="132"/>
        <v>0</v>
      </c>
      <c r="AG38" s="27"/>
      <c r="AH38" s="25">
        <f t="shared" si="133"/>
        <v>0</v>
      </c>
      <c r="AI38" s="25">
        <f t="shared" si="134"/>
        <v>0</v>
      </c>
      <c r="AJ38" s="3"/>
      <c r="AK38" s="27"/>
      <c r="AL38" s="25">
        <f t="shared" si="135"/>
        <v>0</v>
      </c>
      <c r="AM38" s="27"/>
      <c r="AN38" s="25">
        <f t="shared" si="136"/>
        <v>0</v>
      </c>
      <c r="AO38" s="25">
        <f t="shared" si="137"/>
        <v>0</v>
      </c>
      <c r="AP38" s="3"/>
      <c r="AQ38" s="27"/>
      <c r="AR38" s="25">
        <f>_xlfn.XLOOKUP(AQ38,'[1]DM table'!$W$4:$W$103,'[1]DM table'!$X$4:$X$103,0)</f>
        <v>0</v>
      </c>
      <c r="AS38" s="27"/>
      <c r="AT38" s="25">
        <f t="shared" si="138"/>
        <v>0</v>
      </c>
      <c r="AU38" s="25">
        <f t="shared" si="139"/>
        <v>0</v>
      </c>
      <c r="AV38" s="3"/>
      <c r="AW38" s="27"/>
      <c r="AX38" s="25">
        <f>+_xlfn.XLOOKUP(AW38,'[1]DM table'!$C$4:$C$103,'[1]DM table'!$D$4:$D$103,0)</f>
        <v>0</v>
      </c>
      <c r="AY38" s="27"/>
      <c r="AZ38" s="25">
        <f t="shared" si="140"/>
        <v>0</v>
      </c>
      <c r="BA38" s="25">
        <f t="shared" si="141"/>
        <v>0</v>
      </c>
      <c r="BB38" s="3"/>
      <c r="BC38" s="27"/>
      <c r="BD38" s="25">
        <f t="shared" si="142"/>
        <v>0</v>
      </c>
      <c r="BE38" s="27"/>
      <c r="BF38" s="25">
        <f t="shared" si="143"/>
        <v>0</v>
      </c>
      <c r="BG38" s="25">
        <f t="shared" si="144"/>
        <v>0</v>
      </c>
      <c r="BH38" s="3"/>
      <c r="BI38" s="27">
        <v>33.56</v>
      </c>
      <c r="BJ38" s="25">
        <f t="shared" si="145"/>
        <v>302.5100540840383</v>
      </c>
      <c r="BK38" s="27"/>
      <c r="BL38" s="25">
        <f t="shared" si="146"/>
        <v>0</v>
      </c>
      <c r="BM38" s="25">
        <f t="shared" si="147"/>
        <v>302.5100540840383</v>
      </c>
      <c r="BN38" s="3"/>
      <c r="BO38" s="27"/>
      <c r="BP38" s="25">
        <f t="shared" si="148"/>
        <v>0</v>
      </c>
      <c r="BQ38" s="27"/>
      <c r="BR38" s="25">
        <f t="shared" si="149"/>
        <v>0</v>
      </c>
      <c r="BS38" s="25">
        <f t="shared" si="150"/>
        <v>0</v>
      </c>
      <c r="BT38" s="3"/>
      <c r="BU38" s="27">
        <v>9</v>
      </c>
      <c r="BV38" s="25">
        <f>_xlfn.XLOOKUP(BU38,'[1]DM table'!$AE$4:$AE$103,'[1]DM table'!$AF$4:$AF$103,0)</f>
        <v>468.90322633949177</v>
      </c>
      <c r="BW38" s="27"/>
      <c r="BX38" s="25">
        <f t="shared" si="151"/>
        <v>0</v>
      </c>
      <c r="BY38" s="25">
        <f t="shared" si="152"/>
        <v>468.90322633949177</v>
      </c>
      <c r="BZ38" s="3"/>
      <c r="CA38" s="74"/>
      <c r="CB38" s="70">
        <f t="shared" si="153"/>
        <v>0</v>
      </c>
      <c r="CC38" s="27"/>
      <c r="CD38" s="25">
        <f t="shared" si="154"/>
        <v>0</v>
      </c>
      <c r="CE38" s="25">
        <f t="shared" si="155"/>
        <v>0</v>
      </c>
      <c r="CF38" s="3"/>
      <c r="CG38" s="77"/>
      <c r="CH38" s="78">
        <f t="shared" si="156"/>
        <v>0</v>
      </c>
      <c r="CI38" s="77"/>
      <c r="CJ38" s="78">
        <f t="shared" si="157"/>
        <v>0</v>
      </c>
      <c r="CK38" s="78">
        <f t="shared" si="158"/>
        <v>0</v>
      </c>
      <c r="CL38" s="3"/>
      <c r="CM38" s="27"/>
      <c r="CN38" s="25">
        <f>+_xlfn.XLOOKUP(CM38,'[1]DM table'!$C$4:$C$103,'[1]DM table'!$D$4:$D$103,0)</f>
        <v>0</v>
      </c>
      <c r="CO38" s="27"/>
      <c r="CP38" s="25">
        <f t="shared" si="159"/>
        <v>0</v>
      </c>
      <c r="CQ38" s="25">
        <f t="shared" si="160"/>
        <v>0</v>
      </c>
      <c r="CR38" s="3"/>
      <c r="CS38" s="27"/>
      <c r="CT38" s="25">
        <f t="shared" si="161"/>
        <v>0</v>
      </c>
      <c r="CU38" s="27"/>
      <c r="CV38" s="25">
        <f t="shared" si="162"/>
        <v>0</v>
      </c>
      <c r="CW38" s="25">
        <f t="shared" si="163"/>
        <v>0</v>
      </c>
      <c r="CX38" s="3"/>
      <c r="CY38" s="27"/>
      <c r="CZ38" s="25">
        <f t="shared" si="164"/>
        <v>0</v>
      </c>
      <c r="DA38" s="27"/>
      <c r="DB38" s="25">
        <f t="shared" si="165"/>
        <v>0</v>
      </c>
      <c r="DC38" s="25">
        <f t="shared" si="166"/>
        <v>0</v>
      </c>
      <c r="DD38" s="3"/>
      <c r="DE38" s="27"/>
      <c r="DF38" s="25">
        <f t="shared" si="167"/>
        <v>0</v>
      </c>
      <c r="DG38" s="27"/>
      <c r="DH38" s="25">
        <f t="shared" si="168"/>
        <v>0</v>
      </c>
      <c r="DI38" s="25">
        <f t="shared" si="169"/>
        <v>0</v>
      </c>
      <c r="DJ38" s="3"/>
      <c r="DK38" s="27"/>
      <c r="DL38" s="25">
        <f>_xlfn.XLOOKUP(DK38,'[1]DM table'!$U$4:$U$103,'[1]DM table'!$V$4:$V$103,0)</f>
        <v>0</v>
      </c>
      <c r="DM38" s="27"/>
      <c r="DN38" s="25">
        <f t="shared" si="170"/>
        <v>0</v>
      </c>
      <c r="DO38" s="25">
        <f t="shared" si="171"/>
        <v>0</v>
      </c>
      <c r="DP38" s="3"/>
      <c r="DQ38" s="27">
        <v>32.97</v>
      </c>
      <c r="DR38" s="25">
        <f t="shared" si="172"/>
        <v>294.05186608122943</v>
      </c>
      <c r="DS38" s="27"/>
      <c r="DT38" s="25">
        <f t="shared" si="173"/>
        <v>0</v>
      </c>
      <c r="DU38" s="25">
        <f t="shared" si="174"/>
        <v>294.05186608122943</v>
      </c>
      <c r="DV38" s="3"/>
      <c r="DW38" s="27"/>
      <c r="DX38" s="25">
        <f t="shared" si="175"/>
        <v>0</v>
      </c>
      <c r="DY38" s="27"/>
      <c r="DZ38" s="25">
        <f t="shared" si="176"/>
        <v>0</v>
      </c>
      <c r="EA38" s="25">
        <f t="shared" si="177"/>
        <v>0</v>
      </c>
      <c r="EB38" s="3"/>
      <c r="EC38" s="27"/>
      <c r="ED38" s="25">
        <f>+_xlfn.XLOOKUP(EC38,'[1]DM table'!$C$4:$C$103,'[1]DM table'!$D$4:$D$103,0)</f>
        <v>0</v>
      </c>
      <c r="EE38" s="27"/>
      <c r="EF38" s="25">
        <f t="shared" si="178"/>
        <v>0</v>
      </c>
      <c r="EG38" s="25">
        <f t="shared" si="179"/>
        <v>0</v>
      </c>
      <c r="EH38" s="3"/>
      <c r="EI38" s="27"/>
      <c r="EJ38" s="25">
        <f t="shared" si="180"/>
        <v>0</v>
      </c>
      <c r="EK38" s="27"/>
      <c r="EL38" s="25">
        <f t="shared" si="181"/>
        <v>0</v>
      </c>
      <c r="EM38" s="25">
        <f t="shared" si="182"/>
        <v>0</v>
      </c>
      <c r="EN38" s="3"/>
      <c r="EO38" s="27"/>
      <c r="EP38" s="25">
        <f>+_xlfn.XLOOKUP(EO38,'[1]DM table'!$G$4:$G$103,'[1]DM table'!$H$4:$H$103,0)</f>
        <v>0</v>
      </c>
      <c r="EQ38" s="27"/>
      <c r="ER38" s="25">
        <f t="shared" si="183"/>
        <v>0</v>
      </c>
      <c r="ES38" s="25">
        <f t="shared" si="184"/>
        <v>0</v>
      </c>
      <c r="ET38" s="3"/>
      <c r="EU38" s="27"/>
      <c r="EV38" s="25">
        <f t="shared" si="185"/>
        <v>0</v>
      </c>
      <c r="EW38" s="27"/>
      <c r="EX38" s="25">
        <f t="shared" si="186"/>
        <v>0</v>
      </c>
      <c r="EY38" s="25">
        <f t="shared" si="187"/>
        <v>0</v>
      </c>
      <c r="EZ38" s="3"/>
      <c r="FA38" s="27"/>
      <c r="FB38" s="25">
        <f t="shared" si="67"/>
        <v>0</v>
      </c>
      <c r="FC38" s="27"/>
      <c r="FD38" s="25">
        <f t="shared" si="188"/>
        <v>0</v>
      </c>
      <c r="FE38" s="25">
        <f t="shared" si="189"/>
        <v>0</v>
      </c>
      <c r="FF38" s="3"/>
      <c r="FG38" s="27"/>
      <c r="FH38" s="25">
        <f t="shared" si="190"/>
        <v>0</v>
      </c>
      <c r="FI38" s="27"/>
      <c r="FJ38" s="25">
        <f t="shared" si="191"/>
        <v>0</v>
      </c>
      <c r="FK38" s="25">
        <f t="shared" si="192"/>
        <v>0</v>
      </c>
    </row>
    <row r="39" spans="1:167" ht="12.75" customHeight="1" x14ac:dyDescent="0.15">
      <c r="A39" s="22" t="s">
        <v>138</v>
      </c>
      <c r="B39" s="22" t="s">
        <v>178</v>
      </c>
      <c r="C39" s="23" t="str">
        <f t="shared" ref="C39:C111" si="199">IF(B39&lt;&gt;"",IFERROR(B39&amp;" "&amp;A39,""),"")</f>
        <v>Natalie Miller</v>
      </c>
      <c r="D39" s="30" t="s">
        <v>131</v>
      </c>
      <c r="E39" s="20"/>
      <c r="F39" s="25">
        <f t="shared" si="0"/>
        <v>0</v>
      </c>
      <c r="G39" s="25">
        <f>LARGE((Q39,W39,AC39,AI39,AO39,AU39,BA39,BG39,BM39,BS39,BY39,CE39,CK39,CQ39,CW39,DC39,DI39,DO39,DU39,EA39,EG39,EM39,ES39,EY39,FE39,FK39),2)</f>
        <v>0</v>
      </c>
      <c r="H39" s="25">
        <f>LARGE((Q39,W39,AC39,AI39,AO39,AU39,BA39,BG39,BM39,BS39,BY39,CE39,CK39,CQ39,CW39,DC39,DI39,DO39,DU39,EA39,EG39,EM39,ES39,EY39,FE39,FK39),3)</f>
        <v>0</v>
      </c>
      <c r="I39" s="25">
        <f t="shared" si="129"/>
        <v>0</v>
      </c>
      <c r="J39" s="62">
        <f t="shared" si="128"/>
        <v>19</v>
      </c>
      <c r="K39" s="20"/>
      <c r="L39" s="112" t="s">
        <v>207</v>
      </c>
      <c r="M39" s="87"/>
      <c r="N39" s="25">
        <f t="shared" si="193"/>
        <v>0</v>
      </c>
      <c r="O39" s="27"/>
      <c r="P39" s="25">
        <f t="shared" si="194"/>
        <v>0</v>
      </c>
      <c r="Q39" s="25">
        <f t="shared" si="195"/>
        <v>0</v>
      </c>
      <c r="R39" s="3"/>
      <c r="S39" s="27"/>
      <c r="T39" s="25">
        <f t="shared" si="196"/>
        <v>0</v>
      </c>
      <c r="U39" s="27"/>
      <c r="V39" s="25">
        <f t="shared" si="197"/>
        <v>0</v>
      </c>
      <c r="W39" s="25">
        <f t="shared" si="198"/>
        <v>0</v>
      </c>
      <c r="X39" s="3"/>
      <c r="Y39" s="27"/>
      <c r="Z39" s="25">
        <f>+_xlfn.XLOOKUP(Y39,'[1]DM table'!$O$4:$O$103,'[1]DM table'!$P$4:$P$103,0)</f>
        <v>0</v>
      </c>
      <c r="AA39" s="27"/>
      <c r="AB39" s="25">
        <f t="shared" si="130"/>
        <v>0</v>
      </c>
      <c r="AC39" s="25">
        <f t="shared" si="131"/>
        <v>0</v>
      </c>
      <c r="AD39" s="3"/>
      <c r="AE39" s="27"/>
      <c r="AF39" s="25">
        <f t="shared" si="132"/>
        <v>0</v>
      </c>
      <c r="AG39" s="27"/>
      <c r="AH39" s="25">
        <f t="shared" si="133"/>
        <v>0</v>
      </c>
      <c r="AI39" s="25">
        <f t="shared" si="134"/>
        <v>0</v>
      </c>
      <c r="AJ39" s="3"/>
      <c r="AK39" s="27"/>
      <c r="AL39" s="25">
        <f t="shared" si="135"/>
        <v>0</v>
      </c>
      <c r="AM39" s="27"/>
      <c r="AN39" s="25">
        <f t="shared" si="136"/>
        <v>0</v>
      </c>
      <c r="AO39" s="25">
        <f t="shared" si="137"/>
        <v>0</v>
      </c>
      <c r="AP39" s="3"/>
      <c r="AQ39" s="27"/>
      <c r="AR39" s="25">
        <f>_xlfn.XLOOKUP(AQ39,'[1]DM table'!$W$4:$W$103,'[1]DM table'!$X$4:$X$103,0)</f>
        <v>0</v>
      </c>
      <c r="AS39" s="27"/>
      <c r="AT39" s="25">
        <f t="shared" si="138"/>
        <v>0</v>
      </c>
      <c r="AU39" s="25">
        <f t="shared" si="139"/>
        <v>0</v>
      </c>
      <c r="AV39" s="3"/>
      <c r="AW39" s="27"/>
      <c r="AX39" s="25">
        <f>+_xlfn.XLOOKUP(AW39,'[1]DM table'!$C$4:$C$103,'[1]DM table'!$D$4:$D$103,0)</f>
        <v>0</v>
      </c>
      <c r="AY39" s="27"/>
      <c r="AZ39" s="25">
        <f t="shared" si="140"/>
        <v>0</v>
      </c>
      <c r="BA39" s="25">
        <f t="shared" si="141"/>
        <v>0</v>
      </c>
      <c r="BB39" s="3"/>
      <c r="BC39" s="27"/>
      <c r="BD39" s="25">
        <f t="shared" si="142"/>
        <v>0</v>
      </c>
      <c r="BE39" s="27"/>
      <c r="BF39" s="25">
        <f t="shared" si="143"/>
        <v>0</v>
      </c>
      <c r="BG39" s="25">
        <f t="shared" si="144"/>
        <v>0</v>
      </c>
      <c r="BH39" s="3"/>
      <c r="BI39" s="27"/>
      <c r="BJ39" s="25">
        <f t="shared" si="145"/>
        <v>0</v>
      </c>
      <c r="BK39" s="27"/>
      <c r="BL39" s="25">
        <f t="shared" si="146"/>
        <v>0</v>
      </c>
      <c r="BM39" s="25">
        <f t="shared" si="147"/>
        <v>0</v>
      </c>
      <c r="BN39" s="3"/>
      <c r="BO39" s="27"/>
      <c r="BP39" s="25">
        <f t="shared" si="148"/>
        <v>0</v>
      </c>
      <c r="BQ39" s="27"/>
      <c r="BR39" s="25">
        <f t="shared" si="149"/>
        <v>0</v>
      </c>
      <c r="BS39" s="25">
        <f t="shared" si="150"/>
        <v>0</v>
      </c>
      <c r="BT39" s="3"/>
      <c r="BU39" s="27"/>
      <c r="BV39" s="25">
        <f>_xlfn.XLOOKUP(BU39,'[1]DM table'!$AE$4:$AE$103,'[1]DM table'!$AF$4:$AF$103,0)</f>
        <v>0</v>
      </c>
      <c r="BW39" s="27"/>
      <c r="BX39" s="25">
        <f t="shared" si="151"/>
        <v>0</v>
      </c>
      <c r="BY39" s="25">
        <f t="shared" si="152"/>
        <v>0</v>
      </c>
      <c r="BZ39" s="3"/>
      <c r="CA39" s="74"/>
      <c r="CB39" s="70">
        <f t="shared" si="153"/>
        <v>0</v>
      </c>
      <c r="CC39" s="27"/>
      <c r="CD39" s="25">
        <f t="shared" si="154"/>
        <v>0</v>
      </c>
      <c r="CE39" s="25">
        <f t="shared" si="155"/>
        <v>0</v>
      </c>
      <c r="CF39" s="3"/>
      <c r="CG39" s="77"/>
      <c r="CH39" s="78">
        <f t="shared" si="156"/>
        <v>0</v>
      </c>
      <c r="CI39" s="77"/>
      <c r="CJ39" s="78">
        <f t="shared" si="157"/>
        <v>0</v>
      </c>
      <c r="CK39" s="78">
        <f t="shared" si="158"/>
        <v>0</v>
      </c>
      <c r="CL39" s="3"/>
      <c r="CM39" s="27"/>
      <c r="CN39" s="25">
        <f>+_xlfn.XLOOKUP(CM39,'[1]DM table'!$C$4:$C$103,'[1]DM table'!$D$4:$D$103,0)</f>
        <v>0</v>
      </c>
      <c r="CO39" s="27"/>
      <c r="CP39" s="25">
        <f t="shared" si="159"/>
        <v>0</v>
      </c>
      <c r="CQ39" s="25">
        <f t="shared" si="160"/>
        <v>0</v>
      </c>
      <c r="CR39" s="3"/>
      <c r="CS39" s="27"/>
      <c r="CT39" s="25">
        <f t="shared" si="161"/>
        <v>0</v>
      </c>
      <c r="CU39" s="27"/>
      <c r="CV39" s="25">
        <f t="shared" si="162"/>
        <v>0</v>
      </c>
      <c r="CW39" s="25">
        <f t="shared" si="163"/>
        <v>0</v>
      </c>
      <c r="CX39" s="3"/>
      <c r="CY39" s="27"/>
      <c r="CZ39" s="25">
        <f t="shared" si="164"/>
        <v>0</v>
      </c>
      <c r="DA39" s="27"/>
      <c r="DB39" s="25">
        <f t="shared" si="165"/>
        <v>0</v>
      </c>
      <c r="DC39" s="25">
        <f t="shared" si="166"/>
        <v>0</v>
      </c>
      <c r="DD39" s="3"/>
      <c r="DE39" s="27"/>
      <c r="DF39" s="25">
        <f t="shared" si="167"/>
        <v>0</v>
      </c>
      <c r="DG39" s="27"/>
      <c r="DH39" s="25">
        <f t="shared" si="168"/>
        <v>0</v>
      </c>
      <c r="DI39" s="25">
        <f t="shared" si="169"/>
        <v>0</v>
      </c>
      <c r="DJ39" s="3"/>
      <c r="DK39" s="27"/>
      <c r="DL39" s="25">
        <f>_xlfn.XLOOKUP(DK39,'[1]DM table'!$U$4:$U$103,'[1]DM table'!$V$4:$V$103,0)</f>
        <v>0</v>
      </c>
      <c r="DM39" s="27"/>
      <c r="DN39" s="25">
        <f t="shared" si="170"/>
        <v>0</v>
      </c>
      <c r="DO39" s="25">
        <f t="shared" si="171"/>
        <v>0</v>
      </c>
      <c r="DP39" s="3"/>
      <c r="DQ39" s="27"/>
      <c r="DR39" s="25">
        <f t="shared" si="172"/>
        <v>0</v>
      </c>
      <c r="DS39" s="27"/>
      <c r="DT39" s="25">
        <f t="shared" si="173"/>
        <v>0</v>
      </c>
      <c r="DU39" s="25">
        <f t="shared" si="174"/>
        <v>0</v>
      </c>
      <c r="DV39" s="3"/>
      <c r="DW39" s="27"/>
      <c r="DX39" s="25">
        <f t="shared" si="175"/>
        <v>0</v>
      </c>
      <c r="DY39" s="27"/>
      <c r="DZ39" s="25">
        <f t="shared" si="176"/>
        <v>0</v>
      </c>
      <c r="EA39" s="25">
        <f t="shared" si="177"/>
        <v>0</v>
      </c>
      <c r="EB39" s="3"/>
      <c r="EC39" s="27"/>
      <c r="ED39" s="25">
        <f>+_xlfn.XLOOKUP(EC39,'[1]DM table'!$C$4:$C$103,'[1]DM table'!$D$4:$D$103,0)</f>
        <v>0</v>
      </c>
      <c r="EE39" s="27"/>
      <c r="EF39" s="25">
        <f t="shared" si="178"/>
        <v>0</v>
      </c>
      <c r="EG39" s="25">
        <f t="shared" si="179"/>
        <v>0</v>
      </c>
      <c r="EH39" s="3"/>
      <c r="EI39" s="27"/>
      <c r="EJ39" s="25">
        <f t="shared" si="180"/>
        <v>0</v>
      </c>
      <c r="EK39" s="27"/>
      <c r="EL39" s="25">
        <f t="shared" si="181"/>
        <v>0</v>
      </c>
      <c r="EM39" s="25">
        <f t="shared" si="182"/>
        <v>0</v>
      </c>
      <c r="EN39" s="3"/>
      <c r="EO39" s="27"/>
      <c r="EP39" s="25">
        <f>+_xlfn.XLOOKUP(EO39,'[1]DM table'!$G$4:$G$103,'[1]DM table'!$H$4:$H$103,0)</f>
        <v>0</v>
      </c>
      <c r="EQ39" s="27"/>
      <c r="ER39" s="25">
        <f t="shared" si="183"/>
        <v>0</v>
      </c>
      <c r="ES39" s="25">
        <f t="shared" si="184"/>
        <v>0</v>
      </c>
      <c r="ET39" s="3"/>
      <c r="EU39" s="27"/>
      <c r="EV39" s="25">
        <f t="shared" si="185"/>
        <v>0</v>
      </c>
      <c r="EW39" s="27"/>
      <c r="EX39" s="25">
        <f t="shared" si="186"/>
        <v>0</v>
      </c>
      <c r="EY39" s="25">
        <f t="shared" si="187"/>
        <v>0</v>
      </c>
      <c r="EZ39" s="3"/>
      <c r="FA39" s="27"/>
      <c r="FB39" s="25">
        <f t="shared" si="67"/>
        <v>0</v>
      </c>
      <c r="FC39" s="27"/>
      <c r="FD39" s="25">
        <f t="shared" si="188"/>
        <v>0</v>
      </c>
      <c r="FE39" s="25">
        <f t="shared" si="189"/>
        <v>0</v>
      </c>
      <c r="FF39" s="3"/>
      <c r="FG39" s="27"/>
      <c r="FH39" s="25">
        <f t="shared" si="190"/>
        <v>0</v>
      </c>
      <c r="FI39" s="27"/>
      <c r="FJ39" s="25">
        <f t="shared" si="191"/>
        <v>0</v>
      </c>
      <c r="FK39" s="25">
        <f t="shared" si="192"/>
        <v>0</v>
      </c>
    </row>
    <row r="40" spans="1:167" ht="12.75" customHeight="1" x14ac:dyDescent="0.15">
      <c r="A40" s="22" t="s">
        <v>180</v>
      </c>
      <c r="B40" s="22" t="s">
        <v>179</v>
      </c>
      <c r="C40" s="23" t="str">
        <f t="shared" si="199"/>
        <v>Haele Hammerstrom</v>
      </c>
      <c r="D40" s="30" t="s">
        <v>131</v>
      </c>
      <c r="E40" s="20"/>
      <c r="F40" s="25">
        <f t="shared" si="0"/>
        <v>432.14121339447559</v>
      </c>
      <c r="G40" s="25">
        <f>LARGE((Q40,W40,AC40,AI40,AO40,AU40,BA40,BG40,BM40,BS40,BY40,CE40,CK40,CQ40,CW40,DC40,DI40,DO40,DU40,EA40,EG40,EM40,ES40,EY40,FE40,FK40),2)</f>
        <v>417.48765093304064</v>
      </c>
      <c r="H40" s="25">
        <f>LARGE((Q40,W40,AC40,AI40,AO40,AU40,BA40,BG40,BM40,BS40,BY40,CE40,CK40,CQ40,CW40,DC40,DI40,DO40,DU40,EA40,EG40,EM40,ES40,EY40,FE40,FK40),3)</f>
        <v>353.79975038136189</v>
      </c>
      <c r="I40" s="25">
        <f t="shared" si="129"/>
        <v>1203.4286147088781</v>
      </c>
      <c r="J40" s="62">
        <f t="shared" si="128"/>
        <v>10</v>
      </c>
      <c r="K40" s="20"/>
      <c r="L40" s="112" t="s">
        <v>208</v>
      </c>
      <c r="M40" s="87"/>
      <c r="N40" s="25">
        <f t="shared" si="193"/>
        <v>0</v>
      </c>
      <c r="O40" s="27"/>
      <c r="P40" s="25">
        <f t="shared" si="194"/>
        <v>0</v>
      </c>
      <c r="Q40" s="25">
        <f t="shared" si="195"/>
        <v>0</v>
      </c>
      <c r="R40" s="3"/>
      <c r="S40" s="27"/>
      <c r="T40" s="25">
        <f t="shared" si="196"/>
        <v>0</v>
      </c>
      <c r="U40" s="27"/>
      <c r="V40" s="25">
        <f t="shared" si="197"/>
        <v>0</v>
      </c>
      <c r="W40" s="25">
        <f t="shared" si="198"/>
        <v>0</v>
      </c>
      <c r="X40" s="3"/>
      <c r="Y40" s="27"/>
      <c r="Z40" s="25">
        <f>+_xlfn.XLOOKUP(Y40,'[1]DM table'!$O$4:$O$103,'[1]DM table'!$P$4:$P$103,0)</f>
        <v>0</v>
      </c>
      <c r="AA40" s="27"/>
      <c r="AB40" s="25">
        <f t="shared" si="130"/>
        <v>0</v>
      </c>
      <c r="AC40" s="25">
        <f t="shared" si="131"/>
        <v>0</v>
      </c>
      <c r="AD40" s="3"/>
      <c r="AE40" s="27"/>
      <c r="AF40" s="25">
        <f t="shared" si="132"/>
        <v>0</v>
      </c>
      <c r="AG40" s="27"/>
      <c r="AH40" s="25">
        <f t="shared" si="133"/>
        <v>0</v>
      </c>
      <c r="AI40" s="25">
        <f t="shared" si="134"/>
        <v>0</v>
      </c>
      <c r="AJ40" s="3"/>
      <c r="AK40" s="27"/>
      <c r="AL40" s="25">
        <f t="shared" si="135"/>
        <v>0</v>
      </c>
      <c r="AM40" s="27"/>
      <c r="AN40" s="25">
        <f t="shared" si="136"/>
        <v>0</v>
      </c>
      <c r="AO40" s="25">
        <f t="shared" si="137"/>
        <v>0</v>
      </c>
      <c r="AP40" s="3"/>
      <c r="AQ40" s="27"/>
      <c r="AR40" s="25">
        <f>_xlfn.XLOOKUP(AQ40,'[1]DM table'!$W$4:$W$103,'[1]DM table'!$X$4:$X$103,0)</f>
        <v>0</v>
      </c>
      <c r="AS40" s="27"/>
      <c r="AT40" s="25">
        <f t="shared" si="138"/>
        <v>0</v>
      </c>
      <c r="AU40" s="25">
        <f t="shared" si="139"/>
        <v>0</v>
      </c>
      <c r="AV40" s="3"/>
      <c r="AW40" s="27"/>
      <c r="AX40" s="25">
        <f>+_xlfn.XLOOKUP(AW40,'[1]DM table'!$C$4:$C$103,'[1]DM table'!$D$4:$D$103,0)</f>
        <v>0</v>
      </c>
      <c r="AY40" s="27"/>
      <c r="AZ40" s="25">
        <f t="shared" si="140"/>
        <v>0</v>
      </c>
      <c r="BA40" s="25">
        <f t="shared" si="141"/>
        <v>0</v>
      </c>
      <c r="BB40" s="3"/>
      <c r="BC40" s="27"/>
      <c r="BD40" s="25">
        <f t="shared" si="142"/>
        <v>0</v>
      </c>
      <c r="BE40" s="27"/>
      <c r="BF40" s="25">
        <f t="shared" si="143"/>
        <v>0</v>
      </c>
      <c r="BG40" s="25">
        <f t="shared" si="144"/>
        <v>0</v>
      </c>
      <c r="BH40" s="3"/>
      <c r="BI40" s="27">
        <v>39.25</v>
      </c>
      <c r="BJ40" s="25">
        <f t="shared" si="145"/>
        <v>353.79975038136189</v>
      </c>
      <c r="BK40" s="27"/>
      <c r="BL40" s="25">
        <f t="shared" si="146"/>
        <v>0</v>
      </c>
      <c r="BM40" s="25">
        <f t="shared" si="147"/>
        <v>353.79975038136189</v>
      </c>
      <c r="BN40" s="3"/>
      <c r="BO40" s="27"/>
      <c r="BP40" s="25">
        <f t="shared" si="148"/>
        <v>0</v>
      </c>
      <c r="BQ40" s="27"/>
      <c r="BR40" s="25">
        <f t="shared" si="149"/>
        <v>0</v>
      </c>
      <c r="BS40" s="25">
        <f t="shared" si="150"/>
        <v>0</v>
      </c>
      <c r="BT40" s="3"/>
      <c r="BU40" s="27">
        <v>11</v>
      </c>
      <c r="BV40" s="25">
        <f>_xlfn.XLOOKUP(BU40,'[1]DM table'!$AE$4:$AE$103,'[1]DM table'!$AF$4:$AF$103,0)</f>
        <v>432.14121339447559</v>
      </c>
      <c r="BW40" s="27"/>
      <c r="BX40" s="25">
        <f t="shared" si="151"/>
        <v>0</v>
      </c>
      <c r="BY40" s="25">
        <f t="shared" si="152"/>
        <v>432.14121339447559</v>
      </c>
      <c r="BZ40" s="3"/>
      <c r="CA40" s="82"/>
      <c r="CB40" s="25">
        <f t="shared" si="153"/>
        <v>0</v>
      </c>
      <c r="CC40" s="27"/>
      <c r="CD40" s="25">
        <f t="shared" si="154"/>
        <v>0</v>
      </c>
      <c r="CE40" s="25">
        <f t="shared" si="155"/>
        <v>0</v>
      </c>
      <c r="CF40" s="3"/>
      <c r="CG40" s="77"/>
      <c r="CH40" s="78">
        <f t="shared" si="156"/>
        <v>0</v>
      </c>
      <c r="CI40" s="77"/>
      <c r="CJ40" s="78">
        <f t="shared" si="157"/>
        <v>0</v>
      </c>
      <c r="CK40" s="78">
        <f t="shared" si="158"/>
        <v>0</v>
      </c>
      <c r="CL40" s="3"/>
      <c r="CM40" s="27"/>
      <c r="CN40" s="25">
        <f>+_xlfn.XLOOKUP(CM40,'[1]DM table'!$C$4:$C$103,'[1]DM table'!$D$4:$D$103,0)</f>
        <v>0</v>
      </c>
      <c r="CO40" s="27"/>
      <c r="CP40" s="25">
        <f t="shared" si="159"/>
        <v>0</v>
      </c>
      <c r="CQ40" s="25">
        <f t="shared" si="160"/>
        <v>0</v>
      </c>
      <c r="CR40" s="3"/>
      <c r="CS40" s="27"/>
      <c r="CT40" s="25">
        <f t="shared" si="161"/>
        <v>0</v>
      </c>
      <c r="CU40" s="27"/>
      <c r="CV40" s="25">
        <f t="shared" si="162"/>
        <v>0</v>
      </c>
      <c r="CW40" s="25">
        <f t="shared" si="163"/>
        <v>0</v>
      </c>
      <c r="CX40" s="3"/>
      <c r="CY40" s="27"/>
      <c r="CZ40" s="25">
        <f t="shared" si="164"/>
        <v>0</v>
      </c>
      <c r="DA40" s="27"/>
      <c r="DB40" s="25">
        <f t="shared" si="165"/>
        <v>0</v>
      </c>
      <c r="DC40" s="25">
        <f t="shared" si="166"/>
        <v>0</v>
      </c>
      <c r="DD40" s="3"/>
      <c r="DE40" s="27"/>
      <c r="DF40" s="25">
        <f t="shared" si="167"/>
        <v>0</v>
      </c>
      <c r="DG40" s="27"/>
      <c r="DH40" s="25">
        <f t="shared" si="168"/>
        <v>0</v>
      </c>
      <c r="DI40" s="25">
        <f t="shared" si="169"/>
        <v>0</v>
      </c>
      <c r="DJ40" s="3"/>
      <c r="DK40" s="27"/>
      <c r="DL40" s="25">
        <f>_xlfn.XLOOKUP(DK40,'[1]DM table'!$U$4:$U$103,'[1]DM table'!$V$4:$V$103,0)</f>
        <v>0</v>
      </c>
      <c r="DM40" s="27"/>
      <c r="DN40" s="25">
        <f t="shared" si="170"/>
        <v>0</v>
      </c>
      <c r="DO40" s="25">
        <f t="shared" si="171"/>
        <v>0</v>
      </c>
      <c r="DP40" s="3"/>
      <c r="DQ40" s="27">
        <v>46.81</v>
      </c>
      <c r="DR40" s="25">
        <f t="shared" si="172"/>
        <v>417.48765093304064</v>
      </c>
      <c r="DS40" s="27"/>
      <c r="DT40" s="25">
        <f t="shared" si="173"/>
        <v>0</v>
      </c>
      <c r="DU40" s="25">
        <f t="shared" si="174"/>
        <v>417.48765093304064</v>
      </c>
      <c r="DV40" s="3"/>
      <c r="DW40" s="27"/>
      <c r="DX40" s="25">
        <f t="shared" si="175"/>
        <v>0</v>
      </c>
      <c r="DY40" s="27"/>
      <c r="DZ40" s="25">
        <f t="shared" si="176"/>
        <v>0</v>
      </c>
      <c r="EA40" s="25">
        <f t="shared" si="177"/>
        <v>0</v>
      </c>
      <c r="EB40" s="3"/>
      <c r="EC40" s="27"/>
      <c r="ED40" s="25">
        <f>+_xlfn.XLOOKUP(EC40,'[1]DM table'!$C$4:$C$103,'[1]DM table'!$D$4:$D$103,0)</f>
        <v>0</v>
      </c>
      <c r="EE40" s="27"/>
      <c r="EF40" s="25">
        <f t="shared" si="178"/>
        <v>0</v>
      </c>
      <c r="EG40" s="25">
        <f t="shared" si="179"/>
        <v>0</v>
      </c>
      <c r="EH40" s="3"/>
      <c r="EI40" s="27"/>
      <c r="EJ40" s="25">
        <f t="shared" si="180"/>
        <v>0</v>
      </c>
      <c r="EK40" s="27"/>
      <c r="EL40" s="25">
        <f t="shared" si="181"/>
        <v>0</v>
      </c>
      <c r="EM40" s="25">
        <f t="shared" si="182"/>
        <v>0</v>
      </c>
      <c r="EN40" s="3"/>
      <c r="EO40" s="27"/>
      <c r="EP40" s="25">
        <f>+_xlfn.XLOOKUP(EO40,'[1]DM table'!$G$4:$G$103,'[1]DM table'!$H$4:$H$103,0)</f>
        <v>0</v>
      </c>
      <c r="EQ40" s="27"/>
      <c r="ER40" s="25">
        <f t="shared" si="183"/>
        <v>0</v>
      </c>
      <c r="ES40" s="25">
        <f t="shared" si="184"/>
        <v>0</v>
      </c>
      <c r="ET40" s="3"/>
      <c r="EU40" s="27"/>
      <c r="EV40" s="25">
        <f t="shared" si="185"/>
        <v>0</v>
      </c>
      <c r="EW40" s="27"/>
      <c r="EX40" s="25">
        <f t="shared" si="186"/>
        <v>0</v>
      </c>
      <c r="EY40" s="25">
        <f t="shared" si="187"/>
        <v>0</v>
      </c>
      <c r="EZ40" s="3"/>
      <c r="FA40" s="27"/>
      <c r="FB40" s="25">
        <f t="shared" si="67"/>
        <v>0</v>
      </c>
      <c r="FC40" s="27"/>
      <c r="FD40" s="25">
        <f t="shared" si="188"/>
        <v>0</v>
      </c>
      <c r="FE40" s="25">
        <f t="shared" si="189"/>
        <v>0</v>
      </c>
      <c r="FF40" s="3"/>
      <c r="FG40" s="27"/>
      <c r="FH40" s="25">
        <f t="shared" si="190"/>
        <v>0</v>
      </c>
      <c r="FI40" s="27"/>
      <c r="FJ40" s="25">
        <f t="shared" si="191"/>
        <v>0</v>
      </c>
      <c r="FK40" s="25">
        <f t="shared" si="192"/>
        <v>0</v>
      </c>
    </row>
    <row r="41" spans="1:167" ht="12.75" hidden="1" customHeight="1" x14ac:dyDescent="0.15">
      <c r="A41" s="22"/>
      <c r="B41" s="22"/>
      <c r="C41" s="23"/>
      <c r="D41" s="30"/>
      <c r="E41" s="20"/>
      <c r="F41" s="25">
        <f t="shared" si="0"/>
        <v>0</v>
      </c>
      <c r="G41" s="25">
        <f>LARGE((Q41,W41,AC41,AI41,AO41,AU41,BA41,BG41,BM41,BS41,BY41,CE41,CK41,CQ41,CW41,DC41,DI41,DO41,DU41,EA41,EG41,EM41,ES41,EY41,FE41,FK41),2)</f>
        <v>0</v>
      </c>
      <c r="H41" s="25">
        <f>LARGE((Q41,W41,AC41,AI41,AO41,AU41,BA41,BG41,BM41,BS41,BY41,CE41,CK41,CQ41,CW41,DC41,DI41,DO41,DU41,EA41,EG41,EM41,ES41,EY41,FE41,FK41),3)</f>
        <v>0</v>
      </c>
      <c r="I41" s="25">
        <f t="shared" si="129"/>
        <v>0</v>
      </c>
      <c r="J41" s="62">
        <f t="shared" si="128"/>
        <v>19</v>
      </c>
      <c r="K41" s="20"/>
      <c r="L41" s="112"/>
      <c r="M41" s="87"/>
      <c r="N41" s="25">
        <f t="shared" si="193"/>
        <v>0</v>
      </c>
      <c r="O41" s="27"/>
      <c r="P41" s="25">
        <f t="shared" si="194"/>
        <v>0</v>
      </c>
      <c r="Q41" s="25">
        <f t="shared" si="195"/>
        <v>0</v>
      </c>
      <c r="R41" s="3"/>
      <c r="S41" s="27"/>
      <c r="T41" s="25">
        <f t="shared" si="196"/>
        <v>0</v>
      </c>
      <c r="U41" s="27"/>
      <c r="V41" s="25">
        <f t="shared" si="197"/>
        <v>0</v>
      </c>
      <c r="W41" s="25">
        <f t="shared" si="198"/>
        <v>0</v>
      </c>
      <c r="X41" s="3"/>
      <c r="Y41" s="27"/>
      <c r="Z41" s="25">
        <f>+_xlfn.XLOOKUP(Y41,'[1]DM table'!$O$4:$O$103,'[1]DM table'!$P$4:$P$103,0)</f>
        <v>0</v>
      </c>
      <c r="AA41" s="27"/>
      <c r="AB41" s="25">
        <f t="shared" si="130"/>
        <v>0</v>
      </c>
      <c r="AC41" s="25">
        <f t="shared" si="131"/>
        <v>0</v>
      </c>
      <c r="AD41" s="3"/>
      <c r="AE41" s="27"/>
      <c r="AF41" s="25">
        <f t="shared" si="132"/>
        <v>0</v>
      </c>
      <c r="AG41" s="27"/>
      <c r="AH41" s="25">
        <f t="shared" si="133"/>
        <v>0</v>
      </c>
      <c r="AI41" s="25">
        <f t="shared" si="134"/>
        <v>0</v>
      </c>
      <c r="AJ41" s="3"/>
      <c r="AK41" s="27"/>
      <c r="AL41" s="25">
        <f t="shared" si="135"/>
        <v>0</v>
      </c>
      <c r="AM41" s="27"/>
      <c r="AN41" s="25">
        <f t="shared" si="136"/>
        <v>0</v>
      </c>
      <c r="AO41" s="25">
        <f t="shared" si="137"/>
        <v>0</v>
      </c>
      <c r="AP41" s="3"/>
      <c r="AQ41" s="27"/>
      <c r="AR41" s="25">
        <f>_xlfn.XLOOKUP(AQ41,'[1]DM table'!$W$4:$W$103,'[1]DM table'!$X$4:$X$103,0)</f>
        <v>0</v>
      </c>
      <c r="AS41" s="27"/>
      <c r="AT41" s="25">
        <f t="shared" si="138"/>
        <v>0</v>
      </c>
      <c r="AU41" s="25">
        <f t="shared" si="139"/>
        <v>0</v>
      </c>
      <c r="AV41" s="3"/>
      <c r="AW41" s="27"/>
      <c r="AX41" s="25">
        <f>+_xlfn.XLOOKUP(AW41,'[1]DM table'!$C$4:$C$103,'[1]DM table'!$D$4:$D$103,0)</f>
        <v>0</v>
      </c>
      <c r="AY41" s="27"/>
      <c r="AZ41" s="25">
        <f t="shared" si="140"/>
        <v>0</v>
      </c>
      <c r="BA41" s="25">
        <f t="shared" si="141"/>
        <v>0</v>
      </c>
      <c r="BB41" s="3"/>
      <c r="BC41" s="27"/>
      <c r="BD41" s="25">
        <f t="shared" si="142"/>
        <v>0</v>
      </c>
      <c r="BE41" s="27"/>
      <c r="BF41" s="25">
        <f t="shared" si="143"/>
        <v>0</v>
      </c>
      <c r="BG41" s="25">
        <f t="shared" si="144"/>
        <v>0</v>
      </c>
      <c r="BH41" s="3"/>
      <c r="BI41" s="27"/>
      <c r="BJ41" s="25">
        <f t="shared" si="145"/>
        <v>0</v>
      </c>
      <c r="BK41" s="27"/>
      <c r="BL41" s="25">
        <f t="shared" si="146"/>
        <v>0</v>
      </c>
      <c r="BM41" s="25">
        <f t="shared" si="147"/>
        <v>0</v>
      </c>
      <c r="BN41" s="3"/>
      <c r="BO41" s="27"/>
      <c r="BP41" s="25">
        <f t="shared" si="148"/>
        <v>0</v>
      </c>
      <c r="BQ41" s="27"/>
      <c r="BR41" s="25">
        <f t="shared" si="149"/>
        <v>0</v>
      </c>
      <c r="BS41" s="25">
        <f t="shared" si="150"/>
        <v>0</v>
      </c>
      <c r="BT41" s="3"/>
      <c r="BU41" s="27"/>
      <c r="BV41" s="25">
        <f>_xlfn.XLOOKUP(BU41,'[1]DM table'!$AE$4:$AE$103,'[1]DM table'!$AF$4:$AF$103,0)</f>
        <v>0</v>
      </c>
      <c r="BW41" s="27"/>
      <c r="BX41" s="25">
        <f t="shared" si="151"/>
        <v>0</v>
      </c>
      <c r="BY41" s="25">
        <f t="shared" si="152"/>
        <v>0</v>
      </c>
      <c r="BZ41" s="3"/>
      <c r="CA41" s="27"/>
      <c r="CB41" s="25">
        <f t="shared" si="153"/>
        <v>0</v>
      </c>
      <c r="CC41" s="27"/>
      <c r="CD41" s="25">
        <f t="shared" si="154"/>
        <v>0</v>
      </c>
      <c r="CE41" s="25">
        <f t="shared" si="155"/>
        <v>0</v>
      </c>
      <c r="CF41" s="3"/>
      <c r="CG41" s="77"/>
      <c r="CH41" s="78">
        <f t="shared" si="156"/>
        <v>0</v>
      </c>
      <c r="CI41" s="77"/>
      <c r="CJ41" s="78">
        <f t="shared" si="157"/>
        <v>0</v>
      </c>
      <c r="CK41" s="78">
        <f t="shared" si="158"/>
        <v>0</v>
      </c>
      <c r="CL41" s="3"/>
      <c r="CM41" s="27"/>
      <c r="CN41" s="25">
        <f>+_xlfn.XLOOKUP(CM41,'[1]DM table'!$C$4:$C$103,'[1]DM table'!$D$4:$D$103,0)</f>
        <v>0</v>
      </c>
      <c r="CO41" s="27"/>
      <c r="CP41" s="25">
        <f t="shared" si="159"/>
        <v>0</v>
      </c>
      <c r="CQ41" s="25">
        <f t="shared" si="160"/>
        <v>0</v>
      </c>
      <c r="CR41" s="3"/>
      <c r="CS41" s="27"/>
      <c r="CT41" s="25">
        <f t="shared" si="161"/>
        <v>0</v>
      </c>
      <c r="CU41" s="27"/>
      <c r="CV41" s="25">
        <f t="shared" si="162"/>
        <v>0</v>
      </c>
      <c r="CW41" s="25">
        <f t="shared" si="163"/>
        <v>0</v>
      </c>
      <c r="CX41" s="3"/>
      <c r="CY41" s="27"/>
      <c r="CZ41" s="25">
        <f t="shared" si="164"/>
        <v>0</v>
      </c>
      <c r="DA41" s="27"/>
      <c r="DB41" s="25">
        <f t="shared" si="165"/>
        <v>0</v>
      </c>
      <c r="DC41" s="25">
        <f t="shared" si="166"/>
        <v>0</v>
      </c>
      <c r="DD41" s="3"/>
      <c r="DE41" s="27"/>
      <c r="DF41" s="25">
        <f t="shared" si="167"/>
        <v>0</v>
      </c>
      <c r="DG41" s="27"/>
      <c r="DH41" s="25">
        <f t="shared" si="168"/>
        <v>0</v>
      </c>
      <c r="DI41" s="25">
        <f t="shared" si="169"/>
        <v>0</v>
      </c>
      <c r="DJ41" s="3"/>
      <c r="DK41" s="27"/>
      <c r="DL41" s="25">
        <f>_xlfn.XLOOKUP(DK41,'[1]DM table'!$U$4:$U$103,'[1]DM table'!$V$4:$V$103,0)</f>
        <v>0</v>
      </c>
      <c r="DM41" s="27"/>
      <c r="DN41" s="25">
        <f t="shared" si="170"/>
        <v>0</v>
      </c>
      <c r="DO41" s="25">
        <f t="shared" si="171"/>
        <v>0</v>
      </c>
      <c r="DP41" s="3"/>
      <c r="DQ41" s="27"/>
      <c r="DR41" s="25">
        <f t="shared" si="172"/>
        <v>0</v>
      </c>
      <c r="DS41" s="27"/>
      <c r="DT41" s="25">
        <f t="shared" si="173"/>
        <v>0</v>
      </c>
      <c r="DU41" s="25">
        <f t="shared" si="174"/>
        <v>0</v>
      </c>
      <c r="DV41" s="3"/>
      <c r="DW41" s="27"/>
      <c r="DX41" s="25">
        <f t="shared" si="175"/>
        <v>0</v>
      </c>
      <c r="DY41" s="27"/>
      <c r="DZ41" s="25">
        <f t="shared" si="176"/>
        <v>0</v>
      </c>
      <c r="EA41" s="25">
        <f t="shared" si="177"/>
        <v>0</v>
      </c>
      <c r="EB41" s="3"/>
      <c r="EC41" s="27"/>
      <c r="ED41" s="25">
        <f>+_xlfn.XLOOKUP(EC41,'[1]DM table'!$C$4:$C$103,'[1]DM table'!$D$4:$D$103,0)</f>
        <v>0</v>
      </c>
      <c r="EE41" s="27"/>
      <c r="EF41" s="25">
        <f t="shared" si="178"/>
        <v>0</v>
      </c>
      <c r="EG41" s="25">
        <f t="shared" si="179"/>
        <v>0</v>
      </c>
      <c r="EH41" s="3"/>
      <c r="EI41" s="27"/>
      <c r="EJ41" s="25">
        <f t="shared" si="180"/>
        <v>0</v>
      </c>
      <c r="EK41" s="27"/>
      <c r="EL41" s="25">
        <f t="shared" si="181"/>
        <v>0</v>
      </c>
      <c r="EM41" s="25">
        <f t="shared" si="182"/>
        <v>0</v>
      </c>
      <c r="EN41" s="3"/>
      <c r="EO41" s="27"/>
      <c r="EP41" s="25">
        <f>+_xlfn.XLOOKUP(EO41,'[1]DM table'!$G$4:$G$103,'[1]DM table'!$H$4:$H$103,0)</f>
        <v>0</v>
      </c>
      <c r="EQ41" s="27"/>
      <c r="ER41" s="25">
        <f t="shared" si="183"/>
        <v>0</v>
      </c>
      <c r="ES41" s="25">
        <f t="shared" si="184"/>
        <v>0</v>
      </c>
      <c r="ET41" s="3"/>
      <c r="EU41" s="27"/>
      <c r="EV41" s="25">
        <f t="shared" si="185"/>
        <v>0</v>
      </c>
      <c r="EW41" s="27"/>
      <c r="EX41" s="25">
        <f t="shared" si="186"/>
        <v>0</v>
      </c>
      <c r="EY41" s="25">
        <f t="shared" si="187"/>
        <v>0</v>
      </c>
      <c r="EZ41" s="3"/>
      <c r="FA41" s="27"/>
      <c r="FB41" s="25">
        <f t="shared" si="67"/>
        <v>0</v>
      </c>
      <c r="FC41" s="27"/>
      <c r="FD41" s="25">
        <f t="shared" si="188"/>
        <v>0</v>
      </c>
      <c r="FE41" s="25">
        <f t="shared" si="189"/>
        <v>0</v>
      </c>
      <c r="FF41" s="3"/>
      <c r="FG41" s="27"/>
      <c r="FH41" s="25">
        <f t="shared" si="190"/>
        <v>0</v>
      </c>
      <c r="FI41" s="27"/>
      <c r="FJ41" s="25">
        <f t="shared" si="191"/>
        <v>0</v>
      </c>
      <c r="FK41" s="25">
        <f t="shared" si="192"/>
        <v>0</v>
      </c>
    </row>
    <row r="42" spans="1:167" ht="12.75" customHeight="1" x14ac:dyDescent="0.15">
      <c r="A42" s="22" t="s">
        <v>182</v>
      </c>
      <c r="B42" s="22" t="s">
        <v>89</v>
      </c>
      <c r="C42" s="23" t="str">
        <f t="shared" si="199"/>
        <v>Harper Turnbull</v>
      </c>
      <c r="D42" s="30" t="s">
        <v>105</v>
      </c>
      <c r="E42" s="20"/>
      <c r="F42" s="25">
        <f t="shared" si="0"/>
        <v>0</v>
      </c>
      <c r="G42" s="25">
        <f>LARGE((Q42,W42,AC42,AI42,AO42,AU42,BA42,BG42,BM42,BS42,BY42,CE42,CK42,CQ42,CW42,DC42,DI42,DO42,DU42,EA42,EG42,EM42,ES42,EY42,FE42,FK42),2)</f>
        <v>0</v>
      </c>
      <c r="H42" s="25">
        <f>LARGE((Q42,W42,AC42,AI42,AO42,AU42,BA42,BG42,BM42,BS42,BY42,CE42,CK42,CQ42,CW42,DC42,DI42,DO42,DU42,EA42,EG42,EM42,ES42,EY42,FE42,FK42),3)</f>
        <v>0</v>
      </c>
      <c r="I42" s="25">
        <f t="shared" si="129"/>
        <v>0</v>
      </c>
      <c r="J42" s="62">
        <f t="shared" si="128"/>
        <v>19</v>
      </c>
      <c r="K42" s="20"/>
      <c r="L42" s="112" t="s">
        <v>209</v>
      </c>
      <c r="M42" s="87"/>
      <c r="N42" s="25">
        <f t="shared" si="193"/>
        <v>0</v>
      </c>
      <c r="O42" s="27"/>
      <c r="P42" s="25">
        <f t="shared" si="194"/>
        <v>0</v>
      </c>
      <c r="Q42" s="25">
        <f t="shared" si="195"/>
        <v>0</v>
      </c>
      <c r="R42" s="3"/>
      <c r="S42" s="27"/>
      <c r="T42" s="25">
        <f t="shared" si="196"/>
        <v>0</v>
      </c>
      <c r="U42" s="27"/>
      <c r="V42" s="25">
        <f t="shared" si="197"/>
        <v>0</v>
      </c>
      <c r="W42" s="25">
        <f t="shared" si="198"/>
        <v>0</v>
      </c>
      <c r="X42" s="3"/>
      <c r="Y42" s="27"/>
      <c r="Z42" s="25">
        <f>+_xlfn.XLOOKUP(Y42,'[1]DM table'!$O$4:$O$103,'[1]DM table'!$P$4:$P$103,0)</f>
        <v>0</v>
      </c>
      <c r="AA42" s="27"/>
      <c r="AB42" s="25">
        <f t="shared" si="130"/>
        <v>0</v>
      </c>
      <c r="AC42" s="25">
        <f t="shared" si="131"/>
        <v>0</v>
      </c>
      <c r="AD42" s="3"/>
      <c r="AE42" s="27"/>
      <c r="AF42" s="25">
        <f t="shared" si="132"/>
        <v>0</v>
      </c>
      <c r="AG42" s="27"/>
      <c r="AH42" s="25">
        <f t="shared" si="133"/>
        <v>0</v>
      </c>
      <c r="AI42" s="25">
        <f t="shared" si="134"/>
        <v>0</v>
      </c>
      <c r="AJ42" s="3"/>
      <c r="AK42" s="27"/>
      <c r="AL42" s="25">
        <f t="shared" si="135"/>
        <v>0</v>
      </c>
      <c r="AM42" s="27"/>
      <c r="AN42" s="25">
        <f t="shared" si="136"/>
        <v>0</v>
      </c>
      <c r="AO42" s="25">
        <f t="shared" si="137"/>
        <v>0</v>
      </c>
      <c r="AP42" s="3"/>
      <c r="AQ42" s="27"/>
      <c r="AR42" s="25">
        <f>_xlfn.XLOOKUP(AQ42,'[1]DM table'!$W$4:$W$103,'[1]DM table'!$X$4:$X$103,0)</f>
        <v>0</v>
      </c>
      <c r="AS42" s="27"/>
      <c r="AT42" s="25">
        <f t="shared" si="138"/>
        <v>0</v>
      </c>
      <c r="AU42" s="25">
        <f t="shared" si="139"/>
        <v>0</v>
      </c>
      <c r="AV42" s="3"/>
      <c r="AW42" s="27"/>
      <c r="AX42" s="25">
        <f>+_xlfn.XLOOKUP(AW42,'[1]DM table'!$C$4:$C$103,'[1]DM table'!$D$4:$D$103,0)</f>
        <v>0</v>
      </c>
      <c r="AY42" s="27"/>
      <c r="AZ42" s="25">
        <f t="shared" si="140"/>
        <v>0</v>
      </c>
      <c r="BA42" s="25">
        <f t="shared" si="141"/>
        <v>0</v>
      </c>
      <c r="BB42" s="3"/>
      <c r="BC42" s="27"/>
      <c r="BD42" s="25">
        <f t="shared" si="142"/>
        <v>0</v>
      </c>
      <c r="BE42" s="27"/>
      <c r="BF42" s="25">
        <f t="shared" si="143"/>
        <v>0</v>
      </c>
      <c r="BG42" s="25">
        <f t="shared" si="144"/>
        <v>0</v>
      </c>
      <c r="BH42" s="3"/>
      <c r="BI42" s="27"/>
      <c r="BJ42" s="25">
        <f t="shared" si="145"/>
        <v>0</v>
      </c>
      <c r="BK42" s="27"/>
      <c r="BL42" s="25">
        <f t="shared" si="146"/>
        <v>0</v>
      </c>
      <c r="BM42" s="25">
        <f t="shared" si="147"/>
        <v>0</v>
      </c>
      <c r="BN42" s="3"/>
      <c r="BO42" s="27"/>
      <c r="BP42" s="25">
        <f t="shared" si="148"/>
        <v>0</v>
      </c>
      <c r="BQ42" s="27"/>
      <c r="BR42" s="25">
        <f t="shared" si="149"/>
        <v>0</v>
      </c>
      <c r="BS42" s="25">
        <f t="shared" si="150"/>
        <v>0</v>
      </c>
      <c r="BT42" s="3"/>
      <c r="BU42" s="27"/>
      <c r="BV42" s="25">
        <f>_xlfn.XLOOKUP(BU42,'[1]DM table'!$AE$4:$AE$103,'[1]DM table'!$AF$4:$AF$103,0)</f>
        <v>0</v>
      </c>
      <c r="BW42" s="27"/>
      <c r="BX42" s="25">
        <f t="shared" si="151"/>
        <v>0</v>
      </c>
      <c r="BY42" s="25">
        <f t="shared" si="152"/>
        <v>0</v>
      </c>
      <c r="BZ42" s="3"/>
      <c r="CA42" s="27"/>
      <c r="CB42" s="25">
        <f t="shared" si="153"/>
        <v>0</v>
      </c>
      <c r="CC42" s="27"/>
      <c r="CD42" s="25">
        <f t="shared" si="154"/>
        <v>0</v>
      </c>
      <c r="CE42" s="25">
        <f t="shared" si="155"/>
        <v>0</v>
      </c>
      <c r="CF42" s="3"/>
      <c r="CG42" s="77"/>
      <c r="CH42" s="78">
        <f t="shared" si="156"/>
        <v>0</v>
      </c>
      <c r="CI42" s="77"/>
      <c r="CJ42" s="78">
        <f t="shared" si="157"/>
        <v>0</v>
      </c>
      <c r="CK42" s="78">
        <f t="shared" si="158"/>
        <v>0</v>
      </c>
      <c r="CL42" s="3"/>
      <c r="CM42" s="27"/>
      <c r="CN42" s="25">
        <f>+_xlfn.XLOOKUP(CM42,'[1]DM table'!$C$4:$C$103,'[1]DM table'!$D$4:$D$103,0)</f>
        <v>0</v>
      </c>
      <c r="CO42" s="27"/>
      <c r="CP42" s="25">
        <f t="shared" si="159"/>
        <v>0</v>
      </c>
      <c r="CQ42" s="25">
        <f t="shared" si="160"/>
        <v>0</v>
      </c>
      <c r="CR42" s="3"/>
      <c r="CS42" s="27"/>
      <c r="CT42" s="25">
        <f t="shared" si="161"/>
        <v>0</v>
      </c>
      <c r="CU42" s="27"/>
      <c r="CV42" s="25">
        <f t="shared" si="162"/>
        <v>0</v>
      </c>
      <c r="CW42" s="25">
        <f t="shared" si="163"/>
        <v>0</v>
      </c>
      <c r="CX42" s="3"/>
      <c r="CY42" s="27"/>
      <c r="CZ42" s="25">
        <f t="shared" si="164"/>
        <v>0</v>
      </c>
      <c r="DA42" s="27"/>
      <c r="DB42" s="25">
        <f t="shared" si="165"/>
        <v>0</v>
      </c>
      <c r="DC42" s="25">
        <f t="shared" si="166"/>
        <v>0</v>
      </c>
      <c r="DD42" s="3"/>
      <c r="DE42" s="27"/>
      <c r="DF42" s="25">
        <f t="shared" si="167"/>
        <v>0</v>
      </c>
      <c r="DG42" s="27"/>
      <c r="DH42" s="25">
        <f t="shared" si="168"/>
        <v>0</v>
      </c>
      <c r="DI42" s="25">
        <f t="shared" si="169"/>
        <v>0</v>
      </c>
      <c r="DJ42" s="3"/>
      <c r="DK42" s="27"/>
      <c r="DL42" s="25">
        <f>_xlfn.XLOOKUP(DK42,'[1]DM table'!$U$4:$U$103,'[1]DM table'!$V$4:$V$103,0)</f>
        <v>0</v>
      </c>
      <c r="DM42" s="27"/>
      <c r="DN42" s="25">
        <f t="shared" si="170"/>
        <v>0</v>
      </c>
      <c r="DO42" s="25">
        <f t="shared" si="171"/>
        <v>0</v>
      </c>
      <c r="DP42" s="3"/>
      <c r="DQ42" s="27"/>
      <c r="DR42" s="25">
        <f t="shared" si="172"/>
        <v>0</v>
      </c>
      <c r="DS42" s="27"/>
      <c r="DT42" s="25">
        <f t="shared" si="173"/>
        <v>0</v>
      </c>
      <c r="DU42" s="25">
        <f t="shared" si="174"/>
        <v>0</v>
      </c>
      <c r="DV42" s="3"/>
      <c r="DW42" s="27"/>
      <c r="DX42" s="25">
        <f t="shared" si="175"/>
        <v>0</v>
      </c>
      <c r="DY42" s="27"/>
      <c r="DZ42" s="25">
        <f t="shared" si="176"/>
        <v>0</v>
      </c>
      <c r="EA42" s="25">
        <f t="shared" si="177"/>
        <v>0</v>
      </c>
      <c r="EB42" s="3"/>
      <c r="EC42" s="27"/>
      <c r="ED42" s="25">
        <f>+_xlfn.XLOOKUP(EC42,'[1]DM table'!$C$4:$C$103,'[1]DM table'!$D$4:$D$103,0)</f>
        <v>0</v>
      </c>
      <c r="EE42" s="27"/>
      <c r="EF42" s="25">
        <f t="shared" si="178"/>
        <v>0</v>
      </c>
      <c r="EG42" s="25">
        <f t="shared" si="179"/>
        <v>0</v>
      </c>
      <c r="EH42" s="3"/>
      <c r="EI42" s="27"/>
      <c r="EJ42" s="25">
        <f t="shared" si="180"/>
        <v>0</v>
      </c>
      <c r="EK42" s="27"/>
      <c r="EL42" s="25">
        <f t="shared" si="181"/>
        <v>0</v>
      </c>
      <c r="EM42" s="25">
        <f t="shared" si="182"/>
        <v>0</v>
      </c>
      <c r="EN42" s="3"/>
      <c r="EO42" s="27"/>
      <c r="EP42" s="25">
        <f>+_xlfn.XLOOKUP(EO42,'[1]DM table'!$G$4:$G$103,'[1]DM table'!$H$4:$H$103,0)</f>
        <v>0</v>
      </c>
      <c r="EQ42" s="27"/>
      <c r="ER42" s="25">
        <f t="shared" si="183"/>
        <v>0</v>
      </c>
      <c r="ES42" s="25">
        <f t="shared" si="184"/>
        <v>0</v>
      </c>
      <c r="ET42" s="3"/>
      <c r="EU42" s="27"/>
      <c r="EV42" s="25">
        <f t="shared" si="185"/>
        <v>0</v>
      </c>
      <c r="EW42" s="27"/>
      <c r="EX42" s="25">
        <f t="shared" si="186"/>
        <v>0</v>
      </c>
      <c r="EY42" s="25">
        <f t="shared" si="187"/>
        <v>0</v>
      </c>
      <c r="EZ42" s="3"/>
      <c r="FA42" s="27"/>
      <c r="FB42" s="25">
        <f t="shared" si="67"/>
        <v>0</v>
      </c>
      <c r="FC42" s="27"/>
      <c r="FD42" s="25">
        <f t="shared" si="188"/>
        <v>0</v>
      </c>
      <c r="FE42" s="25">
        <f t="shared" si="189"/>
        <v>0</v>
      </c>
      <c r="FF42" s="3"/>
      <c r="FG42" s="27"/>
      <c r="FH42" s="25">
        <f t="shared" si="190"/>
        <v>0</v>
      </c>
      <c r="FI42" s="27"/>
      <c r="FJ42" s="25">
        <f t="shared" si="191"/>
        <v>0</v>
      </c>
      <c r="FK42" s="25">
        <f t="shared" si="192"/>
        <v>0</v>
      </c>
    </row>
    <row r="43" spans="1:167" ht="12.75" customHeight="1" x14ac:dyDescent="0.15">
      <c r="A43" s="22" t="s">
        <v>113</v>
      </c>
      <c r="B43" s="22" t="s">
        <v>183</v>
      </c>
      <c r="C43" s="23" t="str">
        <f t="shared" si="199"/>
        <v>Cadence Bashow</v>
      </c>
      <c r="D43" s="30" t="s">
        <v>98</v>
      </c>
      <c r="E43" s="20"/>
      <c r="F43" s="25">
        <f t="shared" si="0"/>
        <v>0</v>
      </c>
      <c r="G43" s="25">
        <f>LARGE((Q43,W43,AC43,AI43,AO43,AU43,BA43,BG43,BM43,BS43,BY43,CE43,CK43,CQ43,CW43,DC43,DI43,DO43,DU43,EA43,EG43,EM43,ES43,EY43,FE43,FK43),2)</f>
        <v>0</v>
      </c>
      <c r="H43" s="25">
        <f>LARGE((Q43,W43,AC43,AI43,AO43,AU43,BA43,BG43,BM43,BS43,BY43,CE43,CK43,CQ43,CW43,DC43,DI43,DO43,DU43,EA43,EG43,EM43,ES43,EY43,FE43,FK43),3)</f>
        <v>0</v>
      </c>
      <c r="I43" s="25">
        <f t="shared" si="129"/>
        <v>0</v>
      </c>
      <c r="J43" s="62">
        <f t="shared" si="128"/>
        <v>19</v>
      </c>
      <c r="K43" s="20"/>
      <c r="L43" s="112" t="s">
        <v>210</v>
      </c>
      <c r="M43" s="87"/>
      <c r="N43" s="25">
        <f t="shared" si="193"/>
        <v>0</v>
      </c>
      <c r="O43" s="27"/>
      <c r="P43" s="25">
        <f t="shared" si="194"/>
        <v>0</v>
      </c>
      <c r="Q43" s="25">
        <f t="shared" si="195"/>
        <v>0</v>
      </c>
      <c r="R43" s="3"/>
      <c r="S43" s="27"/>
      <c r="T43" s="25">
        <f t="shared" si="196"/>
        <v>0</v>
      </c>
      <c r="U43" s="27"/>
      <c r="V43" s="25">
        <f t="shared" si="197"/>
        <v>0</v>
      </c>
      <c r="W43" s="25">
        <f t="shared" si="198"/>
        <v>0</v>
      </c>
      <c r="X43" s="3"/>
      <c r="Y43" s="27"/>
      <c r="Z43" s="25">
        <f>+_xlfn.XLOOKUP(Y43,'[1]DM table'!$O$4:$O$103,'[1]DM table'!$P$4:$P$103,0)</f>
        <v>0</v>
      </c>
      <c r="AA43" s="27"/>
      <c r="AB43" s="25">
        <f t="shared" si="130"/>
        <v>0</v>
      </c>
      <c r="AC43" s="25">
        <f t="shared" si="131"/>
        <v>0</v>
      </c>
      <c r="AD43" s="3"/>
      <c r="AE43" s="27"/>
      <c r="AF43" s="25">
        <f t="shared" si="132"/>
        <v>0</v>
      </c>
      <c r="AG43" s="27"/>
      <c r="AH43" s="25">
        <f t="shared" si="133"/>
        <v>0</v>
      </c>
      <c r="AI43" s="25">
        <f t="shared" si="134"/>
        <v>0</v>
      </c>
      <c r="AJ43" s="3"/>
      <c r="AK43" s="27"/>
      <c r="AL43" s="25">
        <f t="shared" si="135"/>
        <v>0</v>
      </c>
      <c r="AM43" s="27"/>
      <c r="AN43" s="25">
        <f t="shared" si="136"/>
        <v>0</v>
      </c>
      <c r="AO43" s="25">
        <f t="shared" si="137"/>
        <v>0</v>
      </c>
      <c r="AP43" s="3"/>
      <c r="AQ43" s="27"/>
      <c r="AR43" s="25">
        <f>_xlfn.XLOOKUP(AQ43,'[1]DM table'!$W$4:$W$103,'[1]DM table'!$X$4:$X$103,0)</f>
        <v>0</v>
      </c>
      <c r="AS43" s="27"/>
      <c r="AT43" s="25">
        <f t="shared" si="138"/>
        <v>0</v>
      </c>
      <c r="AU43" s="25">
        <f t="shared" si="139"/>
        <v>0</v>
      </c>
      <c r="AV43" s="3"/>
      <c r="AW43" s="27"/>
      <c r="AX43" s="25">
        <f>+_xlfn.XLOOKUP(AW43,'[1]DM table'!$C$4:$C$103,'[1]DM table'!$D$4:$D$103,0)</f>
        <v>0</v>
      </c>
      <c r="AY43" s="27"/>
      <c r="AZ43" s="25">
        <f t="shared" si="140"/>
        <v>0</v>
      </c>
      <c r="BA43" s="25">
        <f t="shared" si="141"/>
        <v>0</v>
      </c>
      <c r="BB43" s="3"/>
      <c r="BC43" s="27"/>
      <c r="BD43" s="25">
        <f t="shared" si="142"/>
        <v>0</v>
      </c>
      <c r="BE43" s="27"/>
      <c r="BF43" s="25">
        <f t="shared" si="143"/>
        <v>0</v>
      </c>
      <c r="BG43" s="25">
        <f t="shared" si="144"/>
        <v>0</v>
      </c>
      <c r="BH43" s="3"/>
      <c r="BI43" s="27"/>
      <c r="BJ43" s="25">
        <f t="shared" si="145"/>
        <v>0</v>
      </c>
      <c r="BK43" s="27"/>
      <c r="BL43" s="25">
        <f t="shared" si="146"/>
        <v>0</v>
      </c>
      <c r="BM43" s="25">
        <f t="shared" si="147"/>
        <v>0</v>
      </c>
      <c r="BN43" s="3"/>
      <c r="BO43" s="27"/>
      <c r="BP43" s="25">
        <f t="shared" si="148"/>
        <v>0</v>
      </c>
      <c r="BQ43" s="27"/>
      <c r="BR43" s="25">
        <f t="shared" si="149"/>
        <v>0</v>
      </c>
      <c r="BS43" s="25">
        <f t="shared" si="150"/>
        <v>0</v>
      </c>
      <c r="BT43" s="3"/>
      <c r="BU43" s="27"/>
      <c r="BV43" s="25">
        <f>_xlfn.XLOOKUP(BU43,'[1]DM table'!$AE$4:$AE$103,'[1]DM table'!$AF$4:$AF$103,0)</f>
        <v>0</v>
      </c>
      <c r="BW43" s="27"/>
      <c r="BX43" s="25">
        <f t="shared" si="151"/>
        <v>0</v>
      </c>
      <c r="BY43" s="25">
        <f t="shared" si="152"/>
        <v>0</v>
      </c>
      <c r="BZ43" s="3"/>
      <c r="CA43" s="27"/>
      <c r="CB43" s="25">
        <f t="shared" si="153"/>
        <v>0</v>
      </c>
      <c r="CC43" s="27"/>
      <c r="CD43" s="25">
        <f t="shared" si="154"/>
        <v>0</v>
      </c>
      <c r="CE43" s="25">
        <f t="shared" si="155"/>
        <v>0</v>
      </c>
      <c r="CF43" s="3"/>
      <c r="CG43" s="77"/>
      <c r="CH43" s="78">
        <f t="shared" si="156"/>
        <v>0</v>
      </c>
      <c r="CI43" s="77"/>
      <c r="CJ43" s="78">
        <f t="shared" si="157"/>
        <v>0</v>
      </c>
      <c r="CK43" s="78">
        <f t="shared" si="158"/>
        <v>0</v>
      </c>
      <c r="CL43" s="3"/>
      <c r="CM43" s="27"/>
      <c r="CN43" s="25">
        <f>+_xlfn.XLOOKUP(CM43,'[1]DM table'!$C$4:$C$103,'[1]DM table'!$D$4:$D$103,0)</f>
        <v>0</v>
      </c>
      <c r="CO43" s="27"/>
      <c r="CP43" s="25">
        <f t="shared" si="159"/>
        <v>0</v>
      </c>
      <c r="CQ43" s="25">
        <f t="shared" si="160"/>
        <v>0</v>
      </c>
      <c r="CR43" s="3"/>
      <c r="CS43" s="27"/>
      <c r="CT43" s="25">
        <f t="shared" si="161"/>
        <v>0</v>
      </c>
      <c r="CU43" s="27"/>
      <c r="CV43" s="25">
        <f t="shared" si="162"/>
        <v>0</v>
      </c>
      <c r="CW43" s="25">
        <f t="shared" si="163"/>
        <v>0</v>
      </c>
      <c r="CX43" s="3"/>
      <c r="CY43" s="27"/>
      <c r="CZ43" s="25">
        <f t="shared" si="164"/>
        <v>0</v>
      </c>
      <c r="DA43" s="27"/>
      <c r="DB43" s="25">
        <f t="shared" si="165"/>
        <v>0</v>
      </c>
      <c r="DC43" s="25">
        <f t="shared" si="166"/>
        <v>0</v>
      </c>
      <c r="DD43" s="3"/>
      <c r="DE43" s="27"/>
      <c r="DF43" s="25">
        <f t="shared" si="167"/>
        <v>0</v>
      </c>
      <c r="DG43" s="27"/>
      <c r="DH43" s="25">
        <f t="shared" si="168"/>
        <v>0</v>
      </c>
      <c r="DI43" s="25">
        <f t="shared" si="169"/>
        <v>0</v>
      </c>
      <c r="DJ43" s="3"/>
      <c r="DK43" s="27"/>
      <c r="DL43" s="25">
        <f>_xlfn.XLOOKUP(DK43,'[1]DM table'!$U$4:$U$103,'[1]DM table'!$V$4:$V$103,0)</f>
        <v>0</v>
      </c>
      <c r="DM43" s="27"/>
      <c r="DN43" s="25">
        <f t="shared" si="170"/>
        <v>0</v>
      </c>
      <c r="DO43" s="25">
        <f t="shared" si="171"/>
        <v>0</v>
      </c>
      <c r="DP43" s="3"/>
      <c r="DQ43" s="27"/>
      <c r="DR43" s="25">
        <f t="shared" si="172"/>
        <v>0</v>
      </c>
      <c r="DS43" s="27"/>
      <c r="DT43" s="25">
        <f t="shared" si="173"/>
        <v>0</v>
      </c>
      <c r="DU43" s="25">
        <f t="shared" si="174"/>
        <v>0</v>
      </c>
      <c r="DV43" s="3"/>
      <c r="DW43" s="27"/>
      <c r="DX43" s="25">
        <f t="shared" si="175"/>
        <v>0</v>
      </c>
      <c r="DY43" s="27"/>
      <c r="DZ43" s="25">
        <f t="shared" si="176"/>
        <v>0</v>
      </c>
      <c r="EA43" s="25">
        <f t="shared" si="177"/>
        <v>0</v>
      </c>
      <c r="EB43" s="3"/>
      <c r="EC43" s="27"/>
      <c r="ED43" s="25">
        <f>+_xlfn.XLOOKUP(EC43,'[1]DM table'!$C$4:$C$103,'[1]DM table'!$D$4:$D$103,0)</f>
        <v>0</v>
      </c>
      <c r="EE43" s="27"/>
      <c r="EF43" s="25">
        <f t="shared" si="178"/>
        <v>0</v>
      </c>
      <c r="EG43" s="25">
        <f t="shared" si="179"/>
        <v>0</v>
      </c>
      <c r="EH43" s="3"/>
      <c r="EI43" s="27"/>
      <c r="EJ43" s="25">
        <f t="shared" si="180"/>
        <v>0</v>
      </c>
      <c r="EK43" s="27"/>
      <c r="EL43" s="25">
        <f t="shared" si="181"/>
        <v>0</v>
      </c>
      <c r="EM43" s="25">
        <f t="shared" si="182"/>
        <v>0</v>
      </c>
      <c r="EN43" s="3"/>
      <c r="EO43" s="27"/>
      <c r="EP43" s="25">
        <f>+_xlfn.XLOOKUP(EO43,'[1]DM table'!$G$4:$G$103,'[1]DM table'!$H$4:$H$103,0)</f>
        <v>0</v>
      </c>
      <c r="EQ43" s="27"/>
      <c r="ER43" s="25">
        <f t="shared" si="183"/>
        <v>0</v>
      </c>
      <c r="ES43" s="25">
        <f t="shared" si="184"/>
        <v>0</v>
      </c>
      <c r="ET43" s="3"/>
      <c r="EU43" s="27"/>
      <c r="EV43" s="25">
        <f t="shared" si="185"/>
        <v>0</v>
      </c>
      <c r="EW43" s="27"/>
      <c r="EX43" s="25">
        <f t="shared" si="186"/>
        <v>0</v>
      </c>
      <c r="EY43" s="25">
        <f t="shared" si="187"/>
        <v>0</v>
      </c>
      <c r="EZ43" s="3"/>
      <c r="FA43" s="27"/>
      <c r="FB43" s="25">
        <f t="shared" si="67"/>
        <v>0</v>
      </c>
      <c r="FC43" s="27"/>
      <c r="FD43" s="25">
        <f t="shared" si="188"/>
        <v>0</v>
      </c>
      <c r="FE43" s="25">
        <f t="shared" si="189"/>
        <v>0</v>
      </c>
      <c r="FF43" s="3"/>
      <c r="FG43" s="27"/>
      <c r="FH43" s="25">
        <f t="shared" si="190"/>
        <v>0</v>
      </c>
      <c r="FI43" s="27"/>
      <c r="FJ43" s="25">
        <f t="shared" si="191"/>
        <v>0</v>
      </c>
      <c r="FK43" s="25">
        <f t="shared" si="192"/>
        <v>0</v>
      </c>
    </row>
    <row r="44" spans="1:167" ht="12.75" customHeight="1" x14ac:dyDescent="0.15">
      <c r="A44" s="22" t="s">
        <v>276</v>
      </c>
      <c r="B44" s="22" t="s">
        <v>278</v>
      </c>
      <c r="C44" s="23" t="str">
        <f t="shared" si="199"/>
        <v>Sarah Shackleton</v>
      </c>
      <c r="D44" s="30" t="s">
        <v>98</v>
      </c>
      <c r="E44" s="20"/>
      <c r="F44" s="25">
        <f t="shared" ref="F44:F75" si="200">MAX(Q44,W44,AC44,AI44,AO44,AU44,BA44,BG44,BM44,BS44,BY44,CE44,CK44,CQ44,CW44,DC44,DI44,DO44,DU44,EA44,EG44,EM44,ES44,EY44,FE44,FK44)</f>
        <v>0</v>
      </c>
      <c r="G44" s="25">
        <f>LARGE((Q44,W44,AC44,AI44,AO44,AU44,BA44,BG44,BM44,BS44,BY44,CE44,CK44,CQ44,CW44,DC44,DI44,DO44,DU44,EA44,EG44,EM44,ES44,EY44,FE44,FK44),2)</f>
        <v>0</v>
      </c>
      <c r="H44" s="25">
        <f>LARGE((Q44,W44,AC44,AI44,AO44,AU44,BA44,BG44,BM44,BS44,BY44,CE44,CK44,CQ44,CW44,DC44,DI44,DO44,DU44,EA44,EG44,EM44,ES44,EY44,FE44,FK44),3)</f>
        <v>0</v>
      </c>
      <c r="I44" s="25">
        <f t="shared" si="129"/>
        <v>0</v>
      </c>
      <c r="J44" s="62">
        <f t="shared" si="128"/>
        <v>19</v>
      </c>
      <c r="K44" s="20"/>
      <c r="L44" s="112" t="s">
        <v>294</v>
      </c>
      <c r="M44" s="87"/>
      <c r="N44" s="25">
        <f t="shared" si="193"/>
        <v>0</v>
      </c>
      <c r="O44" s="27"/>
      <c r="P44" s="25">
        <f t="shared" si="194"/>
        <v>0</v>
      </c>
      <c r="Q44" s="25">
        <f t="shared" si="195"/>
        <v>0</v>
      </c>
      <c r="R44" s="3"/>
      <c r="S44" s="27"/>
      <c r="T44" s="25">
        <f t="shared" si="196"/>
        <v>0</v>
      </c>
      <c r="U44" s="27"/>
      <c r="V44" s="25">
        <f t="shared" si="197"/>
        <v>0</v>
      </c>
      <c r="W44" s="25">
        <f t="shared" si="198"/>
        <v>0</v>
      </c>
      <c r="X44" s="3"/>
      <c r="Y44" s="27"/>
      <c r="Z44" s="25">
        <f>+_xlfn.XLOOKUP(Y44,'[1]DM table'!$O$4:$O$103,'[1]DM table'!$P$4:$P$103,0)</f>
        <v>0</v>
      </c>
      <c r="AA44" s="27"/>
      <c r="AB44" s="25">
        <f t="shared" si="130"/>
        <v>0</v>
      </c>
      <c r="AC44" s="25">
        <f t="shared" si="131"/>
        <v>0</v>
      </c>
      <c r="AD44" s="3"/>
      <c r="AE44" s="27"/>
      <c r="AF44" s="25">
        <f t="shared" si="132"/>
        <v>0</v>
      </c>
      <c r="AG44" s="27"/>
      <c r="AH44" s="25">
        <f t="shared" si="133"/>
        <v>0</v>
      </c>
      <c r="AI44" s="25">
        <f t="shared" si="134"/>
        <v>0</v>
      </c>
      <c r="AJ44" s="3"/>
      <c r="AK44" s="27"/>
      <c r="AL44" s="25">
        <f t="shared" si="135"/>
        <v>0</v>
      </c>
      <c r="AM44" s="27"/>
      <c r="AN44" s="25">
        <f t="shared" si="136"/>
        <v>0</v>
      </c>
      <c r="AO44" s="25">
        <f t="shared" si="137"/>
        <v>0</v>
      </c>
      <c r="AP44" s="3"/>
      <c r="AQ44" s="27"/>
      <c r="AR44" s="25">
        <f>_xlfn.XLOOKUP(AQ44,'[1]DM table'!$W$4:$W$103,'[1]DM table'!$X$4:$X$103,0)</f>
        <v>0</v>
      </c>
      <c r="AS44" s="27"/>
      <c r="AT44" s="25">
        <f t="shared" si="138"/>
        <v>0</v>
      </c>
      <c r="AU44" s="25">
        <f t="shared" si="139"/>
        <v>0</v>
      </c>
      <c r="AV44" s="3"/>
      <c r="AW44" s="27"/>
      <c r="AX44" s="25">
        <f>+_xlfn.XLOOKUP(AW44,'[1]DM table'!$C$4:$C$103,'[1]DM table'!$D$4:$D$103,0)</f>
        <v>0</v>
      </c>
      <c r="AY44" s="27"/>
      <c r="AZ44" s="25">
        <f t="shared" si="140"/>
        <v>0</v>
      </c>
      <c r="BA44" s="25">
        <f t="shared" si="141"/>
        <v>0</v>
      </c>
      <c r="BB44" s="3"/>
      <c r="BC44" s="27"/>
      <c r="BD44" s="25">
        <f t="shared" si="142"/>
        <v>0</v>
      </c>
      <c r="BE44" s="27"/>
      <c r="BF44" s="25">
        <f t="shared" si="143"/>
        <v>0</v>
      </c>
      <c r="BG44" s="25">
        <f t="shared" si="144"/>
        <v>0</v>
      </c>
      <c r="BH44" s="3"/>
      <c r="BI44" s="27"/>
      <c r="BJ44" s="25">
        <f t="shared" si="145"/>
        <v>0</v>
      </c>
      <c r="BK44" s="27"/>
      <c r="BL44" s="25">
        <f t="shared" si="146"/>
        <v>0</v>
      </c>
      <c r="BM44" s="25">
        <f t="shared" si="147"/>
        <v>0</v>
      </c>
      <c r="BN44" s="3"/>
      <c r="BO44" s="27"/>
      <c r="BP44" s="25">
        <f t="shared" si="148"/>
        <v>0</v>
      </c>
      <c r="BQ44" s="27"/>
      <c r="BR44" s="25">
        <f t="shared" si="149"/>
        <v>0</v>
      </c>
      <c r="BS44" s="25">
        <f t="shared" si="150"/>
        <v>0</v>
      </c>
      <c r="BT44" s="3"/>
      <c r="BU44" s="27"/>
      <c r="BV44" s="25">
        <f>_xlfn.XLOOKUP(BU44,'[1]DM table'!$AE$4:$AE$103,'[1]DM table'!$AF$4:$AF$103,0)</f>
        <v>0</v>
      </c>
      <c r="BW44" s="27"/>
      <c r="BX44" s="25">
        <f t="shared" si="151"/>
        <v>0</v>
      </c>
      <c r="BY44" s="25">
        <f t="shared" si="152"/>
        <v>0</v>
      </c>
      <c r="BZ44" s="3"/>
      <c r="CA44" s="27"/>
      <c r="CB44" s="25">
        <f t="shared" si="153"/>
        <v>0</v>
      </c>
      <c r="CC44" s="27"/>
      <c r="CD44" s="25">
        <f t="shared" si="154"/>
        <v>0</v>
      </c>
      <c r="CE44" s="25">
        <f t="shared" si="155"/>
        <v>0</v>
      </c>
      <c r="CF44" s="3"/>
      <c r="CG44" s="77"/>
      <c r="CH44" s="78">
        <f t="shared" si="156"/>
        <v>0</v>
      </c>
      <c r="CI44" s="77"/>
      <c r="CJ44" s="78">
        <f t="shared" si="157"/>
        <v>0</v>
      </c>
      <c r="CK44" s="78">
        <f t="shared" si="158"/>
        <v>0</v>
      </c>
      <c r="CL44" s="3"/>
      <c r="CM44" s="27"/>
      <c r="CN44" s="25">
        <f>+_xlfn.XLOOKUP(CM44,'[1]DM table'!$C$4:$C$103,'[1]DM table'!$D$4:$D$103,0)</f>
        <v>0</v>
      </c>
      <c r="CO44" s="27"/>
      <c r="CP44" s="25">
        <f t="shared" si="159"/>
        <v>0</v>
      </c>
      <c r="CQ44" s="25">
        <f t="shared" si="160"/>
        <v>0</v>
      </c>
      <c r="CR44" s="3"/>
      <c r="CS44" s="27"/>
      <c r="CT44" s="25">
        <f t="shared" si="161"/>
        <v>0</v>
      </c>
      <c r="CU44" s="27"/>
      <c r="CV44" s="25">
        <f t="shared" si="162"/>
        <v>0</v>
      </c>
      <c r="CW44" s="25">
        <f t="shared" si="163"/>
        <v>0</v>
      </c>
      <c r="CX44" s="3"/>
      <c r="CY44" s="27"/>
      <c r="CZ44" s="25">
        <f t="shared" si="164"/>
        <v>0</v>
      </c>
      <c r="DA44" s="27"/>
      <c r="DB44" s="25">
        <f t="shared" si="165"/>
        <v>0</v>
      </c>
      <c r="DC44" s="25">
        <f t="shared" si="166"/>
        <v>0</v>
      </c>
      <c r="DD44" s="3"/>
      <c r="DE44" s="27"/>
      <c r="DF44" s="25">
        <f t="shared" si="167"/>
        <v>0</v>
      </c>
      <c r="DG44" s="27"/>
      <c r="DH44" s="25">
        <f t="shared" si="168"/>
        <v>0</v>
      </c>
      <c r="DI44" s="25">
        <f t="shared" si="169"/>
        <v>0</v>
      </c>
      <c r="DJ44" s="3"/>
      <c r="DK44" s="27"/>
      <c r="DL44" s="25">
        <f>_xlfn.XLOOKUP(DK44,'[1]DM table'!$U$4:$U$103,'[1]DM table'!$V$4:$V$103,0)</f>
        <v>0</v>
      </c>
      <c r="DM44" s="27"/>
      <c r="DN44" s="25">
        <f t="shared" si="170"/>
        <v>0</v>
      </c>
      <c r="DO44" s="25">
        <f t="shared" si="171"/>
        <v>0</v>
      </c>
      <c r="DP44" s="3"/>
      <c r="DQ44" s="27"/>
      <c r="DR44" s="25">
        <f t="shared" si="172"/>
        <v>0</v>
      </c>
      <c r="DS44" s="27"/>
      <c r="DT44" s="25">
        <f t="shared" si="173"/>
        <v>0</v>
      </c>
      <c r="DU44" s="25">
        <f t="shared" si="174"/>
        <v>0</v>
      </c>
      <c r="DV44" s="3"/>
      <c r="DW44" s="27"/>
      <c r="DX44" s="25">
        <f t="shared" si="175"/>
        <v>0</v>
      </c>
      <c r="DY44" s="27"/>
      <c r="DZ44" s="25">
        <f t="shared" si="176"/>
        <v>0</v>
      </c>
      <c r="EA44" s="25">
        <f t="shared" si="177"/>
        <v>0</v>
      </c>
      <c r="EB44" s="3"/>
      <c r="EC44" s="27"/>
      <c r="ED44" s="25">
        <f>+_xlfn.XLOOKUP(EC44,'[1]DM table'!$C$4:$C$103,'[1]DM table'!$D$4:$D$103,0)</f>
        <v>0</v>
      </c>
      <c r="EE44" s="27"/>
      <c r="EF44" s="25">
        <f t="shared" si="178"/>
        <v>0</v>
      </c>
      <c r="EG44" s="25">
        <f t="shared" si="179"/>
        <v>0</v>
      </c>
      <c r="EH44" s="3"/>
      <c r="EI44" s="27"/>
      <c r="EJ44" s="25">
        <f t="shared" si="180"/>
        <v>0</v>
      </c>
      <c r="EK44" s="27"/>
      <c r="EL44" s="25">
        <f t="shared" si="181"/>
        <v>0</v>
      </c>
      <c r="EM44" s="25">
        <f t="shared" si="182"/>
        <v>0</v>
      </c>
      <c r="EN44" s="3"/>
      <c r="EO44" s="27"/>
      <c r="EP44" s="25">
        <f>+_xlfn.XLOOKUP(EO44,'[1]DM table'!$G$4:$G$103,'[1]DM table'!$H$4:$H$103,0)</f>
        <v>0</v>
      </c>
      <c r="EQ44" s="27"/>
      <c r="ER44" s="25">
        <f t="shared" si="183"/>
        <v>0</v>
      </c>
      <c r="ES44" s="25">
        <f t="shared" si="184"/>
        <v>0</v>
      </c>
      <c r="ET44" s="3"/>
      <c r="EU44" s="27"/>
      <c r="EV44" s="25">
        <f t="shared" si="185"/>
        <v>0</v>
      </c>
      <c r="EW44" s="27"/>
      <c r="EX44" s="25">
        <f t="shared" si="186"/>
        <v>0</v>
      </c>
      <c r="EY44" s="25">
        <f t="shared" si="187"/>
        <v>0</v>
      </c>
      <c r="EZ44" s="3"/>
      <c r="FA44" s="27"/>
      <c r="FB44" s="25">
        <f t="shared" si="67"/>
        <v>0</v>
      </c>
      <c r="FC44" s="27"/>
      <c r="FD44" s="25">
        <f t="shared" si="188"/>
        <v>0</v>
      </c>
      <c r="FE44" s="25">
        <f t="shared" si="189"/>
        <v>0</v>
      </c>
      <c r="FF44" s="3"/>
      <c r="FG44" s="27"/>
      <c r="FH44" s="25">
        <f t="shared" si="190"/>
        <v>0</v>
      </c>
      <c r="FI44" s="27"/>
      <c r="FJ44" s="25">
        <f t="shared" si="191"/>
        <v>0</v>
      </c>
      <c r="FK44" s="25">
        <f t="shared" si="192"/>
        <v>0</v>
      </c>
    </row>
    <row r="45" spans="1:167" ht="12.75" customHeight="1" x14ac:dyDescent="0.15">
      <c r="A45" s="22" t="s">
        <v>199</v>
      </c>
      <c r="B45" s="22" t="s">
        <v>279</v>
      </c>
      <c r="C45" s="23" t="str">
        <f t="shared" si="199"/>
        <v>Lyla Mills</v>
      </c>
      <c r="D45" s="30" t="s">
        <v>114</v>
      </c>
      <c r="E45" s="20"/>
      <c r="F45" s="25">
        <f t="shared" si="200"/>
        <v>415.61470911086724</v>
      </c>
      <c r="G45" s="25">
        <f>LARGE((Q45,W45,AC45,AI45,AO45,AU45,BA45,BG45,BM45,BS45,BY45,CE45,CK45,CQ45,CW45,DC45,DI45,DO45,DU45,EA45,EG45,EM45,ES45,EY45,FE45,FK45),2)</f>
        <v>0</v>
      </c>
      <c r="H45" s="25">
        <f>LARGE((Q45,W45,AC45,AI45,AO45,AU45,BA45,BG45,BM45,BS45,BY45,CE45,CK45,CQ45,CW45,DC45,DI45,DO45,DU45,EA45,EG45,EM45,ES45,EY45,FE45,FK45),3)</f>
        <v>0</v>
      </c>
      <c r="I45" s="25">
        <f t="shared" si="129"/>
        <v>415.61470911086724</v>
      </c>
      <c r="J45" s="62">
        <f t="shared" si="128"/>
        <v>16</v>
      </c>
      <c r="K45" s="20"/>
      <c r="L45" s="112" t="s">
        <v>295</v>
      </c>
      <c r="M45" s="87"/>
      <c r="N45" s="25">
        <f t="shared" si="193"/>
        <v>0</v>
      </c>
      <c r="O45" s="27"/>
      <c r="P45" s="25">
        <f t="shared" si="194"/>
        <v>0</v>
      </c>
      <c r="Q45" s="25">
        <f t="shared" si="195"/>
        <v>0</v>
      </c>
      <c r="R45" s="3"/>
      <c r="S45" s="27"/>
      <c r="T45" s="25">
        <f t="shared" si="196"/>
        <v>0</v>
      </c>
      <c r="U45" s="27"/>
      <c r="V45" s="25">
        <f t="shared" si="197"/>
        <v>0</v>
      </c>
      <c r="W45" s="25">
        <f t="shared" si="198"/>
        <v>0</v>
      </c>
      <c r="X45" s="3"/>
      <c r="Y45" s="27"/>
      <c r="Z45" s="25">
        <f>+_xlfn.XLOOKUP(Y45,'[1]DM table'!$O$4:$O$103,'[1]DM table'!$P$4:$P$103,0)</f>
        <v>0</v>
      </c>
      <c r="AA45" s="27"/>
      <c r="AB45" s="25">
        <f t="shared" si="130"/>
        <v>0</v>
      </c>
      <c r="AC45" s="25">
        <f t="shared" si="131"/>
        <v>0</v>
      </c>
      <c r="AD45" s="3"/>
      <c r="AE45" s="27"/>
      <c r="AF45" s="25">
        <f t="shared" si="132"/>
        <v>0</v>
      </c>
      <c r="AG45" s="27"/>
      <c r="AH45" s="25">
        <f t="shared" si="133"/>
        <v>0</v>
      </c>
      <c r="AI45" s="25">
        <f t="shared" si="134"/>
        <v>0</v>
      </c>
      <c r="AJ45" s="3"/>
      <c r="AK45" s="27"/>
      <c r="AL45" s="25">
        <f t="shared" si="135"/>
        <v>0</v>
      </c>
      <c r="AM45" s="27"/>
      <c r="AN45" s="25">
        <f t="shared" si="136"/>
        <v>0</v>
      </c>
      <c r="AO45" s="25">
        <f t="shared" si="137"/>
        <v>0</v>
      </c>
      <c r="AP45" s="3"/>
      <c r="AQ45" s="27"/>
      <c r="AR45" s="25">
        <f>_xlfn.XLOOKUP(AQ45,'[1]DM table'!$W$4:$W$103,'[1]DM table'!$X$4:$X$103,0)</f>
        <v>0</v>
      </c>
      <c r="AS45" s="27"/>
      <c r="AT45" s="25">
        <f t="shared" si="138"/>
        <v>0</v>
      </c>
      <c r="AU45" s="25">
        <f t="shared" si="139"/>
        <v>0</v>
      </c>
      <c r="AV45" s="3"/>
      <c r="AW45" s="27"/>
      <c r="AX45" s="25">
        <f>+_xlfn.XLOOKUP(AW45,'[1]DM table'!$C$4:$C$103,'[1]DM table'!$D$4:$D$103,0)</f>
        <v>0</v>
      </c>
      <c r="AY45" s="27"/>
      <c r="AZ45" s="25">
        <f t="shared" si="140"/>
        <v>0</v>
      </c>
      <c r="BA45" s="25">
        <f t="shared" si="141"/>
        <v>0</v>
      </c>
      <c r="BB45" s="3"/>
      <c r="BC45" s="27"/>
      <c r="BD45" s="25">
        <f t="shared" si="142"/>
        <v>0</v>
      </c>
      <c r="BE45" s="27"/>
      <c r="BF45" s="25">
        <f t="shared" si="143"/>
        <v>0</v>
      </c>
      <c r="BG45" s="25">
        <f t="shared" si="144"/>
        <v>0</v>
      </c>
      <c r="BH45" s="3"/>
      <c r="BI45" s="27"/>
      <c r="BJ45" s="25">
        <f t="shared" si="145"/>
        <v>0</v>
      </c>
      <c r="BK45" s="27"/>
      <c r="BL45" s="25">
        <f t="shared" si="146"/>
        <v>0</v>
      </c>
      <c r="BM45" s="25">
        <f t="shared" si="147"/>
        <v>0</v>
      </c>
      <c r="BN45" s="3"/>
      <c r="BO45" s="27"/>
      <c r="BP45" s="25">
        <f t="shared" si="148"/>
        <v>0</v>
      </c>
      <c r="BQ45" s="27"/>
      <c r="BR45" s="25">
        <f t="shared" si="149"/>
        <v>0</v>
      </c>
      <c r="BS45" s="25">
        <f t="shared" si="150"/>
        <v>0</v>
      </c>
      <c r="BT45" s="3"/>
      <c r="BU45" s="27"/>
      <c r="BV45" s="25">
        <f>_xlfn.XLOOKUP(BU45,'[1]DM table'!$AE$4:$AE$103,'[1]DM table'!$AF$4:$AF$103,0)</f>
        <v>0</v>
      </c>
      <c r="BW45" s="27"/>
      <c r="BX45" s="25">
        <f t="shared" si="151"/>
        <v>0</v>
      </c>
      <c r="BY45" s="25">
        <f t="shared" si="152"/>
        <v>0</v>
      </c>
      <c r="BZ45" s="3"/>
      <c r="CA45" s="27"/>
      <c r="CB45" s="25">
        <f t="shared" si="153"/>
        <v>0</v>
      </c>
      <c r="CC45" s="27"/>
      <c r="CD45" s="25">
        <f t="shared" si="154"/>
        <v>0</v>
      </c>
      <c r="CE45" s="25">
        <f t="shared" si="155"/>
        <v>0</v>
      </c>
      <c r="CF45" s="3"/>
      <c r="CG45" s="77"/>
      <c r="CH45" s="78">
        <f t="shared" si="156"/>
        <v>0</v>
      </c>
      <c r="CI45" s="77"/>
      <c r="CJ45" s="78">
        <f t="shared" si="157"/>
        <v>0</v>
      </c>
      <c r="CK45" s="78">
        <f t="shared" si="158"/>
        <v>0</v>
      </c>
      <c r="CL45" s="3"/>
      <c r="CM45" s="27"/>
      <c r="CN45" s="25">
        <f>+_xlfn.XLOOKUP(CM45,'[1]DM table'!$C$4:$C$103,'[1]DM table'!$D$4:$D$103,0)</f>
        <v>0</v>
      </c>
      <c r="CO45" s="27"/>
      <c r="CP45" s="25">
        <f t="shared" si="159"/>
        <v>0</v>
      </c>
      <c r="CQ45" s="25">
        <f t="shared" si="160"/>
        <v>0</v>
      </c>
      <c r="CR45" s="3"/>
      <c r="CS45" s="27"/>
      <c r="CT45" s="25">
        <f t="shared" si="161"/>
        <v>0</v>
      </c>
      <c r="CU45" s="27"/>
      <c r="CV45" s="25">
        <f t="shared" si="162"/>
        <v>0</v>
      </c>
      <c r="CW45" s="25">
        <f t="shared" si="163"/>
        <v>0</v>
      </c>
      <c r="CX45" s="3"/>
      <c r="CY45" s="27"/>
      <c r="CZ45" s="25">
        <f t="shared" si="164"/>
        <v>0</v>
      </c>
      <c r="DA45" s="27"/>
      <c r="DB45" s="25">
        <f t="shared" si="165"/>
        <v>0</v>
      </c>
      <c r="DC45" s="25">
        <f t="shared" si="166"/>
        <v>0</v>
      </c>
      <c r="DD45" s="3"/>
      <c r="DE45" s="27"/>
      <c r="DF45" s="25">
        <f t="shared" si="167"/>
        <v>0</v>
      </c>
      <c r="DG45" s="27"/>
      <c r="DH45" s="25">
        <f t="shared" si="168"/>
        <v>0</v>
      </c>
      <c r="DI45" s="25">
        <f t="shared" si="169"/>
        <v>0</v>
      </c>
      <c r="DJ45" s="3"/>
      <c r="DK45" s="27"/>
      <c r="DL45" s="25">
        <f>_xlfn.XLOOKUP(DK45,'[1]DM table'!$U$4:$U$103,'[1]DM table'!$V$4:$V$103,0)</f>
        <v>0</v>
      </c>
      <c r="DM45" s="27"/>
      <c r="DN45" s="25">
        <f t="shared" si="170"/>
        <v>0</v>
      </c>
      <c r="DO45" s="25">
        <f t="shared" si="171"/>
        <v>0</v>
      </c>
      <c r="DP45" s="3"/>
      <c r="DQ45" s="27">
        <v>46.6</v>
      </c>
      <c r="DR45" s="25">
        <f t="shared" si="172"/>
        <v>415.61470911086724</v>
      </c>
      <c r="DS45" s="27"/>
      <c r="DT45" s="25">
        <f t="shared" si="173"/>
        <v>0</v>
      </c>
      <c r="DU45" s="25">
        <f t="shared" si="174"/>
        <v>415.61470911086724</v>
      </c>
      <c r="DV45" s="3"/>
      <c r="DW45" s="27"/>
      <c r="DX45" s="25">
        <f t="shared" si="175"/>
        <v>0</v>
      </c>
      <c r="DY45" s="27"/>
      <c r="DZ45" s="25">
        <f t="shared" si="176"/>
        <v>0</v>
      </c>
      <c r="EA45" s="25">
        <f t="shared" si="177"/>
        <v>0</v>
      </c>
      <c r="EB45" s="3"/>
      <c r="EC45" s="27"/>
      <c r="ED45" s="25">
        <f>+_xlfn.XLOOKUP(EC45,'[1]DM table'!$C$4:$C$103,'[1]DM table'!$D$4:$D$103,0)</f>
        <v>0</v>
      </c>
      <c r="EE45" s="27"/>
      <c r="EF45" s="25">
        <f t="shared" si="178"/>
        <v>0</v>
      </c>
      <c r="EG45" s="25">
        <f t="shared" si="179"/>
        <v>0</v>
      </c>
      <c r="EH45" s="3"/>
      <c r="EI45" s="27"/>
      <c r="EJ45" s="25">
        <f t="shared" si="180"/>
        <v>0</v>
      </c>
      <c r="EK45" s="27"/>
      <c r="EL45" s="25">
        <f t="shared" si="181"/>
        <v>0</v>
      </c>
      <c r="EM45" s="25">
        <f t="shared" si="182"/>
        <v>0</v>
      </c>
      <c r="EN45" s="3"/>
      <c r="EO45" s="27"/>
      <c r="EP45" s="25">
        <f>+_xlfn.XLOOKUP(EO45,'[1]DM table'!$G$4:$G$103,'[1]DM table'!$H$4:$H$103,0)</f>
        <v>0</v>
      </c>
      <c r="EQ45" s="27"/>
      <c r="ER45" s="25">
        <f t="shared" si="183"/>
        <v>0</v>
      </c>
      <c r="ES45" s="25">
        <f t="shared" si="184"/>
        <v>0</v>
      </c>
      <c r="ET45" s="3"/>
      <c r="EU45" s="27"/>
      <c r="EV45" s="25">
        <f t="shared" si="185"/>
        <v>0</v>
      </c>
      <c r="EW45" s="27"/>
      <c r="EX45" s="25">
        <f t="shared" si="186"/>
        <v>0</v>
      </c>
      <c r="EY45" s="25">
        <f t="shared" si="187"/>
        <v>0</v>
      </c>
      <c r="EZ45" s="3"/>
      <c r="FA45" s="27"/>
      <c r="FB45" s="25">
        <f t="shared" si="67"/>
        <v>0</v>
      </c>
      <c r="FC45" s="27"/>
      <c r="FD45" s="25">
        <f t="shared" si="188"/>
        <v>0</v>
      </c>
      <c r="FE45" s="25">
        <f t="shared" si="189"/>
        <v>0</v>
      </c>
      <c r="FF45" s="3"/>
      <c r="FG45" s="27"/>
      <c r="FH45" s="25">
        <f t="shared" si="190"/>
        <v>0</v>
      </c>
      <c r="FI45" s="27"/>
      <c r="FJ45" s="25">
        <f t="shared" si="191"/>
        <v>0</v>
      </c>
      <c r="FK45" s="25">
        <f t="shared" si="192"/>
        <v>0</v>
      </c>
    </row>
    <row r="46" spans="1:167" ht="12.75" customHeight="1" x14ac:dyDescent="0.15">
      <c r="A46" s="22" t="s">
        <v>280</v>
      </c>
      <c r="B46" s="22" t="s">
        <v>281</v>
      </c>
      <c r="C46" s="23" t="str">
        <f t="shared" si="199"/>
        <v>Ann Keelan-Crabbe</v>
      </c>
      <c r="D46" s="30" t="s">
        <v>73</v>
      </c>
      <c r="E46" s="20"/>
      <c r="F46" s="25">
        <f t="shared" si="200"/>
        <v>274.25219538968173</v>
      </c>
      <c r="G46" s="25">
        <f>LARGE((Q46,W46,AC46,AI46,AO46,AU46,BA46,BG46,BM46,BS46,BY46,CE46,CK46,CQ46,CW46,DC46,DI46,DO46,DU46,EA46,EG46,EM46,ES46,EY46,FE46,FK46),2)</f>
        <v>173.51962279850227</v>
      </c>
      <c r="H46" s="25">
        <f>LARGE((Q46,W46,AC46,AI46,AO46,AU46,BA46,BG46,BM46,BS46,BY46,CE46,CK46,CQ46,CW46,DC46,DI46,DO46,DU46,EA46,EG46,EM46,ES46,EY46,FE46,FK46),3)</f>
        <v>0</v>
      </c>
      <c r="I46" s="25">
        <f t="shared" si="129"/>
        <v>447.771818188184</v>
      </c>
      <c r="J46" s="62">
        <f t="shared" si="128"/>
        <v>15</v>
      </c>
      <c r="K46" s="20"/>
      <c r="L46" s="112" t="s">
        <v>296</v>
      </c>
      <c r="M46" s="87"/>
      <c r="N46" s="25">
        <f t="shared" si="193"/>
        <v>0</v>
      </c>
      <c r="O46" s="27"/>
      <c r="P46" s="25">
        <f t="shared" si="194"/>
        <v>0</v>
      </c>
      <c r="Q46" s="25">
        <f t="shared" si="195"/>
        <v>0</v>
      </c>
      <c r="R46" s="3"/>
      <c r="S46" s="27"/>
      <c r="T46" s="25">
        <f t="shared" si="196"/>
        <v>0</v>
      </c>
      <c r="U46" s="27"/>
      <c r="V46" s="25">
        <f t="shared" si="197"/>
        <v>0</v>
      </c>
      <c r="W46" s="25">
        <f t="shared" si="198"/>
        <v>0</v>
      </c>
      <c r="X46" s="3"/>
      <c r="Y46" s="27"/>
      <c r="Z46" s="25">
        <f>+_xlfn.XLOOKUP(Y46,'[1]DM table'!$O$4:$O$103,'[1]DM table'!$P$4:$P$103,0)</f>
        <v>0</v>
      </c>
      <c r="AA46" s="27"/>
      <c r="AB46" s="25">
        <f t="shared" si="130"/>
        <v>0</v>
      </c>
      <c r="AC46" s="25">
        <f t="shared" si="131"/>
        <v>0</v>
      </c>
      <c r="AD46" s="3"/>
      <c r="AE46" s="27"/>
      <c r="AF46" s="25">
        <f t="shared" si="132"/>
        <v>0</v>
      </c>
      <c r="AG46" s="27"/>
      <c r="AH46" s="25">
        <f t="shared" si="133"/>
        <v>0</v>
      </c>
      <c r="AI46" s="25">
        <f t="shared" si="134"/>
        <v>0</v>
      </c>
      <c r="AJ46" s="3"/>
      <c r="AK46" s="27"/>
      <c r="AL46" s="25">
        <f t="shared" si="135"/>
        <v>0</v>
      </c>
      <c r="AM46" s="27"/>
      <c r="AN46" s="25">
        <f t="shared" si="136"/>
        <v>0</v>
      </c>
      <c r="AO46" s="25">
        <f t="shared" si="137"/>
        <v>0</v>
      </c>
      <c r="AP46" s="3"/>
      <c r="AQ46" s="27"/>
      <c r="AR46" s="25">
        <f>_xlfn.XLOOKUP(AQ46,'[1]DM table'!$W$4:$W$103,'[1]DM table'!$X$4:$X$103,0)</f>
        <v>0</v>
      </c>
      <c r="AS46" s="27"/>
      <c r="AT46" s="25">
        <f t="shared" si="138"/>
        <v>0</v>
      </c>
      <c r="AU46" s="25">
        <f t="shared" si="139"/>
        <v>0</v>
      </c>
      <c r="AV46" s="3"/>
      <c r="AW46" s="27"/>
      <c r="AX46" s="25">
        <f>+_xlfn.XLOOKUP(AW46,'[1]DM table'!$C$4:$C$103,'[1]DM table'!$D$4:$D$103,0)</f>
        <v>0</v>
      </c>
      <c r="AY46" s="27"/>
      <c r="AZ46" s="25">
        <f t="shared" si="140"/>
        <v>0</v>
      </c>
      <c r="BA46" s="25">
        <f t="shared" si="141"/>
        <v>0</v>
      </c>
      <c r="BB46" s="3"/>
      <c r="BC46" s="27"/>
      <c r="BD46" s="25">
        <f t="shared" si="142"/>
        <v>0</v>
      </c>
      <c r="BE46" s="27"/>
      <c r="BF46" s="25">
        <f t="shared" si="143"/>
        <v>0</v>
      </c>
      <c r="BG46" s="25">
        <f t="shared" si="144"/>
        <v>0</v>
      </c>
      <c r="BH46" s="3"/>
      <c r="BI46" s="27">
        <v>19.25</v>
      </c>
      <c r="BJ46" s="25">
        <f t="shared" si="145"/>
        <v>173.51962279850227</v>
      </c>
      <c r="BK46" s="27"/>
      <c r="BL46" s="25">
        <f t="shared" si="146"/>
        <v>0</v>
      </c>
      <c r="BM46" s="25">
        <f t="shared" si="147"/>
        <v>173.51962279850227</v>
      </c>
      <c r="BN46" s="3"/>
      <c r="BO46" s="27"/>
      <c r="BP46" s="25">
        <f t="shared" si="148"/>
        <v>0</v>
      </c>
      <c r="BQ46" s="27"/>
      <c r="BR46" s="25">
        <f t="shared" si="149"/>
        <v>0</v>
      </c>
      <c r="BS46" s="25">
        <f t="shared" si="150"/>
        <v>0</v>
      </c>
      <c r="BT46" s="3"/>
      <c r="BU46" s="27"/>
      <c r="BV46" s="25">
        <f>_xlfn.XLOOKUP(BU46,'[1]DM table'!$AE$4:$AE$103,'[1]DM table'!$AF$4:$AF$103,0)</f>
        <v>0</v>
      </c>
      <c r="BW46" s="27"/>
      <c r="BX46" s="25">
        <f t="shared" si="151"/>
        <v>0</v>
      </c>
      <c r="BY46" s="25">
        <f t="shared" si="152"/>
        <v>0</v>
      </c>
      <c r="BZ46" s="3"/>
      <c r="CA46" s="27"/>
      <c r="CB46" s="25">
        <f t="shared" si="153"/>
        <v>0</v>
      </c>
      <c r="CC46" s="27"/>
      <c r="CD46" s="25">
        <f t="shared" si="154"/>
        <v>0</v>
      </c>
      <c r="CE46" s="25">
        <f t="shared" si="155"/>
        <v>0</v>
      </c>
      <c r="CF46" s="3"/>
      <c r="CG46" s="27"/>
      <c r="CH46" s="25">
        <f t="shared" si="156"/>
        <v>0</v>
      </c>
      <c r="CI46" s="27"/>
      <c r="CJ46" s="25">
        <f t="shared" si="157"/>
        <v>0</v>
      </c>
      <c r="CK46" s="25">
        <f t="shared" si="158"/>
        <v>0</v>
      </c>
      <c r="CL46" s="3"/>
      <c r="CM46" s="27"/>
      <c r="CN46" s="25">
        <f>+_xlfn.XLOOKUP(CM46,'[1]DM table'!$C$4:$C$103,'[1]DM table'!$D$4:$D$103,0)</f>
        <v>0</v>
      </c>
      <c r="CO46" s="27"/>
      <c r="CP46" s="25">
        <f t="shared" si="159"/>
        <v>0</v>
      </c>
      <c r="CQ46" s="25">
        <f t="shared" si="160"/>
        <v>0</v>
      </c>
      <c r="CR46" s="3"/>
      <c r="CS46" s="27"/>
      <c r="CT46" s="25">
        <f t="shared" si="161"/>
        <v>0</v>
      </c>
      <c r="CU46" s="27"/>
      <c r="CV46" s="25">
        <f t="shared" si="162"/>
        <v>0</v>
      </c>
      <c r="CW46" s="25">
        <f t="shared" si="163"/>
        <v>0</v>
      </c>
      <c r="CX46" s="3"/>
      <c r="CY46" s="27"/>
      <c r="CZ46" s="25">
        <f t="shared" si="164"/>
        <v>0</v>
      </c>
      <c r="DA46" s="27"/>
      <c r="DB46" s="25">
        <f t="shared" si="165"/>
        <v>0</v>
      </c>
      <c r="DC46" s="25">
        <f t="shared" si="166"/>
        <v>0</v>
      </c>
      <c r="DD46" s="3"/>
      <c r="DE46" s="27"/>
      <c r="DF46" s="25">
        <f t="shared" si="167"/>
        <v>0</v>
      </c>
      <c r="DG46" s="27"/>
      <c r="DH46" s="25">
        <f t="shared" si="168"/>
        <v>0</v>
      </c>
      <c r="DI46" s="25">
        <f t="shared" si="169"/>
        <v>0</v>
      </c>
      <c r="DJ46" s="3"/>
      <c r="DK46" s="27"/>
      <c r="DL46" s="25">
        <f>_xlfn.XLOOKUP(DK46,'[1]DM table'!$U$4:$U$103,'[1]DM table'!$V$4:$V$103,0)</f>
        <v>0</v>
      </c>
      <c r="DM46" s="27"/>
      <c r="DN46" s="25">
        <f t="shared" si="170"/>
        <v>0</v>
      </c>
      <c r="DO46" s="25">
        <f t="shared" si="171"/>
        <v>0</v>
      </c>
      <c r="DP46" s="3"/>
      <c r="DQ46" s="27">
        <v>30.75</v>
      </c>
      <c r="DR46" s="25">
        <f t="shared" si="172"/>
        <v>274.25219538968173</v>
      </c>
      <c r="DS46" s="27"/>
      <c r="DT46" s="25">
        <f t="shared" si="173"/>
        <v>0</v>
      </c>
      <c r="DU46" s="25">
        <f t="shared" si="174"/>
        <v>274.25219538968173</v>
      </c>
      <c r="DV46" s="3"/>
      <c r="DW46" s="27"/>
      <c r="DX46" s="25">
        <f t="shared" si="175"/>
        <v>0</v>
      </c>
      <c r="DY46" s="27"/>
      <c r="DZ46" s="25">
        <f t="shared" si="176"/>
        <v>0</v>
      </c>
      <c r="EA46" s="25">
        <f t="shared" si="177"/>
        <v>0</v>
      </c>
      <c r="EB46" s="3"/>
      <c r="EC46" s="27"/>
      <c r="ED46" s="25">
        <f>+_xlfn.XLOOKUP(EC46,'[1]DM table'!$C$4:$C$103,'[1]DM table'!$D$4:$D$103,0)</f>
        <v>0</v>
      </c>
      <c r="EE46" s="27"/>
      <c r="EF46" s="25">
        <f t="shared" si="178"/>
        <v>0</v>
      </c>
      <c r="EG46" s="25">
        <f t="shared" si="179"/>
        <v>0</v>
      </c>
      <c r="EH46" s="3"/>
      <c r="EI46" s="27"/>
      <c r="EJ46" s="25">
        <f t="shared" si="180"/>
        <v>0</v>
      </c>
      <c r="EK46" s="27"/>
      <c r="EL46" s="25">
        <f t="shared" si="181"/>
        <v>0</v>
      </c>
      <c r="EM46" s="25">
        <f t="shared" si="182"/>
        <v>0</v>
      </c>
      <c r="EN46" s="3"/>
      <c r="EO46" s="27"/>
      <c r="EP46" s="25">
        <f>+_xlfn.XLOOKUP(EO46,'[1]DM table'!$G$4:$G$103,'[1]DM table'!$H$4:$H$103,0)</f>
        <v>0</v>
      </c>
      <c r="EQ46" s="27"/>
      <c r="ER46" s="25">
        <f t="shared" si="183"/>
        <v>0</v>
      </c>
      <c r="ES46" s="25">
        <f t="shared" si="184"/>
        <v>0</v>
      </c>
      <c r="ET46" s="3"/>
      <c r="EU46" s="27"/>
      <c r="EV46" s="25">
        <f t="shared" si="185"/>
        <v>0</v>
      </c>
      <c r="EW46" s="27"/>
      <c r="EX46" s="25">
        <f t="shared" si="186"/>
        <v>0</v>
      </c>
      <c r="EY46" s="25">
        <f t="shared" si="187"/>
        <v>0</v>
      </c>
      <c r="EZ46" s="3"/>
      <c r="FA46" s="27"/>
      <c r="FB46" s="25">
        <f t="shared" si="67"/>
        <v>0</v>
      </c>
      <c r="FC46" s="27"/>
      <c r="FD46" s="25">
        <f t="shared" si="188"/>
        <v>0</v>
      </c>
      <c r="FE46" s="25">
        <f t="shared" si="189"/>
        <v>0</v>
      </c>
      <c r="FF46" s="3"/>
      <c r="FG46" s="27"/>
      <c r="FH46" s="25">
        <f t="shared" si="190"/>
        <v>0</v>
      </c>
      <c r="FI46" s="27"/>
      <c r="FJ46" s="25">
        <f t="shared" si="191"/>
        <v>0</v>
      </c>
      <c r="FK46" s="25">
        <f t="shared" si="192"/>
        <v>0</v>
      </c>
    </row>
    <row r="47" spans="1:167" ht="12.75" customHeight="1" x14ac:dyDescent="0.15">
      <c r="A47" s="22" t="s">
        <v>282</v>
      </c>
      <c r="B47" s="22" t="s">
        <v>283</v>
      </c>
      <c r="C47" s="23" t="str">
        <f t="shared" si="199"/>
        <v>Aubrey Heavin</v>
      </c>
      <c r="D47" s="30" t="s">
        <v>105</v>
      </c>
      <c r="E47" s="20"/>
      <c r="F47" s="25">
        <f t="shared" si="200"/>
        <v>337.30790340285404</v>
      </c>
      <c r="G47" s="25">
        <f>LARGE((Q47,W47,AC47,AI47,AO47,AU47,BA47,BG47,BM47,BS47,BY47,CE47,CK47,CQ47,CW47,DC47,DI47,DO47,DU47,EA47,EG47,EM47,ES47,EY47,FE47,FK47),2)</f>
        <v>0</v>
      </c>
      <c r="H47" s="25">
        <f>LARGE((Q47,W47,AC47,AI47,AO47,AU47,BA47,BG47,BM47,BS47,BY47,CE47,CK47,CQ47,CW47,DC47,DI47,DO47,DU47,EA47,EG47,EM47,ES47,EY47,FE47,FK47),3)</f>
        <v>0</v>
      </c>
      <c r="I47" s="25">
        <f t="shared" si="129"/>
        <v>337.30790340285404</v>
      </c>
      <c r="J47" s="62">
        <f t="shared" si="128"/>
        <v>17</v>
      </c>
      <c r="K47" s="20"/>
      <c r="L47" s="112" t="s">
        <v>297</v>
      </c>
      <c r="M47" s="87"/>
      <c r="N47" s="25">
        <f t="shared" si="193"/>
        <v>0</v>
      </c>
      <c r="O47" s="27"/>
      <c r="P47" s="25">
        <f t="shared" si="194"/>
        <v>0</v>
      </c>
      <c r="Q47" s="25">
        <f t="shared" si="195"/>
        <v>0</v>
      </c>
      <c r="R47" s="3"/>
      <c r="S47" s="27"/>
      <c r="T47" s="25">
        <f t="shared" si="196"/>
        <v>0</v>
      </c>
      <c r="U47" s="27"/>
      <c r="V47" s="25">
        <f t="shared" si="197"/>
        <v>0</v>
      </c>
      <c r="W47" s="25">
        <f t="shared" si="198"/>
        <v>0</v>
      </c>
      <c r="X47" s="3"/>
      <c r="Y47" s="27"/>
      <c r="Z47" s="25">
        <f>+_xlfn.XLOOKUP(Y47,'[1]DM table'!$O$4:$O$103,'[1]DM table'!$P$4:$P$103,0)</f>
        <v>0</v>
      </c>
      <c r="AA47" s="27"/>
      <c r="AB47" s="25">
        <f t="shared" si="130"/>
        <v>0</v>
      </c>
      <c r="AC47" s="25">
        <f t="shared" si="131"/>
        <v>0</v>
      </c>
      <c r="AD47" s="3"/>
      <c r="AE47" s="27"/>
      <c r="AF47" s="25">
        <f t="shared" si="132"/>
        <v>0</v>
      </c>
      <c r="AG47" s="27"/>
      <c r="AH47" s="25">
        <f t="shared" si="133"/>
        <v>0</v>
      </c>
      <c r="AI47" s="25">
        <f t="shared" si="134"/>
        <v>0</v>
      </c>
      <c r="AJ47" s="3"/>
      <c r="AK47" s="27"/>
      <c r="AL47" s="25">
        <f t="shared" si="135"/>
        <v>0</v>
      </c>
      <c r="AM47" s="27"/>
      <c r="AN47" s="25">
        <f t="shared" si="136"/>
        <v>0</v>
      </c>
      <c r="AO47" s="25">
        <f t="shared" si="137"/>
        <v>0</v>
      </c>
      <c r="AP47" s="3"/>
      <c r="AQ47" s="27"/>
      <c r="AR47" s="25">
        <f t="shared" ref="AR47:AR111" si="201">IF(AQ47&gt;0,AQ47/AQ$10*1000*AQ$9,0)</f>
        <v>0</v>
      </c>
      <c r="AS47" s="27"/>
      <c r="AT47" s="25">
        <f t="shared" si="138"/>
        <v>0</v>
      </c>
      <c r="AU47" s="25">
        <f t="shared" si="139"/>
        <v>0</v>
      </c>
      <c r="AV47" s="3"/>
      <c r="AW47" s="27"/>
      <c r="AX47" s="25">
        <f>+_xlfn.XLOOKUP(AW47,'[1]DM table'!$C$4:$C$103,'[1]DM table'!$D$4:$D$103,0)</f>
        <v>0</v>
      </c>
      <c r="AY47" s="27"/>
      <c r="AZ47" s="25">
        <f t="shared" si="140"/>
        <v>0</v>
      </c>
      <c r="BA47" s="25">
        <f t="shared" si="141"/>
        <v>0</v>
      </c>
      <c r="BB47" s="3"/>
      <c r="BC47" s="27"/>
      <c r="BD47" s="25">
        <f t="shared" si="142"/>
        <v>0</v>
      </c>
      <c r="BE47" s="27"/>
      <c r="BF47" s="25">
        <f t="shared" si="143"/>
        <v>0</v>
      </c>
      <c r="BG47" s="25">
        <f t="shared" si="144"/>
        <v>0</v>
      </c>
      <c r="BH47" s="3"/>
      <c r="BI47" s="27"/>
      <c r="BJ47" s="25">
        <f t="shared" si="145"/>
        <v>0</v>
      </c>
      <c r="BK47" s="27"/>
      <c r="BL47" s="25">
        <f t="shared" si="146"/>
        <v>0</v>
      </c>
      <c r="BM47" s="25">
        <f t="shared" si="147"/>
        <v>0</v>
      </c>
      <c r="BN47" s="3"/>
      <c r="BO47" s="27"/>
      <c r="BP47" s="25">
        <f t="shared" si="148"/>
        <v>0</v>
      </c>
      <c r="BQ47" s="27"/>
      <c r="BR47" s="25">
        <f t="shared" si="149"/>
        <v>0</v>
      </c>
      <c r="BS47" s="25">
        <f t="shared" si="150"/>
        <v>0</v>
      </c>
      <c r="BT47" s="3"/>
      <c r="BU47" s="27"/>
      <c r="BV47" s="25">
        <f>_xlfn.XLOOKUP(BU47,'[1]DM table'!$AE$4:$AE$103,'[1]DM table'!$AF$4:$AF$103,0)</f>
        <v>0</v>
      </c>
      <c r="BW47" s="27"/>
      <c r="BX47" s="25">
        <f t="shared" si="151"/>
        <v>0</v>
      </c>
      <c r="BY47" s="25">
        <f t="shared" si="152"/>
        <v>0</v>
      </c>
      <c r="BZ47" s="3"/>
      <c r="CA47" s="27"/>
      <c r="CB47" s="25">
        <f t="shared" si="153"/>
        <v>0</v>
      </c>
      <c r="CC47" s="27"/>
      <c r="CD47" s="25">
        <f t="shared" si="154"/>
        <v>0</v>
      </c>
      <c r="CE47" s="25">
        <f t="shared" si="155"/>
        <v>0</v>
      </c>
      <c r="CF47" s="3"/>
      <c r="CG47" s="27"/>
      <c r="CH47" s="25">
        <f t="shared" si="156"/>
        <v>0</v>
      </c>
      <c r="CI47" s="27"/>
      <c r="CJ47" s="25">
        <f t="shared" si="157"/>
        <v>0</v>
      </c>
      <c r="CK47" s="25">
        <f t="shared" si="158"/>
        <v>0</v>
      </c>
      <c r="CL47" s="3"/>
      <c r="CM47" s="27"/>
      <c r="CN47" s="25">
        <f>+_xlfn.XLOOKUP(CM47,'[1]DM table'!$C$4:$C$103,'[1]DM table'!$D$4:$D$103,0)</f>
        <v>0</v>
      </c>
      <c r="CO47" s="27"/>
      <c r="CP47" s="25">
        <f t="shared" si="159"/>
        <v>0</v>
      </c>
      <c r="CQ47" s="25">
        <f t="shared" si="160"/>
        <v>0</v>
      </c>
      <c r="CR47" s="3"/>
      <c r="CS47" s="27"/>
      <c r="CT47" s="25">
        <f t="shared" si="161"/>
        <v>0</v>
      </c>
      <c r="CU47" s="27"/>
      <c r="CV47" s="25">
        <f t="shared" si="162"/>
        <v>0</v>
      </c>
      <c r="CW47" s="25">
        <f t="shared" si="163"/>
        <v>0</v>
      </c>
      <c r="CX47" s="3"/>
      <c r="CY47" s="27"/>
      <c r="CZ47" s="25">
        <f t="shared" si="164"/>
        <v>0</v>
      </c>
      <c r="DA47" s="27"/>
      <c r="DB47" s="25">
        <f t="shared" si="165"/>
        <v>0</v>
      </c>
      <c r="DC47" s="25">
        <f t="shared" si="166"/>
        <v>0</v>
      </c>
      <c r="DD47" s="3"/>
      <c r="DE47" s="27"/>
      <c r="DF47" s="25">
        <f t="shared" si="167"/>
        <v>0</v>
      </c>
      <c r="DG47" s="27"/>
      <c r="DH47" s="25">
        <f t="shared" si="168"/>
        <v>0</v>
      </c>
      <c r="DI47" s="25">
        <f t="shared" si="169"/>
        <v>0</v>
      </c>
      <c r="DJ47" s="3"/>
      <c r="DK47" s="27"/>
      <c r="DL47" s="25">
        <f>_xlfn.XLOOKUP(DK47,'[1]DM table'!$U$4:$U$103,'[1]DM table'!$V$4:$V$103,0)</f>
        <v>0</v>
      </c>
      <c r="DM47" s="27"/>
      <c r="DN47" s="25">
        <f t="shared" si="170"/>
        <v>0</v>
      </c>
      <c r="DO47" s="25">
        <f t="shared" si="171"/>
        <v>0</v>
      </c>
      <c r="DP47" s="3"/>
      <c r="DQ47" s="27">
        <v>37.82</v>
      </c>
      <c r="DR47" s="25">
        <f t="shared" si="172"/>
        <v>337.30790340285404</v>
      </c>
      <c r="DS47" s="27"/>
      <c r="DT47" s="25">
        <f t="shared" si="173"/>
        <v>0</v>
      </c>
      <c r="DU47" s="25">
        <f t="shared" si="174"/>
        <v>337.30790340285404</v>
      </c>
      <c r="DV47" s="3"/>
      <c r="DW47" s="27"/>
      <c r="DX47" s="25">
        <f t="shared" si="175"/>
        <v>0</v>
      </c>
      <c r="DY47" s="27"/>
      <c r="DZ47" s="25">
        <f t="shared" si="176"/>
        <v>0</v>
      </c>
      <c r="EA47" s="25">
        <f t="shared" si="177"/>
        <v>0</v>
      </c>
      <c r="EB47" s="3"/>
      <c r="EC47" s="27"/>
      <c r="ED47" s="25">
        <f>+_xlfn.XLOOKUP(EC47,'[1]DM table'!$C$4:$C$103,'[1]DM table'!$D$4:$D$103,0)</f>
        <v>0</v>
      </c>
      <c r="EE47" s="27"/>
      <c r="EF47" s="25">
        <f t="shared" si="178"/>
        <v>0</v>
      </c>
      <c r="EG47" s="25">
        <f t="shared" si="179"/>
        <v>0</v>
      </c>
      <c r="EH47" s="3"/>
      <c r="EI47" s="27"/>
      <c r="EJ47" s="25">
        <f t="shared" si="180"/>
        <v>0</v>
      </c>
      <c r="EK47" s="27"/>
      <c r="EL47" s="25">
        <f t="shared" si="181"/>
        <v>0</v>
      </c>
      <c r="EM47" s="25">
        <f t="shared" si="182"/>
        <v>0</v>
      </c>
      <c r="EN47" s="3"/>
      <c r="EO47" s="27"/>
      <c r="EP47" s="25">
        <f>+_xlfn.XLOOKUP(EO47,'[1]DM table'!$G$4:$G$103,'[1]DM table'!$H$4:$H$103,0)</f>
        <v>0</v>
      </c>
      <c r="EQ47" s="27"/>
      <c r="ER47" s="25">
        <f t="shared" si="183"/>
        <v>0</v>
      </c>
      <c r="ES47" s="25">
        <f t="shared" si="184"/>
        <v>0</v>
      </c>
      <c r="ET47" s="3"/>
      <c r="EU47" s="27"/>
      <c r="EV47" s="25">
        <f t="shared" si="185"/>
        <v>0</v>
      </c>
      <c r="EW47" s="27"/>
      <c r="EX47" s="25">
        <f t="shared" si="186"/>
        <v>0</v>
      </c>
      <c r="EY47" s="25">
        <f t="shared" si="187"/>
        <v>0</v>
      </c>
      <c r="EZ47" s="3"/>
      <c r="FA47" s="27"/>
      <c r="FB47" s="25">
        <f t="shared" si="67"/>
        <v>0</v>
      </c>
      <c r="FC47" s="27"/>
      <c r="FD47" s="25">
        <f t="shared" si="188"/>
        <v>0</v>
      </c>
      <c r="FE47" s="25">
        <f t="shared" si="189"/>
        <v>0</v>
      </c>
      <c r="FF47" s="3"/>
      <c r="FG47" s="27"/>
      <c r="FH47" s="25">
        <f t="shared" si="190"/>
        <v>0</v>
      </c>
      <c r="FI47" s="27"/>
      <c r="FJ47" s="25">
        <f t="shared" si="191"/>
        <v>0</v>
      </c>
      <c r="FK47" s="25">
        <f t="shared" si="192"/>
        <v>0</v>
      </c>
    </row>
    <row r="48" spans="1:167" ht="12.75" customHeight="1" x14ac:dyDescent="0.15">
      <c r="A48" s="22" t="s">
        <v>119</v>
      </c>
      <c r="B48" s="22" t="s">
        <v>181</v>
      </c>
      <c r="C48" s="23" t="str">
        <f t="shared" si="199"/>
        <v>Jenna Ederle</v>
      </c>
      <c r="D48" s="30" t="s">
        <v>131</v>
      </c>
      <c r="E48" s="20"/>
      <c r="F48" s="25">
        <f t="shared" si="200"/>
        <v>0</v>
      </c>
      <c r="G48" s="25">
        <f>LARGE((Q48,W48,AC48,AI48,AO48,AU48,BA48,BG48,BM48,BS48,BY48,CE48,CK48,CQ48,CW48,DC48,DI48,DO48,DU48,EA48,EG48,EM48,ES48,EY48,FE48,FK48),2)</f>
        <v>0</v>
      </c>
      <c r="H48" s="25">
        <f>LARGE((Q48,W48,AC48,AI48,AO48,AU48,BA48,BG48,BM48,BS48,BY48,CE48,CK48,CQ48,CW48,DC48,DI48,DO48,DU48,EA48,EG48,EM48,ES48,EY48,FE48,FK48),3)</f>
        <v>0</v>
      </c>
      <c r="I48" s="25">
        <f t="shared" si="129"/>
        <v>0</v>
      </c>
      <c r="J48" s="62">
        <f t="shared" si="128"/>
        <v>19</v>
      </c>
      <c r="K48" s="20"/>
      <c r="L48" s="112" t="s">
        <v>298</v>
      </c>
      <c r="M48" s="87"/>
      <c r="N48" s="25">
        <f t="shared" si="193"/>
        <v>0</v>
      </c>
      <c r="O48" s="27"/>
      <c r="P48" s="25">
        <f t="shared" si="194"/>
        <v>0</v>
      </c>
      <c r="Q48" s="25">
        <f t="shared" si="195"/>
        <v>0</v>
      </c>
      <c r="R48" s="3"/>
      <c r="S48" s="27"/>
      <c r="T48" s="25">
        <f t="shared" si="196"/>
        <v>0</v>
      </c>
      <c r="U48" s="27"/>
      <c r="V48" s="25">
        <f t="shared" si="197"/>
        <v>0</v>
      </c>
      <c r="W48" s="25">
        <f t="shared" si="198"/>
        <v>0</v>
      </c>
      <c r="X48" s="3"/>
      <c r="Y48" s="27"/>
      <c r="Z48" s="25">
        <f>+_xlfn.XLOOKUP(Y48,'[1]DM table'!$O$4:$O$103,'[1]DM table'!$P$4:$P$103,0)</f>
        <v>0</v>
      </c>
      <c r="AA48" s="27"/>
      <c r="AB48" s="25">
        <f t="shared" si="130"/>
        <v>0</v>
      </c>
      <c r="AC48" s="25">
        <f t="shared" si="131"/>
        <v>0</v>
      </c>
      <c r="AD48" s="3"/>
      <c r="AE48" s="27"/>
      <c r="AF48" s="25">
        <f t="shared" si="132"/>
        <v>0</v>
      </c>
      <c r="AG48" s="27"/>
      <c r="AH48" s="25">
        <f t="shared" si="133"/>
        <v>0</v>
      </c>
      <c r="AI48" s="25">
        <f t="shared" si="134"/>
        <v>0</v>
      </c>
      <c r="AJ48" s="3"/>
      <c r="AK48" s="27"/>
      <c r="AL48" s="25">
        <f t="shared" si="135"/>
        <v>0</v>
      </c>
      <c r="AM48" s="27"/>
      <c r="AN48" s="25">
        <f t="shared" si="136"/>
        <v>0</v>
      </c>
      <c r="AO48" s="25">
        <f t="shared" si="137"/>
        <v>0</v>
      </c>
      <c r="AP48" s="3"/>
      <c r="AQ48" s="27"/>
      <c r="AR48" s="25">
        <f t="shared" si="201"/>
        <v>0</v>
      </c>
      <c r="AS48" s="27"/>
      <c r="AT48" s="25">
        <f t="shared" si="138"/>
        <v>0</v>
      </c>
      <c r="AU48" s="25">
        <f t="shared" si="139"/>
        <v>0</v>
      </c>
      <c r="AV48" s="3"/>
      <c r="AW48" s="27"/>
      <c r="AX48" s="25">
        <f>+_xlfn.XLOOKUP(AW48,'[1]DM table'!$C$4:$C$103,'[1]DM table'!$D$4:$D$103,0)</f>
        <v>0</v>
      </c>
      <c r="AY48" s="27"/>
      <c r="AZ48" s="25">
        <f t="shared" si="140"/>
        <v>0</v>
      </c>
      <c r="BA48" s="25">
        <f t="shared" si="141"/>
        <v>0</v>
      </c>
      <c r="BB48" s="3"/>
      <c r="BC48" s="27"/>
      <c r="BD48" s="25">
        <f t="shared" si="142"/>
        <v>0</v>
      </c>
      <c r="BE48" s="27"/>
      <c r="BF48" s="25">
        <f t="shared" si="143"/>
        <v>0</v>
      </c>
      <c r="BG48" s="25">
        <f t="shared" si="144"/>
        <v>0</v>
      </c>
      <c r="BH48" s="3"/>
      <c r="BI48" s="27"/>
      <c r="BJ48" s="25">
        <f t="shared" si="145"/>
        <v>0</v>
      </c>
      <c r="BK48" s="27"/>
      <c r="BL48" s="25">
        <f t="shared" si="146"/>
        <v>0</v>
      </c>
      <c r="BM48" s="25">
        <f t="shared" si="147"/>
        <v>0</v>
      </c>
      <c r="BN48" s="3"/>
      <c r="BO48" s="27"/>
      <c r="BP48" s="25">
        <f t="shared" si="148"/>
        <v>0</v>
      </c>
      <c r="BQ48" s="27"/>
      <c r="BR48" s="25">
        <f t="shared" si="149"/>
        <v>0</v>
      </c>
      <c r="BS48" s="25">
        <f t="shared" si="150"/>
        <v>0</v>
      </c>
      <c r="BT48" s="3"/>
      <c r="BU48" s="27"/>
      <c r="BV48" s="25">
        <f>_xlfn.XLOOKUP(BU48,'[1]DM table'!$AE$4:$AE$103,'[1]DM table'!$AF$4:$AF$103,0)</f>
        <v>0</v>
      </c>
      <c r="BW48" s="27"/>
      <c r="BX48" s="25">
        <f t="shared" si="151"/>
        <v>0</v>
      </c>
      <c r="BY48" s="25">
        <f t="shared" si="152"/>
        <v>0</v>
      </c>
      <c r="BZ48" s="3"/>
      <c r="CA48" s="27"/>
      <c r="CB48" s="25">
        <f t="shared" si="153"/>
        <v>0</v>
      </c>
      <c r="CC48" s="27"/>
      <c r="CD48" s="25">
        <f t="shared" si="154"/>
        <v>0</v>
      </c>
      <c r="CE48" s="25">
        <f t="shared" si="155"/>
        <v>0</v>
      </c>
      <c r="CF48" s="3"/>
      <c r="CG48" s="27"/>
      <c r="CH48" s="25">
        <f t="shared" si="156"/>
        <v>0</v>
      </c>
      <c r="CI48" s="27"/>
      <c r="CJ48" s="25">
        <f t="shared" si="157"/>
        <v>0</v>
      </c>
      <c r="CK48" s="25">
        <f t="shared" si="158"/>
        <v>0</v>
      </c>
      <c r="CL48" s="3"/>
      <c r="CM48" s="27"/>
      <c r="CN48" s="25">
        <f>+_xlfn.XLOOKUP(CM48,'[1]DM table'!$C$4:$C$103,'[1]DM table'!$D$4:$D$103,0)</f>
        <v>0</v>
      </c>
      <c r="CO48" s="27"/>
      <c r="CP48" s="25">
        <f t="shared" si="159"/>
        <v>0</v>
      </c>
      <c r="CQ48" s="25">
        <f t="shared" si="160"/>
        <v>0</v>
      </c>
      <c r="CR48" s="3"/>
      <c r="CS48" s="27"/>
      <c r="CT48" s="25">
        <f t="shared" si="161"/>
        <v>0</v>
      </c>
      <c r="CU48" s="27"/>
      <c r="CV48" s="25">
        <f t="shared" si="162"/>
        <v>0</v>
      </c>
      <c r="CW48" s="25">
        <f t="shared" si="163"/>
        <v>0</v>
      </c>
      <c r="CX48" s="3"/>
      <c r="CY48" s="27"/>
      <c r="CZ48" s="25">
        <f t="shared" si="164"/>
        <v>0</v>
      </c>
      <c r="DA48" s="27"/>
      <c r="DB48" s="25">
        <f t="shared" si="165"/>
        <v>0</v>
      </c>
      <c r="DC48" s="25">
        <f t="shared" si="166"/>
        <v>0</v>
      </c>
      <c r="DD48" s="3"/>
      <c r="DE48" s="27"/>
      <c r="DF48" s="25">
        <f t="shared" si="167"/>
        <v>0</v>
      </c>
      <c r="DG48" s="27"/>
      <c r="DH48" s="25">
        <f t="shared" si="168"/>
        <v>0</v>
      </c>
      <c r="DI48" s="25">
        <f t="shared" si="169"/>
        <v>0</v>
      </c>
      <c r="DJ48" s="3"/>
      <c r="DK48" s="27"/>
      <c r="DL48" s="25">
        <f>_xlfn.XLOOKUP(DK48,'[1]DM table'!$U$4:$U$103,'[1]DM table'!$V$4:$V$103,0)</f>
        <v>0</v>
      </c>
      <c r="DM48" s="27"/>
      <c r="DN48" s="25">
        <f t="shared" si="170"/>
        <v>0</v>
      </c>
      <c r="DO48" s="25">
        <f t="shared" si="171"/>
        <v>0</v>
      </c>
      <c r="DP48" s="3"/>
      <c r="DQ48" s="27"/>
      <c r="DR48" s="25">
        <f t="shared" si="172"/>
        <v>0</v>
      </c>
      <c r="DS48" s="27"/>
      <c r="DT48" s="25">
        <f t="shared" si="173"/>
        <v>0</v>
      </c>
      <c r="DU48" s="25">
        <f t="shared" si="174"/>
        <v>0</v>
      </c>
      <c r="DV48" s="3"/>
      <c r="DW48" s="27"/>
      <c r="DX48" s="25">
        <f t="shared" si="175"/>
        <v>0</v>
      </c>
      <c r="DY48" s="27"/>
      <c r="DZ48" s="25">
        <f t="shared" si="176"/>
        <v>0</v>
      </c>
      <c r="EA48" s="25">
        <f t="shared" si="177"/>
        <v>0</v>
      </c>
      <c r="EB48" s="3"/>
      <c r="EC48" s="27"/>
      <c r="ED48" s="25">
        <f>+_xlfn.XLOOKUP(EC48,'[1]DM table'!$C$4:$C$103,'[1]DM table'!$D$4:$D$103,0)</f>
        <v>0</v>
      </c>
      <c r="EE48" s="27"/>
      <c r="EF48" s="25">
        <f t="shared" si="178"/>
        <v>0</v>
      </c>
      <c r="EG48" s="25">
        <f t="shared" si="179"/>
        <v>0</v>
      </c>
      <c r="EH48" s="3"/>
      <c r="EI48" s="27"/>
      <c r="EJ48" s="25">
        <f t="shared" si="180"/>
        <v>0</v>
      </c>
      <c r="EK48" s="27"/>
      <c r="EL48" s="25">
        <f t="shared" si="181"/>
        <v>0</v>
      </c>
      <c r="EM48" s="25">
        <f t="shared" si="182"/>
        <v>0</v>
      </c>
      <c r="EN48" s="3"/>
      <c r="EO48" s="27"/>
      <c r="EP48" s="25">
        <f>+_xlfn.XLOOKUP(EO48,'[1]DM table'!$G$4:$G$103,'[1]DM table'!$H$4:$H$103,0)</f>
        <v>0</v>
      </c>
      <c r="EQ48" s="27"/>
      <c r="ER48" s="25">
        <f t="shared" si="183"/>
        <v>0</v>
      </c>
      <c r="ES48" s="25">
        <f t="shared" si="184"/>
        <v>0</v>
      </c>
      <c r="ET48" s="3"/>
      <c r="EU48" s="27"/>
      <c r="EV48" s="25">
        <f t="shared" si="185"/>
        <v>0</v>
      </c>
      <c r="EW48" s="27"/>
      <c r="EX48" s="25">
        <f t="shared" si="186"/>
        <v>0</v>
      </c>
      <c r="EY48" s="25">
        <f t="shared" si="187"/>
        <v>0</v>
      </c>
      <c r="EZ48" s="3"/>
      <c r="FA48" s="27"/>
      <c r="FB48" s="25">
        <f t="shared" si="67"/>
        <v>0</v>
      </c>
      <c r="FC48" s="27"/>
      <c r="FD48" s="25">
        <f t="shared" si="188"/>
        <v>0</v>
      </c>
      <c r="FE48" s="25">
        <f t="shared" si="189"/>
        <v>0</v>
      </c>
      <c r="FF48" s="3"/>
      <c r="FG48" s="27"/>
      <c r="FH48" s="25">
        <f t="shared" si="190"/>
        <v>0</v>
      </c>
      <c r="FI48" s="27"/>
      <c r="FJ48" s="25">
        <f t="shared" si="191"/>
        <v>0</v>
      </c>
      <c r="FK48" s="25">
        <f t="shared" si="192"/>
        <v>0</v>
      </c>
    </row>
    <row r="49" spans="1:167" ht="12.75" customHeight="1" x14ac:dyDescent="0.15">
      <c r="A49" s="22" t="s">
        <v>284</v>
      </c>
      <c r="B49" s="22" t="s">
        <v>285</v>
      </c>
      <c r="C49" s="23" t="str">
        <f t="shared" si="199"/>
        <v>Maya Wilson</v>
      </c>
      <c r="D49" s="30" t="s">
        <v>98</v>
      </c>
      <c r="E49" s="20"/>
      <c r="F49" s="25">
        <f t="shared" si="200"/>
        <v>0</v>
      </c>
      <c r="G49" s="25">
        <f>LARGE((Q49,W49,AC49,AI49,AO49,AU49,BA49,BG49,BM49,BS49,BY49,CE49,CK49,CQ49,CW49,DC49,DI49,DO49,DU49,EA49,EG49,EM49,ES49,EY49,FE49,FK49),2)</f>
        <v>0</v>
      </c>
      <c r="H49" s="25">
        <f>LARGE((Q49,W49,AC49,AI49,AO49,AU49,BA49,BG49,BM49,BS49,BY49,CE49,CK49,CQ49,CW49,DC49,DI49,DO49,DU49,EA49,EG49,EM49,ES49,EY49,FE49,FK49),3)</f>
        <v>0</v>
      </c>
      <c r="I49" s="25">
        <f t="shared" si="129"/>
        <v>0</v>
      </c>
      <c r="J49" s="62">
        <f t="shared" si="128"/>
        <v>19</v>
      </c>
      <c r="K49" s="20"/>
      <c r="L49" s="112" t="s">
        <v>299</v>
      </c>
      <c r="M49" s="87"/>
      <c r="N49" s="25">
        <f t="shared" si="193"/>
        <v>0</v>
      </c>
      <c r="O49" s="27"/>
      <c r="P49" s="25">
        <f t="shared" si="194"/>
        <v>0</v>
      </c>
      <c r="Q49" s="25">
        <f t="shared" si="195"/>
        <v>0</v>
      </c>
      <c r="R49" s="3"/>
      <c r="S49" s="27"/>
      <c r="T49" s="25">
        <f t="shared" si="196"/>
        <v>0</v>
      </c>
      <c r="U49" s="27"/>
      <c r="V49" s="25">
        <f t="shared" si="197"/>
        <v>0</v>
      </c>
      <c r="W49" s="25">
        <f t="shared" si="198"/>
        <v>0</v>
      </c>
      <c r="X49" s="3"/>
      <c r="Y49" s="27"/>
      <c r="Z49" s="25">
        <f t="shared" ref="Z49:Z111" si="202">IF(Y49&gt;0,Y49/Y$10*1000*Y$9,0)</f>
        <v>0</v>
      </c>
      <c r="AA49" s="27"/>
      <c r="AB49" s="25">
        <f t="shared" si="130"/>
        <v>0</v>
      </c>
      <c r="AC49" s="25">
        <f t="shared" si="131"/>
        <v>0</v>
      </c>
      <c r="AD49" s="3"/>
      <c r="AE49" s="27"/>
      <c r="AF49" s="25">
        <f t="shared" si="132"/>
        <v>0</v>
      </c>
      <c r="AG49" s="27"/>
      <c r="AH49" s="25">
        <f t="shared" si="133"/>
        <v>0</v>
      </c>
      <c r="AI49" s="25">
        <f t="shared" si="134"/>
        <v>0</v>
      </c>
      <c r="AJ49" s="3"/>
      <c r="AK49" s="27"/>
      <c r="AL49" s="25">
        <f t="shared" si="135"/>
        <v>0</v>
      </c>
      <c r="AM49" s="27"/>
      <c r="AN49" s="25">
        <f t="shared" si="136"/>
        <v>0</v>
      </c>
      <c r="AO49" s="25">
        <f t="shared" si="137"/>
        <v>0</v>
      </c>
      <c r="AP49" s="3"/>
      <c r="AQ49" s="27"/>
      <c r="AR49" s="25">
        <f t="shared" si="201"/>
        <v>0</v>
      </c>
      <c r="AS49" s="27"/>
      <c r="AT49" s="25">
        <f t="shared" si="138"/>
        <v>0</v>
      </c>
      <c r="AU49" s="25">
        <f t="shared" si="139"/>
        <v>0</v>
      </c>
      <c r="AV49" s="3"/>
      <c r="AW49" s="27"/>
      <c r="AX49" s="25">
        <f>+_xlfn.XLOOKUP(AW49,'[1]DM table'!$C$4:$C$103,'[1]DM table'!$D$4:$D$103,0)</f>
        <v>0</v>
      </c>
      <c r="AY49" s="27"/>
      <c r="AZ49" s="25">
        <f t="shared" si="140"/>
        <v>0</v>
      </c>
      <c r="BA49" s="25">
        <f t="shared" si="141"/>
        <v>0</v>
      </c>
      <c r="BB49" s="3"/>
      <c r="BC49" s="27"/>
      <c r="BD49" s="25">
        <f t="shared" si="142"/>
        <v>0</v>
      </c>
      <c r="BE49" s="27"/>
      <c r="BF49" s="25">
        <f t="shared" si="143"/>
        <v>0</v>
      </c>
      <c r="BG49" s="25">
        <f t="shared" si="144"/>
        <v>0</v>
      </c>
      <c r="BH49" s="3"/>
      <c r="BI49" s="27"/>
      <c r="BJ49" s="25">
        <f t="shared" si="145"/>
        <v>0</v>
      </c>
      <c r="BK49" s="27"/>
      <c r="BL49" s="25">
        <f t="shared" si="146"/>
        <v>0</v>
      </c>
      <c r="BM49" s="25">
        <f t="shared" si="147"/>
        <v>0</v>
      </c>
      <c r="BN49" s="3"/>
      <c r="BO49" s="27"/>
      <c r="BP49" s="25">
        <f t="shared" si="148"/>
        <v>0</v>
      </c>
      <c r="BQ49" s="27"/>
      <c r="BR49" s="25">
        <f t="shared" si="149"/>
        <v>0</v>
      </c>
      <c r="BS49" s="25">
        <f t="shared" si="150"/>
        <v>0</v>
      </c>
      <c r="BT49" s="3"/>
      <c r="BU49" s="27"/>
      <c r="BV49" s="25">
        <f>_xlfn.XLOOKUP(BU49,'[1]DM table'!$AE$4:$AE$103,'[1]DM table'!$AF$4:$AF$103,0)</f>
        <v>0</v>
      </c>
      <c r="BW49" s="27"/>
      <c r="BX49" s="25">
        <f t="shared" si="151"/>
        <v>0</v>
      </c>
      <c r="BY49" s="25">
        <f t="shared" si="152"/>
        <v>0</v>
      </c>
      <c r="BZ49" s="3"/>
      <c r="CA49" s="27"/>
      <c r="CB49" s="25">
        <f t="shared" si="153"/>
        <v>0</v>
      </c>
      <c r="CC49" s="27"/>
      <c r="CD49" s="25">
        <f t="shared" si="154"/>
        <v>0</v>
      </c>
      <c r="CE49" s="25">
        <f t="shared" si="155"/>
        <v>0</v>
      </c>
      <c r="CF49" s="3"/>
      <c r="CG49" s="27"/>
      <c r="CH49" s="25">
        <f t="shared" si="156"/>
        <v>0</v>
      </c>
      <c r="CI49" s="27"/>
      <c r="CJ49" s="25">
        <f t="shared" si="157"/>
        <v>0</v>
      </c>
      <c r="CK49" s="25">
        <f t="shared" si="158"/>
        <v>0</v>
      </c>
      <c r="CL49" s="3"/>
      <c r="CM49" s="27"/>
      <c r="CN49" s="25">
        <f>+_xlfn.XLOOKUP(CM49,'[1]DM table'!$C$4:$C$103,'[1]DM table'!$D$4:$D$103,0)</f>
        <v>0</v>
      </c>
      <c r="CO49" s="27"/>
      <c r="CP49" s="25">
        <f t="shared" si="159"/>
        <v>0</v>
      </c>
      <c r="CQ49" s="25">
        <f t="shared" si="160"/>
        <v>0</v>
      </c>
      <c r="CR49" s="3"/>
      <c r="CS49" s="27"/>
      <c r="CT49" s="25">
        <f t="shared" si="161"/>
        <v>0</v>
      </c>
      <c r="CU49" s="27"/>
      <c r="CV49" s="25">
        <f t="shared" si="162"/>
        <v>0</v>
      </c>
      <c r="CW49" s="25">
        <f t="shared" si="163"/>
        <v>0</v>
      </c>
      <c r="CX49" s="3"/>
      <c r="CY49" s="27"/>
      <c r="CZ49" s="25">
        <f t="shared" si="164"/>
        <v>0</v>
      </c>
      <c r="DA49" s="27"/>
      <c r="DB49" s="25">
        <f t="shared" si="165"/>
        <v>0</v>
      </c>
      <c r="DC49" s="25">
        <f t="shared" si="166"/>
        <v>0</v>
      </c>
      <c r="DD49" s="3"/>
      <c r="DE49" s="27"/>
      <c r="DF49" s="25">
        <f t="shared" si="167"/>
        <v>0</v>
      </c>
      <c r="DG49" s="27"/>
      <c r="DH49" s="25">
        <f t="shared" si="168"/>
        <v>0</v>
      </c>
      <c r="DI49" s="25">
        <f t="shared" si="169"/>
        <v>0</v>
      </c>
      <c r="DJ49" s="3"/>
      <c r="DK49" s="27"/>
      <c r="DL49" s="25">
        <f>_xlfn.XLOOKUP(DK49,'[1]DM table'!$U$4:$U$103,'[1]DM table'!$V$4:$V$103,0)</f>
        <v>0</v>
      </c>
      <c r="DM49" s="27"/>
      <c r="DN49" s="25">
        <f t="shared" si="170"/>
        <v>0</v>
      </c>
      <c r="DO49" s="25">
        <f t="shared" si="171"/>
        <v>0</v>
      </c>
      <c r="DP49" s="3"/>
      <c r="DQ49" s="27"/>
      <c r="DR49" s="25">
        <f t="shared" si="172"/>
        <v>0</v>
      </c>
      <c r="DS49" s="27"/>
      <c r="DT49" s="25">
        <f t="shared" si="173"/>
        <v>0</v>
      </c>
      <c r="DU49" s="25">
        <f t="shared" si="174"/>
        <v>0</v>
      </c>
      <c r="DV49" s="3"/>
      <c r="DW49" s="27"/>
      <c r="DX49" s="25">
        <f t="shared" si="175"/>
        <v>0</v>
      </c>
      <c r="DY49" s="27"/>
      <c r="DZ49" s="25">
        <f t="shared" si="176"/>
        <v>0</v>
      </c>
      <c r="EA49" s="25">
        <f t="shared" si="177"/>
        <v>0</v>
      </c>
      <c r="EB49" s="3"/>
      <c r="EC49" s="27"/>
      <c r="ED49" s="25">
        <f>+_xlfn.XLOOKUP(EC49,'[1]DM table'!$C$4:$C$103,'[1]DM table'!$D$4:$D$103,0)</f>
        <v>0</v>
      </c>
      <c r="EE49" s="27"/>
      <c r="EF49" s="25">
        <f t="shared" si="178"/>
        <v>0</v>
      </c>
      <c r="EG49" s="25">
        <f t="shared" si="179"/>
        <v>0</v>
      </c>
      <c r="EH49" s="3"/>
      <c r="EI49" s="27"/>
      <c r="EJ49" s="25">
        <f t="shared" si="180"/>
        <v>0</v>
      </c>
      <c r="EK49" s="27"/>
      <c r="EL49" s="25">
        <f t="shared" si="181"/>
        <v>0</v>
      </c>
      <c r="EM49" s="25">
        <f t="shared" si="182"/>
        <v>0</v>
      </c>
      <c r="EN49" s="3"/>
      <c r="EO49" s="27"/>
      <c r="EP49" s="25">
        <f>+_xlfn.XLOOKUP(EO49,'[1]DM table'!$G$4:$G$103,'[1]DM table'!$H$4:$H$103,0)</f>
        <v>0</v>
      </c>
      <c r="EQ49" s="27"/>
      <c r="ER49" s="25">
        <f t="shared" si="183"/>
        <v>0</v>
      </c>
      <c r="ES49" s="25">
        <f t="shared" si="184"/>
        <v>0</v>
      </c>
      <c r="ET49" s="3"/>
      <c r="EU49" s="27"/>
      <c r="EV49" s="25">
        <f t="shared" si="185"/>
        <v>0</v>
      </c>
      <c r="EW49" s="27"/>
      <c r="EX49" s="25">
        <f t="shared" si="186"/>
        <v>0</v>
      </c>
      <c r="EY49" s="25">
        <f t="shared" si="187"/>
        <v>0</v>
      </c>
      <c r="EZ49" s="3"/>
      <c r="FA49" s="27"/>
      <c r="FB49" s="25">
        <f t="shared" si="67"/>
        <v>0</v>
      </c>
      <c r="FC49" s="27"/>
      <c r="FD49" s="25">
        <f t="shared" si="188"/>
        <v>0</v>
      </c>
      <c r="FE49" s="25">
        <f t="shared" si="189"/>
        <v>0</v>
      </c>
      <c r="FF49" s="3"/>
      <c r="FG49" s="27"/>
      <c r="FH49" s="25">
        <f t="shared" si="190"/>
        <v>0</v>
      </c>
      <c r="FI49" s="27"/>
      <c r="FJ49" s="25">
        <f t="shared" si="191"/>
        <v>0</v>
      </c>
      <c r="FK49" s="25">
        <f t="shared" si="192"/>
        <v>0</v>
      </c>
    </row>
    <row r="50" spans="1:167" ht="12.75" customHeight="1" x14ac:dyDescent="0.15">
      <c r="A50" s="22" t="s">
        <v>286</v>
      </c>
      <c r="B50" s="22" t="s">
        <v>287</v>
      </c>
      <c r="C50" s="23" t="str">
        <f t="shared" si="199"/>
        <v>Reagan Howe</v>
      </c>
      <c r="D50" s="30" t="s">
        <v>98</v>
      </c>
      <c r="E50" s="20"/>
      <c r="F50" s="25">
        <f t="shared" si="200"/>
        <v>0</v>
      </c>
      <c r="G50" s="25">
        <f>LARGE((Q50,W50,AC50,AI50,AO50,AU50,BA50,BG50,BM50,BS50,BY50,CE50,CK50,CQ50,CW50,DC50,DI50,DO50,DU50,EA50,EG50,EM50,ES50,EY50,FE50,FK50),2)</f>
        <v>0</v>
      </c>
      <c r="H50" s="25">
        <f>LARGE((Q50,W50,AC50,AI50,AO50,AU50,BA50,BG50,BM50,BS50,BY50,CE50,CK50,CQ50,CW50,DC50,DI50,DO50,DU50,EA50,EG50,EM50,ES50,EY50,FE50,FK50),3)</f>
        <v>0</v>
      </c>
      <c r="I50" s="25">
        <f t="shared" si="129"/>
        <v>0</v>
      </c>
      <c r="J50" s="62">
        <f t="shared" si="128"/>
        <v>19</v>
      </c>
      <c r="K50" s="20"/>
      <c r="L50" s="112" t="s">
        <v>300</v>
      </c>
      <c r="M50" s="87"/>
      <c r="N50" s="25">
        <f t="shared" si="193"/>
        <v>0</v>
      </c>
      <c r="O50" s="27"/>
      <c r="P50" s="25">
        <f t="shared" si="194"/>
        <v>0</v>
      </c>
      <c r="Q50" s="25">
        <f t="shared" si="195"/>
        <v>0</v>
      </c>
      <c r="R50" s="3"/>
      <c r="S50" s="27"/>
      <c r="T50" s="25">
        <f t="shared" si="196"/>
        <v>0</v>
      </c>
      <c r="U50" s="27"/>
      <c r="V50" s="25">
        <f t="shared" si="197"/>
        <v>0</v>
      </c>
      <c r="W50" s="25">
        <f t="shared" si="198"/>
        <v>0</v>
      </c>
      <c r="X50" s="3"/>
      <c r="Y50" s="27"/>
      <c r="Z50" s="25">
        <f t="shared" si="202"/>
        <v>0</v>
      </c>
      <c r="AA50" s="27"/>
      <c r="AB50" s="25">
        <f t="shared" si="130"/>
        <v>0</v>
      </c>
      <c r="AC50" s="25">
        <f t="shared" si="131"/>
        <v>0</v>
      </c>
      <c r="AD50" s="3"/>
      <c r="AE50" s="27"/>
      <c r="AF50" s="25">
        <f t="shared" si="132"/>
        <v>0</v>
      </c>
      <c r="AG50" s="27"/>
      <c r="AH50" s="25">
        <f t="shared" si="133"/>
        <v>0</v>
      </c>
      <c r="AI50" s="25">
        <f t="shared" si="134"/>
        <v>0</v>
      </c>
      <c r="AJ50" s="3"/>
      <c r="AK50" s="27"/>
      <c r="AL50" s="25">
        <f t="shared" si="135"/>
        <v>0</v>
      </c>
      <c r="AM50" s="27"/>
      <c r="AN50" s="25">
        <f t="shared" si="136"/>
        <v>0</v>
      </c>
      <c r="AO50" s="25">
        <f t="shared" si="137"/>
        <v>0</v>
      </c>
      <c r="AP50" s="3"/>
      <c r="AQ50" s="27"/>
      <c r="AR50" s="25">
        <f t="shared" si="201"/>
        <v>0</v>
      </c>
      <c r="AS50" s="27"/>
      <c r="AT50" s="25">
        <f t="shared" si="138"/>
        <v>0</v>
      </c>
      <c r="AU50" s="25">
        <f t="shared" si="139"/>
        <v>0</v>
      </c>
      <c r="AV50" s="3"/>
      <c r="AW50" s="27"/>
      <c r="AX50" s="25">
        <f>IF(AW50&gt;0,AW50/AW$10*1000*AW$9,0)+_xlfn.XLOOKUP(AW50,'[1]DM table'!$C$4:$C$103,'[1]DM table'!$D$4:$D$103,0)</f>
        <v>0</v>
      </c>
      <c r="AY50" s="27"/>
      <c r="AZ50" s="25">
        <f t="shared" si="140"/>
        <v>0</v>
      </c>
      <c r="BA50" s="25">
        <f t="shared" si="141"/>
        <v>0</v>
      </c>
      <c r="BB50" s="3"/>
      <c r="BC50" s="27"/>
      <c r="BD50" s="25">
        <f t="shared" si="142"/>
        <v>0</v>
      </c>
      <c r="BE50" s="27"/>
      <c r="BF50" s="25">
        <f t="shared" si="143"/>
        <v>0</v>
      </c>
      <c r="BG50" s="25">
        <f t="shared" si="144"/>
        <v>0</v>
      </c>
      <c r="BH50" s="3"/>
      <c r="BI50" s="27"/>
      <c r="BJ50" s="25">
        <f t="shared" si="145"/>
        <v>0</v>
      </c>
      <c r="BK50" s="27"/>
      <c r="BL50" s="25">
        <f t="shared" si="146"/>
        <v>0</v>
      </c>
      <c r="BM50" s="25">
        <f t="shared" si="147"/>
        <v>0</v>
      </c>
      <c r="BN50" s="3"/>
      <c r="BO50" s="27"/>
      <c r="BP50" s="25">
        <f t="shared" si="148"/>
        <v>0</v>
      </c>
      <c r="BQ50" s="27"/>
      <c r="BR50" s="25">
        <f t="shared" si="149"/>
        <v>0</v>
      </c>
      <c r="BS50" s="25">
        <f t="shared" si="150"/>
        <v>0</v>
      </c>
      <c r="BT50" s="3"/>
      <c r="BU50" s="27"/>
      <c r="BV50" s="25">
        <f>_xlfn.XLOOKUP(BU50,'[1]DM table'!$AE$4:$AE$103,'[1]DM table'!$AF$4:$AF$103,0)</f>
        <v>0</v>
      </c>
      <c r="BW50" s="27"/>
      <c r="BX50" s="25">
        <f t="shared" si="151"/>
        <v>0</v>
      </c>
      <c r="BY50" s="25">
        <f t="shared" si="152"/>
        <v>0</v>
      </c>
      <c r="BZ50" s="3"/>
      <c r="CA50" s="27"/>
      <c r="CB50" s="25">
        <f t="shared" si="153"/>
        <v>0</v>
      </c>
      <c r="CC50" s="27"/>
      <c r="CD50" s="25">
        <f t="shared" si="154"/>
        <v>0</v>
      </c>
      <c r="CE50" s="25">
        <f t="shared" si="155"/>
        <v>0</v>
      </c>
      <c r="CF50" s="3"/>
      <c r="CG50" s="27"/>
      <c r="CH50" s="25">
        <f t="shared" si="156"/>
        <v>0</v>
      </c>
      <c r="CI50" s="27"/>
      <c r="CJ50" s="25">
        <f t="shared" si="157"/>
        <v>0</v>
      </c>
      <c r="CK50" s="25">
        <f t="shared" si="158"/>
        <v>0</v>
      </c>
      <c r="CL50" s="3"/>
      <c r="CM50" s="27"/>
      <c r="CN50" s="25">
        <f>IF(CM50&gt;0,CM50/CM$10*1000*CM$9,0)+_xlfn.XLOOKUP(CM50,'[1]DM table'!$C$4:$C$103,'[1]DM table'!$D$4:$D$103,0)</f>
        <v>0</v>
      </c>
      <c r="CO50" s="27"/>
      <c r="CP50" s="25">
        <f t="shared" si="159"/>
        <v>0</v>
      </c>
      <c r="CQ50" s="25">
        <f t="shared" si="160"/>
        <v>0</v>
      </c>
      <c r="CR50" s="3"/>
      <c r="CS50" s="27"/>
      <c r="CT50" s="25">
        <f t="shared" si="161"/>
        <v>0</v>
      </c>
      <c r="CU50" s="27"/>
      <c r="CV50" s="25">
        <f t="shared" si="162"/>
        <v>0</v>
      </c>
      <c r="CW50" s="25">
        <f t="shared" si="163"/>
        <v>0</v>
      </c>
      <c r="CX50" s="3"/>
      <c r="CY50" s="27"/>
      <c r="CZ50" s="25">
        <f t="shared" si="164"/>
        <v>0</v>
      </c>
      <c r="DA50" s="27"/>
      <c r="DB50" s="25">
        <f t="shared" si="165"/>
        <v>0</v>
      </c>
      <c r="DC50" s="25">
        <f t="shared" si="166"/>
        <v>0</v>
      </c>
      <c r="DD50" s="3"/>
      <c r="DE50" s="27"/>
      <c r="DF50" s="25">
        <f t="shared" si="167"/>
        <v>0</v>
      </c>
      <c r="DG50" s="27"/>
      <c r="DH50" s="25">
        <f t="shared" si="168"/>
        <v>0</v>
      </c>
      <c r="DI50" s="25">
        <f t="shared" si="169"/>
        <v>0</v>
      </c>
      <c r="DJ50" s="3"/>
      <c r="DK50" s="27"/>
      <c r="DL50" s="25">
        <f>_xlfn.XLOOKUP(DK50,'[1]DM table'!$U$4:$U$103,'[1]DM table'!$V$4:$V$103,0)</f>
        <v>0</v>
      </c>
      <c r="DM50" s="27"/>
      <c r="DN50" s="25">
        <f t="shared" si="170"/>
        <v>0</v>
      </c>
      <c r="DO50" s="25">
        <f t="shared" si="171"/>
        <v>0</v>
      </c>
      <c r="DP50" s="3"/>
      <c r="DQ50" s="27"/>
      <c r="DR50" s="25">
        <f t="shared" si="172"/>
        <v>0</v>
      </c>
      <c r="DS50" s="27"/>
      <c r="DT50" s="25">
        <f t="shared" si="173"/>
        <v>0</v>
      </c>
      <c r="DU50" s="25">
        <f t="shared" si="174"/>
        <v>0</v>
      </c>
      <c r="DV50" s="3"/>
      <c r="DW50" s="27"/>
      <c r="DX50" s="25">
        <f t="shared" si="175"/>
        <v>0</v>
      </c>
      <c r="DY50" s="27"/>
      <c r="DZ50" s="25">
        <f t="shared" si="176"/>
        <v>0</v>
      </c>
      <c r="EA50" s="25">
        <f t="shared" si="177"/>
        <v>0</v>
      </c>
      <c r="EB50" s="3"/>
      <c r="EC50" s="27"/>
      <c r="ED50" s="25">
        <f t="shared" ref="ED50:ED111" si="203">IF(EC50&gt;0,EC50/EC$10*1000*EC$9,0)</f>
        <v>0</v>
      </c>
      <c r="EE50" s="27"/>
      <c r="EF50" s="25">
        <f t="shared" si="178"/>
        <v>0</v>
      </c>
      <c r="EG50" s="25">
        <f t="shared" si="179"/>
        <v>0</v>
      </c>
      <c r="EH50" s="3"/>
      <c r="EI50" s="27"/>
      <c r="EJ50" s="25">
        <f t="shared" si="180"/>
        <v>0</v>
      </c>
      <c r="EK50" s="27"/>
      <c r="EL50" s="25">
        <f t="shared" si="181"/>
        <v>0</v>
      </c>
      <c r="EM50" s="25">
        <f t="shared" si="182"/>
        <v>0</v>
      </c>
      <c r="EN50" s="3"/>
      <c r="EO50" s="27"/>
      <c r="EP50" s="25">
        <f>+_xlfn.XLOOKUP(EO50,'[1]DM table'!$G$4:$G$103,'[1]DM table'!$H$4:$H$103,0)</f>
        <v>0</v>
      </c>
      <c r="EQ50" s="27"/>
      <c r="ER50" s="25">
        <f t="shared" si="183"/>
        <v>0</v>
      </c>
      <c r="ES50" s="25">
        <f t="shared" si="184"/>
        <v>0</v>
      </c>
      <c r="ET50" s="3"/>
      <c r="EU50" s="27"/>
      <c r="EV50" s="25">
        <f t="shared" si="185"/>
        <v>0</v>
      </c>
      <c r="EW50" s="27"/>
      <c r="EX50" s="25">
        <f t="shared" si="186"/>
        <v>0</v>
      </c>
      <c r="EY50" s="25">
        <f t="shared" si="187"/>
        <v>0</v>
      </c>
      <c r="EZ50" s="3"/>
      <c r="FA50" s="27"/>
      <c r="FB50" s="25">
        <f t="shared" si="67"/>
        <v>0</v>
      </c>
      <c r="FC50" s="27"/>
      <c r="FD50" s="25">
        <f t="shared" si="188"/>
        <v>0</v>
      </c>
      <c r="FE50" s="25">
        <f t="shared" si="189"/>
        <v>0</v>
      </c>
      <c r="FF50" s="3"/>
      <c r="FG50" s="27"/>
      <c r="FH50" s="25">
        <f t="shared" si="190"/>
        <v>0</v>
      </c>
      <c r="FI50" s="27"/>
      <c r="FJ50" s="25">
        <f t="shared" si="191"/>
        <v>0</v>
      </c>
      <c r="FK50" s="25">
        <f t="shared" si="192"/>
        <v>0</v>
      </c>
    </row>
    <row r="51" spans="1:167" ht="12.75" customHeight="1" x14ac:dyDescent="0.15">
      <c r="A51" s="22"/>
      <c r="B51" s="22"/>
      <c r="C51" s="23" t="str">
        <f t="shared" si="199"/>
        <v/>
      </c>
      <c r="D51" s="30"/>
      <c r="E51" s="20"/>
      <c r="F51" s="25">
        <f t="shared" si="200"/>
        <v>0</v>
      </c>
      <c r="G51" s="25">
        <f>LARGE((Q51,W51,AC51,AI51,AO51,AU51,BA51,BG51,BM51,BS51,BY51,CE51,CK51,CQ51,CW51,DC51,DI51,DO51,DU51,EA51,EG51,EM51,ES51,EY51,FE51,FK51),2)</f>
        <v>0</v>
      </c>
      <c r="H51" s="25">
        <f>LARGE((Q51,W51,AC51,AI51,AO51,AU51,BA51,BG51,BM51,BS51,BY51,CE51,CK51,CQ51,CW51,DC51,DI51,DO51,DU51,EA51,EG51,EM51,ES51,EY51,FE51,FK51),3)</f>
        <v>0</v>
      </c>
      <c r="I51" s="25">
        <f t="shared" si="129"/>
        <v>0</v>
      </c>
      <c r="J51" s="62">
        <f t="shared" si="128"/>
        <v>19</v>
      </c>
      <c r="K51" s="20"/>
      <c r="L51" s="26"/>
      <c r="M51" s="27"/>
      <c r="N51" s="25">
        <f t="shared" si="193"/>
        <v>0</v>
      </c>
      <c r="O51" s="27"/>
      <c r="P51" s="25">
        <f t="shared" si="194"/>
        <v>0</v>
      </c>
      <c r="Q51" s="25">
        <f t="shared" si="195"/>
        <v>0</v>
      </c>
      <c r="R51" s="3"/>
      <c r="S51" s="27"/>
      <c r="T51" s="25">
        <f t="shared" si="196"/>
        <v>0</v>
      </c>
      <c r="U51" s="27"/>
      <c r="V51" s="25">
        <f t="shared" si="197"/>
        <v>0</v>
      </c>
      <c r="W51" s="25">
        <f t="shared" si="198"/>
        <v>0</v>
      </c>
      <c r="X51" s="3"/>
      <c r="Y51" s="27"/>
      <c r="Z51" s="25">
        <f t="shared" si="202"/>
        <v>0</v>
      </c>
      <c r="AA51" s="27"/>
      <c r="AB51" s="25">
        <f t="shared" si="130"/>
        <v>0</v>
      </c>
      <c r="AC51" s="25">
        <f t="shared" si="131"/>
        <v>0</v>
      </c>
      <c r="AD51" s="3"/>
      <c r="AE51" s="27"/>
      <c r="AF51" s="25">
        <f t="shared" si="132"/>
        <v>0</v>
      </c>
      <c r="AG51" s="27"/>
      <c r="AH51" s="25">
        <f t="shared" si="133"/>
        <v>0</v>
      </c>
      <c r="AI51" s="25">
        <f t="shared" si="134"/>
        <v>0</v>
      </c>
      <c r="AJ51" s="3"/>
      <c r="AK51" s="27"/>
      <c r="AL51" s="25">
        <f t="shared" si="135"/>
        <v>0</v>
      </c>
      <c r="AM51" s="27"/>
      <c r="AN51" s="25">
        <f t="shared" si="136"/>
        <v>0</v>
      </c>
      <c r="AO51" s="25">
        <f t="shared" si="137"/>
        <v>0</v>
      </c>
      <c r="AP51" s="3"/>
      <c r="AQ51" s="27"/>
      <c r="AR51" s="25">
        <f t="shared" si="201"/>
        <v>0</v>
      </c>
      <c r="AS51" s="27"/>
      <c r="AT51" s="25">
        <f t="shared" si="138"/>
        <v>0</v>
      </c>
      <c r="AU51" s="25">
        <f t="shared" si="139"/>
        <v>0</v>
      </c>
      <c r="AV51" s="3"/>
      <c r="AW51" s="27"/>
      <c r="AX51" s="25">
        <f>IF(AW51&gt;0,AW51/AW$10*1000*AW$9,0)+_xlfn.XLOOKUP(AW51,'[1]DM table'!$C$4:$C$103,'[1]DM table'!$D$4:$D$103,0)</f>
        <v>0</v>
      </c>
      <c r="AY51" s="27"/>
      <c r="AZ51" s="25">
        <f t="shared" si="140"/>
        <v>0</v>
      </c>
      <c r="BA51" s="25">
        <f t="shared" si="141"/>
        <v>0</v>
      </c>
      <c r="BB51" s="3"/>
      <c r="BC51" s="27"/>
      <c r="BD51" s="25">
        <f t="shared" si="142"/>
        <v>0</v>
      </c>
      <c r="BE51" s="27"/>
      <c r="BF51" s="25">
        <f t="shared" si="143"/>
        <v>0</v>
      </c>
      <c r="BG51" s="25">
        <f t="shared" si="144"/>
        <v>0</v>
      </c>
      <c r="BH51" s="3"/>
      <c r="BI51" s="27"/>
      <c r="BJ51" s="25">
        <f t="shared" si="145"/>
        <v>0</v>
      </c>
      <c r="BK51" s="27"/>
      <c r="BL51" s="25">
        <f t="shared" si="146"/>
        <v>0</v>
      </c>
      <c r="BM51" s="25">
        <f t="shared" si="147"/>
        <v>0</v>
      </c>
      <c r="BN51" s="3"/>
      <c r="BO51" s="27"/>
      <c r="BP51" s="25">
        <f t="shared" si="148"/>
        <v>0</v>
      </c>
      <c r="BQ51" s="27"/>
      <c r="BR51" s="25">
        <f t="shared" si="149"/>
        <v>0</v>
      </c>
      <c r="BS51" s="25">
        <f t="shared" si="150"/>
        <v>0</v>
      </c>
      <c r="BT51" s="3"/>
      <c r="BU51" s="27"/>
      <c r="BV51" s="25">
        <f>_xlfn.XLOOKUP(BU51,'[1]DM table'!$AE$4:$AE$103,'[1]DM table'!$AF$4:$AF$103,0)</f>
        <v>0</v>
      </c>
      <c r="BW51" s="27"/>
      <c r="BX51" s="25">
        <f t="shared" si="151"/>
        <v>0</v>
      </c>
      <c r="BY51" s="25">
        <f t="shared" si="152"/>
        <v>0</v>
      </c>
      <c r="BZ51" s="3"/>
      <c r="CA51" s="27"/>
      <c r="CB51" s="25">
        <f t="shared" si="153"/>
        <v>0</v>
      </c>
      <c r="CC51" s="27"/>
      <c r="CD51" s="25">
        <f t="shared" si="154"/>
        <v>0</v>
      </c>
      <c r="CE51" s="25">
        <f t="shared" si="155"/>
        <v>0</v>
      </c>
      <c r="CF51" s="3"/>
      <c r="CG51" s="27"/>
      <c r="CH51" s="25">
        <f t="shared" si="156"/>
        <v>0</v>
      </c>
      <c r="CI51" s="27"/>
      <c r="CJ51" s="25">
        <f t="shared" si="157"/>
        <v>0</v>
      </c>
      <c r="CK51" s="25">
        <f t="shared" si="158"/>
        <v>0</v>
      </c>
      <c r="CL51" s="3"/>
      <c r="CM51" s="27"/>
      <c r="CN51" s="25">
        <f>IF(CM51&gt;0,CM51/CM$10*1000*CM$9,0)+_xlfn.XLOOKUP(CM51,'[1]DM table'!$C$4:$C$103,'[1]DM table'!$D$4:$D$103,0)</f>
        <v>0</v>
      </c>
      <c r="CO51" s="27"/>
      <c r="CP51" s="25">
        <f t="shared" si="159"/>
        <v>0</v>
      </c>
      <c r="CQ51" s="25">
        <f t="shared" si="160"/>
        <v>0</v>
      </c>
      <c r="CR51" s="3"/>
      <c r="CS51" s="27"/>
      <c r="CT51" s="25">
        <f t="shared" si="161"/>
        <v>0</v>
      </c>
      <c r="CU51" s="27"/>
      <c r="CV51" s="25">
        <f t="shared" si="162"/>
        <v>0</v>
      </c>
      <c r="CW51" s="25">
        <f t="shared" si="163"/>
        <v>0</v>
      </c>
      <c r="CX51" s="3"/>
      <c r="CY51" s="27"/>
      <c r="CZ51" s="25">
        <f t="shared" si="164"/>
        <v>0</v>
      </c>
      <c r="DA51" s="27"/>
      <c r="DB51" s="25">
        <f t="shared" si="165"/>
        <v>0</v>
      </c>
      <c r="DC51" s="25">
        <f t="shared" si="166"/>
        <v>0</v>
      </c>
      <c r="DD51" s="3"/>
      <c r="DE51" s="27"/>
      <c r="DF51" s="25">
        <f t="shared" si="167"/>
        <v>0</v>
      </c>
      <c r="DG51" s="27"/>
      <c r="DH51" s="25">
        <f t="shared" si="168"/>
        <v>0</v>
      </c>
      <c r="DI51" s="25">
        <f t="shared" si="169"/>
        <v>0</v>
      </c>
      <c r="DJ51" s="3"/>
      <c r="DK51" s="27"/>
      <c r="DL51" s="25">
        <f>_xlfn.XLOOKUP(DK51,'[1]DM table'!$U$4:$U$103,'[1]DM table'!$V$4:$V$103,0)</f>
        <v>0</v>
      </c>
      <c r="DM51" s="27"/>
      <c r="DN51" s="25">
        <f t="shared" si="170"/>
        <v>0</v>
      </c>
      <c r="DO51" s="25">
        <f t="shared" si="171"/>
        <v>0</v>
      </c>
      <c r="DP51" s="3"/>
      <c r="DQ51" s="27"/>
      <c r="DR51" s="25">
        <f t="shared" si="172"/>
        <v>0</v>
      </c>
      <c r="DS51" s="27"/>
      <c r="DT51" s="25">
        <f t="shared" si="173"/>
        <v>0</v>
      </c>
      <c r="DU51" s="25">
        <f t="shared" si="174"/>
        <v>0</v>
      </c>
      <c r="DV51" s="3"/>
      <c r="DW51" s="27"/>
      <c r="DX51" s="25">
        <f t="shared" si="175"/>
        <v>0</v>
      </c>
      <c r="DY51" s="27"/>
      <c r="DZ51" s="25">
        <f t="shared" si="176"/>
        <v>0</v>
      </c>
      <c r="EA51" s="25">
        <f t="shared" si="177"/>
        <v>0</v>
      </c>
      <c r="EB51" s="3"/>
      <c r="EC51" s="27"/>
      <c r="ED51" s="25">
        <f t="shared" si="203"/>
        <v>0</v>
      </c>
      <c r="EE51" s="27"/>
      <c r="EF51" s="25">
        <f t="shared" si="178"/>
        <v>0</v>
      </c>
      <c r="EG51" s="25">
        <f t="shared" si="179"/>
        <v>0</v>
      </c>
      <c r="EH51" s="3"/>
      <c r="EI51" s="27"/>
      <c r="EJ51" s="25">
        <f t="shared" si="180"/>
        <v>0</v>
      </c>
      <c r="EK51" s="27"/>
      <c r="EL51" s="25">
        <f t="shared" si="181"/>
        <v>0</v>
      </c>
      <c r="EM51" s="25">
        <f t="shared" si="182"/>
        <v>0</v>
      </c>
      <c r="EN51" s="3"/>
      <c r="EO51" s="27"/>
      <c r="EP51" s="25">
        <f>+_xlfn.XLOOKUP(EO51,'[1]DM table'!$G$4:$G$103,'[1]DM table'!$H$4:$H$103,0)</f>
        <v>0</v>
      </c>
      <c r="EQ51" s="27"/>
      <c r="ER51" s="25">
        <f t="shared" si="183"/>
        <v>0</v>
      </c>
      <c r="ES51" s="25">
        <f t="shared" si="184"/>
        <v>0</v>
      </c>
      <c r="ET51" s="3"/>
      <c r="EU51" s="27"/>
      <c r="EV51" s="25">
        <f t="shared" si="185"/>
        <v>0</v>
      </c>
      <c r="EW51" s="27"/>
      <c r="EX51" s="25">
        <f t="shared" si="186"/>
        <v>0</v>
      </c>
      <c r="EY51" s="25">
        <f t="shared" si="187"/>
        <v>0</v>
      </c>
      <c r="EZ51" s="3"/>
      <c r="FA51" s="27"/>
      <c r="FB51" s="25">
        <f t="shared" si="67"/>
        <v>0</v>
      </c>
      <c r="FC51" s="27"/>
      <c r="FD51" s="25">
        <f t="shared" si="188"/>
        <v>0</v>
      </c>
      <c r="FE51" s="25">
        <f t="shared" si="189"/>
        <v>0</v>
      </c>
      <c r="FF51" s="3"/>
      <c r="FG51" s="27"/>
      <c r="FH51" s="25">
        <f t="shared" si="190"/>
        <v>0</v>
      </c>
      <c r="FI51" s="27"/>
      <c r="FJ51" s="25">
        <f t="shared" si="191"/>
        <v>0</v>
      </c>
      <c r="FK51" s="25">
        <f t="shared" si="192"/>
        <v>0</v>
      </c>
    </row>
    <row r="52" spans="1:167" ht="12.75" customHeight="1" x14ac:dyDescent="0.15">
      <c r="A52" s="22"/>
      <c r="B52" s="22"/>
      <c r="C52" s="23" t="str">
        <f t="shared" si="199"/>
        <v/>
      </c>
      <c r="D52" s="30"/>
      <c r="E52" s="20"/>
      <c r="F52" s="25">
        <f t="shared" si="200"/>
        <v>0</v>
      </c>
      <c r="G52" s="25">
        <f>LARGE((Q52,W52,AC52,AI52,AO52,AU52,BA52,BG52,BM52,BS52,BY52,CE52,CK52,CQ52,CW52,DC52,DI52,DO52,DU52,EA52,EG52,EM52,ES52,EY52,FE52,FK52),2)</f>
        <v>0</v>
      </c>
      <c r="H52" s="25">
        <f>LARGE((Q52,W52,AC52,AI52,AO52,AU52,BA52,BG52,BM52,BS52,BY52,CE52,CK52,CQ52,CW52,DC52,DI52,DO52,DU52,EA52,EG52,EM52,ES52,EY52,FE52,FK52),3)</f>
        <v>0</v>
      </c>
      <c r="I52" s="25">
        <f t="shared" si="129"/>
        <v>0</v>
      </c>
      <c r="J52" s="62">
        <f t="shared" si="128"/>
        <v>19</v>
      </c>
      <c r="K52" s="20"/>
      <c r="L52" s="26"/>
      <c r="M52" s="27"/>
      <c r="N52" s="25">
        <f t="shared" si="193"/>
        <v>0</v>
      </c>
      <c r="O52" s="27"/>
      <c r="P52" s="25">
        <f t="shared" si="194"/>
        <v>0</v>
      </c>
      <c r="Q52" s="25">
        <f t="shared" si="195"/>
        <v>0</v>
      </c>
      <c r="R52" s="3"/>
      <c r="S52" s="27"/>
      <c r="T52" s="25">
        <f t="shared" si="196"/>
        <v>0</v>
      </c>
      <c r="U52" s="27"/>
      <c r="V52" s="25">
        <f t="shared" si="197"/>
        <v>0</v>
      </c>
      <c r="W52" s="25">
        <f t="shared" si="198"/>
        <v>0</v>
      </c>
      <c r="X52" s="3"/>
      <c r="Y52" s="27"/>
      <c r="Z52" s="25">
        <f t="shared" si="202"/>
        <v>0</v>
      </c>
      <c r="AA52" s="27"/>
      <c r="AB52" s="25">
        <f t="shared" si="130"/>
        <v>0</v>
      </c>
      <c r="AC52" s="25">
        <f t="shared" si="131"/>
        <v>0</v>
      </c>
      <c r="AD52" s="3"/>
      <c r="AE52" s="27"/>
      <c r="AF52" s="25">
        <f t="shared" si="132"/>
        <v>0</v>
      </c>
      <c r="AG52" s="27"/>
      <c r="AH52" s="25">
        <f t="shared" si="133"/>
        <v>0</v>
      </c>
      <c r="AI52" s="25">
        <f t="shared" si="134"/>
        <v>0</v>
      </c>
      <c r="AJ52" s="3"/>
      <c r="AK52" s="27"/>
      <c r="AL52" s="25">
        <f t="shared" si="135"/>
        <v>0</v>
      </c>
      <c r="AM52" s="27"/>
      <c r="AN52" s="25">
        <f t="shared" si="136"/>
        <v>0</v>
      </c>
      <c r="AO52" s="25">
        <f t="shared" si="137"/>
        <v>0</v>
      </c>
      <c r="AP52" s="3"/>
      <c r="AQ52" s="27"/>
      <c r="AR52" s="25">
        <f t="shared" si="201"/>
        <v>0</v>
      </c>
      <c r="AS52" s="27"/>
      <c r="AT52" s="25">
        <f t="shared" si="138"/>
        <v>0</v>
      </c>
      <c r="AU52" s="25">
        <f t="shared" si="139"/>
        <v>0</v>
      </c>
      <c r="AV52" s="3"/>
      <c r="AW52" s="27"/>
      <c r="AX52" s="25">
        <f>IF(AW52&gt;0,AW52/AW$10*1000*AW$9,0)+_xlfn.XLOOKUP(AW52,'[1]DM table'!$C$4:$C$103,'[1]DM table'!$D$4:$D$103,0)</f>
        <v>0</v>
      </c>
      <c r="AY52" s="27"/>
      <c r="AZ52" s="25">
        <f t="shared" si="140"/>
        <v>0</v>
      </c>
      <c r="BA52" s="25">
        <f t="shared" si="141"/>
        <v>0</v>
      </c>
      <c r="BB52" s="3"/>
      <c r="BC52" s="27"/>
      <c r="BD52" s="25">
        <f t="shared" si="142"/>
        <v>0</v>
      </c>
      <c r="BE52" s="27"/>
      <c r="BF52" s="25">
        <f t="shared" si="143"/>
        <v>0</v>
      </c>
      <c r="BG52" s="25">
        <f t="shared" si="144"/>
        <v>0</v>
      </c>
      <c r="BH52" s="3"/>
      <c r="BI52" s="27"/>
      <c r="BJ52" s="25">
        <f t="shared" si="145"/>
        <v>0</v>
      </c>
      <c r="BK52" s="27"/>
      <c r="BL52" s="25">
        <f t="shared" si="146"/>
        <v>0</v>
      </c>
      <c r="BM52" s="25">
        <f t="shared" si="147"/>
        <v>0</v>
      </c>
      <c r="BN52" s="3"/>
      <c r="BO52" s="27"/>
      <c r="BP52" s="25">
        <f t="shared" si="148"/>
        <v>0</v>
      </c>
      <c r="BQ52" s="27"/>
      <c r="BR52" s="25">
        <f t="shared" si="149"/>
        <v>0</v>
      </c>
      <c r="BS52" s="25">
        <f t="shared" si="150"/>
        <v>0</v>
      </c>
      <c r="BT52" s="3"/>
      <c r="BU52" s="27"/>
      <c r="BV52" s="25">
        <f>_xlfn.XLOOKUP(BU52,'[1]DM table'!$AE$4:$AE$103,'[1]DM table'!$AF$4:$AF$103,0)</f>
        <v>0</v>
      </c>
      <c r="BW52" s="27"/>
      <c r="BX52" s="25">
        <f t="shared" si="151"/>
        <v>0</v>
      </c>
      <c r="BY52" s="25">
        <f t="shared" si="152"/>
        <v>0</v>
      </c>
      <c r="BZ52" s="3"/>
      <c r="CA52" s="27"/>
      <c r="CB52" s="25">
        <f t="shared" si="153"/>
        <v>0</v>
      </c>
      <c r="CC52" s="27"/>
      <c r="CD52" s="25">
        <f t="shared" si="154"/>
        <v>0</v>
      </c>
      <c r="CE52" s="25">
        <f t="shared" si="155"/>
        <v>0</v>
      </c>
      <c r="CF52" s="3"/>
      <c r="CG52" s="27"/>
      <c r="CH52" s="25">
        <f t="shared" si="156"/>
        <v>0</v>
      </c>
      <c r="CI52" s="27"/>
      <c r="CJ52" s="25">
        <f t="shared" si="157"/>
        <v>0</v>
      </c>
      <c r="CK52" s="25">
        <f t="shared" si="158"/>
        <v>0</v>
      </c>
      <c r="CL52" s="3"/>
      <c r="CM52" s="27"/>
      <c r="CN52" s="25">
        <f>IF(CM52&gt;0,CM52/CM$10*1000*CM$9,0)+_xlfn.XLOOKUP(CM52,'[1]DM table'!$C$4:$C$103,'[1]DM table'!$D$4:$D$103,0)</f>
        <v>0</v>
      </c>
      <c r="CO52" s="27"/>
      <c r="CP52" s="25">
        <f t="shared" si="159"/>
        <v>0</v>
      </c>
      <c r="CQ52" s="25">
        <f t="shared" si="160"/>
        <v>0</v>
      </c>
      <c r="CR52" s="3"/>
      <c r="CS52" s="27"/>
      <c r="CT52" s="25">
        <f t="shared" si="161"/>
        <v>0</v>
      </c>
      <c r="CU52" s="27"/>
      <c r="CV52" s="25">
        <f t="shared" si="162"/>
        <v>0</v>
      </c>
      <c r="CW52" s="25">
        <f t="shared" si="163"/>
        <v>0</v>
      </c>
      <c r="CX52" s="3"/>
      <c r="CY52" s="27"/>
      <c r="CZ52" s="25">
        <f t="shared" si="164"/>
        <v>0</v>
      </c>
      <c r="DA52" s="27"/>
      <c r="DB52" s="25">
        <f t="shared" si="165"/>
        <v>0</v>
      </c>
      <c r="DC52" s="25">
        <f t="shared" si="166"/>
        <v>0</v>
      </c>
      <c r="DD52" s="3"/>
      <c r="DE52" s="27"/>
      <c r="DF52" s="25">
        <f t="shared" si="167"/>
        <v>0</v>
      </c>
      <c r="DG52" s="27"/>
      <c r="DH52" s="25">
        <f t="shared" si="168"/>
        <v>0</v>
      </c>
      <c r="DI52" s="25">
        <f t="shared" si="169"/>
        <v>0</v>
      </c>
      <c r="DJ52" s="3"/>
      <c r="DK52" s="27"/>
      <c r="DL52" s="25">
        <f>_xlfn.XLOOKUP(DK52,'[1]DM table'!$U$4:$U$103,'[1]DM table'!$V$4:$V$103,0)</f>
        <v>0</v>
      </c>
      <c r="DM52" s="27"/>
      <c r="DN52" s="25">
        <f t="shared" si="170"/>
        <v>0</v>
      </c>
      <c r="DO52" s="25">
        <f t="shared" si="171"/>
        <v>0</v>
      </c>
      <c r="DP52" s="3"/>
      <c r="DQ52" s="27"/>
      <c r="DR52" s="25">
        <f t="shared" si="172"/>
        <v>0</v>
      </c>
      <c r="DS52" s="27"/>
      <c r="DT52" s="25">
        <f t="shared" si="173"/>
        <v>0</v>
      </c>
      <c r="DU52" s="25">
        <f t="shared" si="174"/>
        <v>0</v>
      </c>
      <c r="DV52" s="3"/>
      <c r="DW52" s="27"/>
      <c r="DX52" s="25">
        <f t="shared" si="175"/>
        <v>0</v>
      </c>
      <c r="DY52" s="27"/>
      <c r="DZ52" s="25">
        <f t="shared" si="176"/>
        <v>0</v>
      </c>
      <c r="EA52" s="25">
        <f t="shared" si="177"/>
        <v>0</v>
      </c>
      <c r="EB52" s="3"/>
      <c r="EC52" s="27"/>
      <c r="ED52" s="25">
        <f t="shared" si="203"/>
        <v>0</v>
      </c>
      <c r="EE52" s="27"/>
      <c r="EF52" s="25">
        <f t="shared" si="178"/>
        <v>0</v>
      </c>
      <c r="EG52" s="25">
        <f t="shared" si="179"/>
        <v>0</v>
      </c>
      <c r="EH52" s="3"/>
      <c r="EI52" s="27"/>
      <c r="EJ52" s="25">
        <f t="shared" si="180"/>
        <v>0</v>
      </c>
      <c r="EK52" s="27"/>
      <c r="EL52" s="25">
        <f t="shared" si="181"/>
        <v>0</v>
      </c>
      <c r="EM52" s="25">
        <f t="shared" si="182"/>
        <v>0</v>
      </c>
      <c r="EN52" s="3"/>
      <c r="EO52" s="27"/>
      <c r="EP52" s="25">
        <f t="shared" ref="EP52:EP111" si="204">IF(EO52&gt;0,EO52/EO$10*1000*EO$9,0)</f>
        <v>0</v>
      </c>
      <c r="EQ52" s="27"/>
      <c r="ER52" s="25">
        <f t="shared" si="183"/>
        <v>0</v>
      </c>
      <c r="ES52" s="25">
        <f t="shared" si="184"/>
        <v>0</v>
      </c>
      <c r="ET52" s="3"/>
      <c r="EU52" s="27"/>
      <c r="EV52" s="25">
        <f t="shared" si="185"/>
        <v>0</v>
      </c>
      <c r="EW52" s="27"/>
      <c r="EX52" s="25">
        <f t="shared" si="186"/>
        <v>0</v>
      </c>
      <c r="EY52" s="25">
        <f t="shared" si="187"/>
        <v>0</v>
      </c>
      <c r="EZ52" s="3"/>
      <c r="FA52" s="27"/>
      <c r="FB52" s="25">
        <f t="shared" si="67"/>
        <v>0</v>
      </c>
      <c r="FC52" s="27"/>
      <c r="FD52" s="25">
        <f t="shared" si="188"/>
        <v>0</v>
      </c>
      <c r="FE52" s="25">
        <f t="shared" si="189"/>
        <v>0</v>
      </c>
      <c r="FF52" s="3"/>
      <c r="FG52" s="27"/>
      <c r="FH52" s="25">
        <f t="shared" si="190"/>
        <v>0</v>
      </c>
      <c r="FI52" s="27"/>
      <c r="FJ52" s="25">
        <f t="shared" si="191"/>
        <v>0</v>
      </c>
      <c r="FK52" s="25">
        <f t="shared" si="192"/>
        <v>0</v>
      </c>
    </row>
    <row r="53" spans="1:167" ht="12.75" customHeight="1" x14ac:dyDescent="0.15">
      <c r="A53" s="22"/>
      <c r="B53" s="22"/>
      <c r="C53" s="23" t="str">
        <f t="shared" si="199"/>
        <v/>
      </c>
      <c r="D53" s="30"/>
      <c r="E53" s="20"/>
      <c r="F53" s="25">
        <f t="shared" si="200"/>
        <v>0</v>
      </c>
      <c r="G53" s="25">
        <f>LARGE((Q53,W53,AC53,AI53,AO53,AU53,BA53,BG53,BM53,BS53,BY53,CE53,CK53,CQ53,CW53,DC53,DI53,DO53,DU53,EA53,EG53,EM53,ES53,EY53,FE53,FK53),2)</f>
        <v>0</v>
      </c>
      <c r="H53" s="25">
        <f>LARGE((Q53,W53,AC53,AI53,AO53,AU53,BA53,BG53,BM53,BS53,BY53,CE53,CK53,CQ53,CW53,DC53,DI53,DO53,DU53,EA53,EG53,EM53,ES53,EY53,FE53,FK53),3)</f>
        <v>0</v>
      </c>
      <c r="I53" s="25">
        <f t="shared" si="129"/>
        <v>0</v>
      </c>
      <c r="J53" s="62">
        <f t="shared" si="128"/>
        <v>19</v>
      </c>
      <c r="K53" s="20"/>
      <c r="L53" s="26"/>
      <c r="M53" s="27"/>
      <c r="N53" s="25">
        <f t="shared" si="193"/>
        <v>0</v>
      </c>
      <c r="O53" s="27"/>
      <c r="P53" s="25">
        <f t="shared" si="194"/>
        <v>0</v>
      </c>
      <c r="Q53" s="25">
        <f t="shared" si="195"/>
        <v>0</v>
      </c>
      <c r="R53" s="3"/>
      <c r="S53" s="27"/>
      <c r="T53" s="25">
        <f t="shared" si="196"/>
        <v>0</v>
      </c>
      <c r="U53" s="27"/>
      <c r="V53" s="25">
        <f t="shared" si="197"/>
        <v>0</v>
      </c>
      <c r="W53" s="25">
        <f t="shared" si="198"/>
        <v>0</v>
      </c>
      <c r="X53" s="3"/>
      <c r="Y53" s="27"/>
      <c r="Z53" s="25">
        <f t="shared" si="202"/>
        <v>0</v>
      </c>
      <c r="AA53" s="27"/>
      <c r="AB53" s="25">
        <f t="shared" si="130"/>
        <v>0</v>
      </c>
      <c r="AC53" s="25">
        <f t="shared" si="131"/>
        <v>0</v>
      </c>
      <c r="AD53" s="3"/>
      <c r="AE53" s="27"/>
      <c r="AF53" s="25">
        <f t="shared" si="132"/>
        <v>0</v>
      </c>
      <c r="AG53" s="27"/>
      <c r="AH53" s="25">
        <f t="shared" si="133"/>
        <v>0</v>
      </c>
      <c r="AI53" s="25">
        <f t="shared" si="134"/>
        <v>0</v>
      </c>
      <c r="AJ53" s="3"/>
      <c r="AK53" s="27"/>
      <c r="AL53" s="25">
        <f t="shared" si="135"/>
        <v>0</v>
      </c>
      <c r="AM53" s="27"/>
      <c r="AN53" s="25">
        <f t="shared" si="136"/>
        <v>0</v>
      </c>
      <c r="AO53" s="25">
        <f t="shared" si="137"/>
        <v>0</v>
      </c>
      <c r="AP53" s="3"/>
      <c r="AQ53" s="27"/>
      <c r="AR53" s="25">
        <f t="shared" si="201"/>
        <v>0</v>
      </c>
      <c r="AS53" s="27"/>
      <c r="AT53" s="25">
        <f t="shared" si="138"/>
        <v>0</v>
      </c>
      <c r="AU53" s="25">
        <f t="shared" si="139"/>
        <v>0</v>
      </c>
      <c r="AV53" s="3"/>
      <c r="AW53" s="27"/>
      <c r="AX53" s="25">
        <f>IF(AW53&gt;0,AW53/AW$10*1000*AW$9,0)+_xlfn.XLOOKUP(AW53,'[1]DM table'!$C$4:$C$103,'[1]DM table'!$D$4:$D$103,0)</f>
        <v>0</v>
      </c>
      <c r="AY53" s="27"/>
      <c r="AZ53" s="25">
        <f t="shared" si="140"/>
        <v>0</v>
      </c>
      <c r="BA53" s="25">
        <f t="shared" si="141"/>
        <v>0</v>
      </c>
      <c r="BB53" s="3"/>
      <c r="BC53" s="27"/>
      <c r="BD53" s="25">
        <f t="shared" si="142"/>
        <v>0</v>
      </c>
      <c r="BE53" s="27"/>
      <c r="BF53" s="25">
        <f t="shared" si="143"/>
        <v>0</v>
      </c>
      <c r="BG53" s="25">
        <f t="shared" si="144"/>
        <v>0</v>
      </c>
      <c r="BH53" s="3"/>
      <c r="BI53" s="27"/>
      <c r="BJ53" s="25">
        <f t="shared" si="145"/>
        <v>0</v>
      </c>
      <c r="BK53" s="27"/>
      <c r="BL53" s="25">
        <f t="shared" si="146"/>
        <v>0</v>
      </c>
      <c r="BM53" s="25">
        <f t="shared" si="147"/>
        <v>0</v>
      </c>
      <c r="BN53" s="3"/>
      <c r="BO53" s="27"/>
      <c r="BP53" s="25">
        <f t="shared" si="148"/>
        <v>0</v>
      </c>
      <c r="BQ53" s="27"/>
      <c r="BR53" s="25">
        <f t="shared" si="149"/>
        <v>0</v>
      </c>
      <c r="BS53" s="25">
        <f t="shared" si="150"/>
        <v>0</v>
      </c>
      <c r="BT53" s="3"/>
      <c r="BU53" s="27"/>
      <c r="BV53" s="25">
        <f>_xlfn.XLOOKUP(BU53,'[1]DM table'!$AE$4:$AE$103,'[1]DM table'!$AF$4:$AF$103,0)</f>
        <v>0</v>
      </c>
      <c r="BW53" s="27"/>
      <c r="BX53" s="25">
        <f t="shared" si="151"/>
        <v>0</v>
      </c>
      <c r="BY53" s="25">
        <f t="shared" si="152"/>
        <v>0</v>
      </c>
      <c r="BZ53" s="3"/>
      <c r="CA53" s="27"/>
      <c r="CB53" s="25">
        <f t="shared" si="153"/>
        <v>0</v>
      </c>
      <c r="CC53" s="27"/>
      <c r="CD53" s="25">
        <f t="shared" si="154"/>
        <v>0</v>
      </c>
      <c r="CE53" s="25">
        <f t="shared" si="155"/>
        <v>0</v>
      </c>
      <c r="CF53" s="3"/>
      <c r="CG53" s="27"/>
      <c r="CH53" s="25">
        <f t="shared" si="156"/>
        <v>0</v>
      </c>
      <c r="CI53" s="27"/>
      <c r="CJ53" s="25">
        <f t="shared" si="157"/>
        <v>0</v>
      </c>
      <c r="CK53" s="25">
        <f t="shared" si="158"/>
        <v>0</v>
      </c>
      <c r="CL53" s="3"/>
      <c r="CM53" s="27"/>
      <c r="CN53" s="25">
        <f>IF(CM53&gt;0,CM53/CM$10*1000*CM$9,0)+_xlfn.XLOOKUP(CM53,'[1]DM table'!$C$4:$C$103,'[1]DM table'!$D$4:$D$103,0)</f>
        <v>0</v>
      </c>
      <c r="CO53" s="27"/>
      <c r="CP53" s="25">
        <f t="shared" si="159"/>
        <v>0</v>
      </c>
      <c r="CQ53" s="25">
        <f t="shared" si="160"/>
        <v>0</v>
      </c>
      <c r="CR53" s="3"/>
      <c r="CS53" s="27"/>
      <c r="CT53" s="25">
        <f t="shared" si="161"/>
        <v>0</v>
      </c>
      <c r="CU53" s="27"/>
      <c r="CV53" s="25">
        <f t="shared" si="162"/>
        <v>0</v>
      </c>
      <c r="CW53" s="25">
        <f t="shared" si="163"/>
        <v>0</v>
      </c>
      <c r="CX53" s="3"/>
      <c r="CY53" s="27"/>
      <c r="CZ53" s="25">
        <f t="shared" si="164"/>
        <v>0</v>
      </c>
      <c r="DA53" s="27"/>
      <c r="DB53" s="25">
        <f t="shared" si="165"/>
        <v>0</v>
      </c>
      <c r="DC53" s="25">
        <f t="shared" si="166"/>
        <v>0</v>
      </c>
      <c r="DD53" s="3"/>
      <c r="DE53" s="27"/>
      <c r="DF53" s="25">
        <f t="shared" si="167"/>
        <v>0</v>
      </c>
      <c r="DG53" s="27"/>
      <c r="DH53" s="25">
        <f t="shared" si="168"/>
        <v>0</v>
      </c>
      <c r="DI53" s="25">
        <f t="shared" si="169"/>
        <v>0</v>
      </c>
      <c r="DJ53" s="3"/>
      <c r="DK53" s="27"/>
      <c r="DL53" s="25">
        <f>_xlfn.XLOOKUP(DK53,'[1]DM table'!$U$4:$U$103,'[1]DM table'!$V$4:$V$103,0)</f>
        <v>0</v>
      </c>
      <c r="DM53" s="27"/>
      <c r="DN53" s="25">
        <f t="shared" si="170"/>
        <v>0</v>
      </c>
      <c r="DO53" s="25">
        <f t="shared" si="171"/>
        <v>0</v>
      </c>
      <c r="DP53" s="3"/>
      <c r="DQ53" s="27"/>
      <c r="DR53" s="25">
        <f t="shared" si="172"/>
        <v>0</v>
      </c>
      <c r="DS53" s="27"/>
      <c r="DT53" s="25">
        <f t="shared" si="173"/>
        <v>0</v>
      </c>
      <c r="DU53" s="25">
        <f t="shared" si="174"/>
        <v>0</v>
      </c>
      <c r="DV53" s="3"/>
      <c r="DW53" s="27"/>
      <c r="DX53" s="25">
        <f t="shared" si="175"/>
        <v>0</v>
      </c>
      <c r="DY53" s="27"/>
      <c r="DZ53" s="25">
        <f t="shared" si="176"/>
        <v>0</v>
      </c>
      <c r="EA53" s="25">
        <f t="shared" si="177"/>
        <v>0</v>
      </c>
      <c r="EB53" s="3"/>
      <c r="EC53" s="27"/>
      <c r="ED53" s="25">
        <f t="shared" si="203"/>
        <v>0</v>
      </c>
      <c r="EE53" s="27"/>
      <c r="EF53" s="25">
        <f t="shared" si="178"/>
        <v>0</v>
      </c>
      <c r="EG53" s="25">
        <f t="shared" si="179"/>
        <v>0</v>
      </c>
      <c r="EH53" s="3"/>
      <c r="EI53" s="27"/>
      <c r="EJ53" s="25">
        <f t="shared" si="180"/>
        <v>0</v>
      </c>
      <c r="EK53" s="27"/>
      <c r="EL53" s="25">
        <f t="shared" si="181"/>
        <v>0</v>
      </c>
      <c r="EM53" s="25">
        <f t="shared" si="182"/>
        <v>0</v>
      </c>
      <c r="EN53" s="3"/>
      <c r="EO53" s="27"/>
      <c r="EP53" s="25">
        <f t="shared" si="204"/>
        <v>0</v>
      </c>
      <c r="EQ53" s="27"/>
      <c r="ER53" s="25">
        <f t="shared" si="183"/>
        <v>0</v>
      </c>
      <c r="ES53" s="25">
        <f t="shared" si="184"/>
        <v>0</v>
      </c>
      <c r="ET53" s="3"/>
      <c r="EU53" s="27"/>
      <c r="EV53" s="25">
        <f t="shared" si="185"/>
        <v>0</v>
      </c>
      <c r="EW53" s="27"/>
      <c r="EX53" s="25">
        <f t="shared" si="186"/>
        <v>0</v>
      </c>
      <c r="EY53" s="25">
        <f t="shared" si="187"/>
        <v>0</v>
      </c>
      <c r="EZ53" s="3"/>
      <c r="FA53" s="27"/>
      <c r="FB53" s="25">
        <f t="shared" si="67"/>
        <v>0</v>
      </c>
      <c r="FC53" s="27"/>
      <c r="FD53" s="25">
        <f t="shared" si="188"/>
        <v>0</v>
      </c>
      <c r="FE53" s="25">
        <f t="shared" si="189"/>
        <v>0</v>
      </c>
      <c r="FF53" s="3"/>
      <c r="FG53" s="27"/>
      <c r="FH53" s="25">
        <f t="shared" si="190"/>
        <v>0</v>
      </c>
      <c r="FI53" s="27"/>
      <c r="FJ53" s="25">
        <f t="shared" si="191"/>
        <v>0</v>
      </c>
      <c r="FK53" s="25">
        <f t="shared" si="192"/>
        <v>0</v>
      </c>
    </row>
    <row r="54" spans="1:167" ht="12.75" customHeight="1" x14ac:dyDescent="0.15">
      <c r="A54" s="22"/>
      <c r="B54" s="22"/>
      <c r="C54" s="23" t="str">
        <f t="shared" si="199"/>
        <v/>
      </c>
      <c r="D54" s="30"/>
      <c r="E54" s="20"/>
      <c r="F54" s="25">
        <f t="shared" si="200"/>
        <v>0</v>
      </c>
      <c r="G54" s="25">
        <f>LARGE((Q54,W54,AC54,AI54,AO54,AU54,BA54,BG54,BM54,BS54,BY54,CE54,CK54,CQ54,CW54,DC54,DI54,DO54,DU54,EA54,EG54,EM54,ES54,EY54,FE54,FK54),2)</f>
        <v>0</v>
      </c>
      <c r="H54" s="25">
        <f>LARGE((Q54,W54,AC54,AI54,AO54,AU54,BA54,BG54,BM54,BS54,BY54,CE54,CK54,CQ54,CW54,DC54,DI54,DO54,DU54,EA54,EG54,EM54,ES54,EY54,FE54,FK54),3)</f>
        <v>0</v>
      </c>
      <c r="I54" s="25">
        <f t="shared" si="129"/>
        <v>0</v>
      </c>
      <c r="J54" s="62">
        <f t="shared" si="128"/>
        <v>19</v>
      </c>
      <c r="K54" s="20"/>
      <c r="L54" s="26"/>
      <c r="M54" s="27"/>
      <c r="N54" s="25">
        <f t="shared" si="193"/>
        <v>0</v>
      </c>
      <c r="O54" s="27"/>
      <c r="P54" s="25">
        <f t="shared" si="194"/>
        <v>0</v>
      </c>
      <c r="Q54" s="25">
        <f t="shared" si="195"/>
        <v>0</v>
      </c>
      <c r="R54" s="3"/>
      <c r="S54" s="27"/>
      <c r="T54" s="25">
        <f t="shared" si="196"/>
        <v>0</v>
      </c>
      <c r="U54" s="27"/>
      <c r="V54" s="25">
        <f t="shared" si="197"/>
        <v>0</v>
      </c>
      <c r="W54" s="25">
        <f t="shared" si="198"/>
        <v>0</v>
      </c>
      <c r="X54" s="3"/>
      <c r="Y54" s="27"/>
      <c r="Z54" s="25">
        <f t="shared" si="202"/>
        <v>0</v>
      </c>
      <c r="AA54" s="27"/>
      <c r="AB54" s="25">
        <f t="shared" si="130"/>
        <v>0</v>
      </c>
      <c r="AC54" s="25">
        <f t="shared" si="131"/>
        <v>0</v>
      </c>
      <c r="AD54" s="3"/>
      <c r="AE54" s="27"/>
      <c r="AF54" s="25">
        <f t="shared" si="132"/>
        <v>0</v>
      </c>
      <c r="AG54" s="27"/>
      <c r="AH54" s="25">
        <f t="shared" si="133"/>
        <v>0</v>
      </c>
      <c r="AI54" s="25">
        <f t="shared" si="134"/>
        <v>0</v>
      </c>
      <c r="AJ54" s="3"/>
      <c r="AK54" s="27"/>
      <c r="AL54" s="25">
        <f t="shared" si="135"/>
        <v>0</v>
      </c>
      <c r="AM54" s="27"/>
      <c r="AN54" s="25">
        <f t="shared" si="136"/>
        <v>0</v>
      </c>
      <c r="AO54" s="25">
        <f t="shared" si="137"/>
        <v>0</v>
      </c>
      <c r="AP54" s="3"/>
      <c r="AQ54" s="27"/>
      <c r="AR54" s="25">
        <f t="shared" si="201"/>
        <v>0</v>
      </c>
      <c r="AS54" s="27"/>
      <c r="AT54" s="25">
        <f t="shared" si="138"/>
        <v>0</v>
      </c>
      <c r="AU54" s="25">
        <f t="shared" si="139"/>
        <v>0</v>
      </c>
      <c r="AV54" s="3"/>
      <c r="AW54" s="27"/>
      <c r="AX54" s="25">
        <f>IF(AW54&gt;0,AW54/AW$10*1000*AW$9,0)+_xlfn.XLOOKUP(AW54,'[1]DM table'!$C$4:$C$103,'[1]DM table'!$D$4:$D$103,0)</f>
        <v>0</v>
      </c>
      <c r="AY54" s="27"/>
      <c r="AZ54" s="25">
        <f t="shared" si="140"/>
        <v>0</v>
      </c>
      <c r="BA54" s="25">
        <f t="shared" si="141"/>
        <v>0</v>
      </c>
      <c r="BB54" s="3"/>
      <c r="BC54" s="27"/>
      <c r="BD54" s="25">
        <f t="shared" si="142"/>
        <v>0</v>
      </c>
      <c r="BE54" s="27"/>
      <c r="BF54" s="25">
        <f t="shared" si="143"/>
        <v>0</v>
      </c>
      <c r="BG54" s="25">
        <f t="shared" si="144"/>
        <v>0</v>
      </c>
      <c r="BH54" s="3"/>
      <c r="BI54" s="27"/>
      <c r="BJ54" s="25">
        <f t="shared" si="145"/>
        <v>0</v>
      </c>
      <c r="BK54" s="27"/>
      <c r="BL54" s="25">
        <f t="shared" si="146"/>
        <v>0</v>
      </c>
      <c r="BM54" s="25">
        <f t="shared" si="147"/>
        <v>0</v>
      </c>
      <c r="BN54" s="3"/>
      <c r="BO54" s="27"/>
      <c r="BP54" s="25">
        <f t="shared" si="148"/>
        <v>0</v>
      </c>
      <c r="BQ54" s="27"/>
      <c r="BR54" s="25">
        <f t="shared" si="149"/>
        <v>0</v>
      </c>
      <c r="BS54" s="25">
        <f t="shared" si="150"/>
        <v>0</v>
      </c>
      <c r="BT54" s="3"/>
      <c r="BU54" s="27"/>
      <c r="BV54" s="25">
        <f>_xlfn.XLOOKUP(BU54,'[1]DM table'!$AE$4:$AE$103,'[1]DM table'!$AF$4:$AF$103,0)</f>
        <v>0</v>
      </c>
      <c r="BW54" s="27"/>
      <c r="BX54" s="25">
        <f t="shared" si="151"/>
        <v>0</v>
      </c>
      <c r="BY54" s="25">
        <f t="shared" si="152"/>
        <v>0</v>
      </c>
      <c r="BZ54" s="3"/>
      <c r="CA54" s="27"/>
      <c r="CB54" s="25">
        <f t="shared" si="153"/>
        <v>0</v>
      </c>
      <c r="CC54" s="27"/>
      <c r="CD54" s="25">
        <f t="shared" si="154"/>
        <v>0</v>
      </c>
      <c r="CE54" s="25">
        <f t="shared" si="155"/>
        <v>0</v>
      </c>
      <c r="CF54" s="3"/>
      <c r="CG54" s="27"/>
      <c r="CH54" s="25">
        <f t="shared" si="156"/>
        <v>0</v>
      </c>
      <c r="CI54" s="27"/>
      <c r="CJ54" s="25">
        <f t="shared" si="157"/>
        <v>0</v>
      </c>
      <c r="CK54" s="25">
        <f t="shared" si="158"/>
        <v>0</v>
      </c>
      <c r="CL54" s="3"/>
      <c r="CM54" s="27"/>
      <c r="CN54" s="25">
        <f>IF(CM54&gt;0,CM54/CM$10*1000*CM$9,0)+_xlfn.XLOOKUP(CM54,'[1]DM table'!$C$4:$C$103,'[1]DM table'!$D$4:$D$103,0)</f>
        <v>0</v>
      </c>
      <c r="CO54" s="27"/>
      <c r="CP54" s="25">
        <f t="shared" si="159"/>
        <v>0</v>
      </c>
      <c r="CQ54" s="25">
        <f t="shared" si="160"/>
        <v>0</v>
      </c>
      <c r="CR54" s="3"/>
      <c r="CS54" s="27"/>
      <c r="CT54" s="25">
        <f t="shared" si="161"/>
        <v>0</v>
      </c>
      <c r="CU54" s="27"/>
      <c r="CV54" s="25">
        <f t="shared" si="162"/>
        <v>0</v>
      </c>
      <c r="CW54" s="25">
        <f t="shared" si="163"/>
        <v>0</v>
      </c>
      <c r="CX54" s="3"/>
      <c r="CY54" s="27"/>
      <c r="CZ54" s="25">
        <f t="shared" si="164"/>
        <v>0</v>
      </c>
      <c r="DA54" s="27"/>
      <c r="DB54" s="25">
        <f t="shared" si="165"/>
        <v>0</v>
      </c>
      <c r="DC54" s="25">
        <f t="shared" si="166"/>
        <v>0</v>
      </c>
      <c r="DD54" s="3"/>
      <c r="DE54" s="27"/>
      <c r="DF54" s="25">
        <f t="shared" si="167"/>
        <v>0</v>
      </c>
      <c r="DG54" s="27"/>
      <c r="DH54" s="25">
        <f t="shared" si="168"/>
        <v>0</v>
      </c>
      <c r="DI54" s="25">
        <f t="shared" si="169"/>
        <v>0</v>
      </c>
      <c r="DJ54" s="3"/>
      <c r="DK54" s="27"/>
      <c r="DL54" s="25">
        <f>_xlfn.XLOOKUP(DK54,'[1]DM table'!$U$4:$U$103,'[1]DM table'!$V$4:$V$103,0)</f>
        <v>0</v>
      </c>
      <c r="DM54" s="27"/>
      <c r="DN54" s="25">
        <f t="shared" si="170"/>
        <v>0</v>
      </c>
      <c r="DO54" s="25">
        <f t="shared" si="171"/>
        <v>0</v>
      </c>
      <c r="DP54" s="3"/>
      <c r="DQ54" s="27"/>
      <c r="DR54" s="25">
        <f t="shared" si="172"/>
        <v>0</v>
      </c>
      <c r="DS54" s="27"/>
      <c r="DT54" s="25">
        <f t="shared" si="173"/>
        <v>0</v>
      </c>
      <c r="DU54" s="25">
        <f t="shared" si="174"/>
        <v>0</v>
      </c>
      <c r="DV54" s="3"/>
      <c r="DW54" s="27"/>
      <c r="DX54" s="25">
        <f t="shared" si="175"/>
        <v>0</v>
      </c>
      <c r="DY54" s="27"/>
      <c r="DZ54" s="25">
        <f t="shared" si="176"/>
        <v>0</v>
      </c>
      <c r="EA54" s="25">
        <f t="shared" si="177"/>
        <v>0</v>
      </c>
      <c r="EB54" s="3"/>
      <c r="EC54" s="27"/>
      <c r="ED54" s="25">
        <f t="shared" si="203"/>
        <v>0</v>
      </c>
      <c r="EE54" s="27"/>
      <c r="EF54" s="25">
        <f t="shared" si="178"/>
        <v>0</v>
      </c>
      <c r="EG54" s="25">
        <f t="shared" si="179"/>
        <v>0</v>
      </c>
      <c r="EH54" s="3"/>
      <c r="EI54" s="27"/>
      <c r="EJ54" s="25">
        <f t="shared" si="180"/>
        <v>0</v>
      </c>
      <c r="EK54" s="27"/>
      <c r="EL54" s="25">
        <f t="shared" si="181"/>
        <v>0</v>
      </c>
      <c r="EM54" s="25">
        <f t="shared" si="182"/>
        <v>0</v>
      </c>
      <c r="EN54" s="3"/>
      <c r="EO54" s="27"/>
      <c r="EP54" s="25">
        <f t="shared" si="204"/>
        <v>0</v>
      </c>
      <c r="EQ54" s="27"/>
      <c r="ER54" s="25">
        <f t="shared" si="183"/>
        <v>0</v>
      </c>
      <c r="ES54" s="25">
        <f t="shared" si="184"/>
        <v>0</v>
      </c>
      <c r="ET54" s="3"/>
      <c r="EU54" s="27"/>
      <c r="EV54" s="25">
        <f t="shared" si="185"/>
        <v>0</v>
      </c>
      <c r="EW54" s="27"/>
      <c r="EX54" s="25">
        <f t="shared" si="186"/>
        <v>0</v>
      </c>
      <c r="EY54" s="25">
        <f t="shared" si="187"/>
        <v>0</v>
      </c>
      <c r="EZ54" s="3"/>
      <c r="FA54" s="27"/>
      <c r="FB54" s="25">
        <f t="shared" si="67"/>
        <v>0</v>
      </c>
      <c r="FC54" s="27"/>
      <c r="FD54" s="25">
        <f t="shared" si="188"/>
        <v>0</v>
      </c>
      <c r="FE54" s="25">
        <f t="shared" si="189"/>
        <v>0</v>
      </c>
      <c r="FF54" s="3"/>
      <c r="FG54" s="27"/>
      <c r="FH54" s="25">
        <f t="shared" si="190"/>
        <v>0</v>
      </c>
      <c r="FI54" s="27"/>
      <c r="FJ54" s="25">
        <f t="shared" si="191"/>
        <v>0</v>
      </c>
      <c r="FK54" s="25">
        <f t="shared" si="192"/>
        <v>0</v>
      </c>
    </row>
    <row r="55" spans="1:167" ht="12.75" customHeight="1" x14ac:dyDescent="0.15">
      <c r="A55" s="22"/>
      <c r="B55" s="22"/>
      <c r="C55" s="23" t="str">
        <f t="shared" si="199"/>
        <v/>
      </c>
      <c r="D55" s="30"/>
      <c r="E55" s="20"/>
      <c r="F55" s="25">
        <f t="shared" si="200"/>
        <v>0</v>
      </c>
      <c r="G55" s="25">
        <f>LARGE((Q55,W55,AC55,AI55,AO55,AU55,BA55,BG55,BM55,BS55,BY55,CE55,CK55,CQ55,CW55,DC55,DI55,DO55,DU55,EA55,EG55,EM55,ES55,EY55,FE55,FK55),2)</f>
        <v>0</v>
      </c>
      <c r="H55" s="25">
        <f>LARGE((Q55,W55,AC55,AI55,AO55,AU55,BA55,BG55,BM55,BS55,BY55,CE55,CK55,CQ55,CW55,DC55,DI55,DO55,DU55,EA55,EG55,EM55,ES55,EY55,FE55,FK55),3)</f>
        <v>0</v>
      </c>
      <c r="I55" s="25">
        <f t="shared" si="129"/>
        <v>0</v>
      </c>
      <c r="J55" s="62">
        <f t="shared" si="128"/>
        <v>19</v>
      </c>
      <c r="K55" s="20"/>
      <c r="L55" s="26"/>
      <c r="M55" s="27"/>
      <c r="N55" s="25">
        <f t="shared" si="193"/>
        <v>0</v>
      </c>
      <c r="O55" s="27"/>
      <c r="P55" s="25">
        <f t="shared" si="194"/>
        <v>0</v>
      </c>
      <c r="Q55" s="25">
        <f t="shared" si="195"/>
        <v>0</v>
      </c>
      <c r="R55" s="3"/>
      <c r="S55" s="27"/>
      <c r="T55" s="25">
        <f t="shared" si="196"/>
        <v>0</v>
      </c>
      <c r="U55" s="27"/>
      <c r="V55" s="25">
        <f t="shared" si="197"/>
        <v>0</v>
      </c>
      <c r="W55" s="25">
        <f t="shared" si="198"/>
        <v>0</v>
      </c>
      <c r="X55" s="3"/>
      <c r="Y55" s="27"/>
      <c r="Z55" s="25">
        <f t="shared" si="202"/>
        <v>0</v>
      </c>
      <c r="AA55" s="27"/>
      <c r="AB55" s="25">
        <f t="shared" si="130"/>
        <v>0</v>
      </c>
      <c r="AC55" s="25">
        <f t="shared" si="131"/>
        <v>0</v>
      </c>
      <c r="AD55" s="3"/>
      <c r="AE55" s="27"/>
      <c r="AF55" s="25">
        <f t="shared" si="132"/>
        <v>0</v>
      </c>
      <c r="AG55" s="27"/>
      <c r="AH55" s="25">
        <f t="shared" si="133"/>
        <v>0</v>
      </c>
      <c r="AI55" s="25">
        <f t="shared" si="134"/>
        <v>0</v>
      </c>
      <c r="AJ55" s="3"/>
      <c r="AK55" s="27"/>
      <c r="AL55" s="25">
        <f t="shared" si="135"/>
        <v>0</v>
      </c>
      <c r="AM55" s="27"/>
      <c r="AN55" s="25">
        <f t="shared" si="136"/>
        <v>0</v>
      </c>
      <c r="AO55" s="25">
        <f t="shared" si="137"/>
        <v>0</v>
      </c>
      <c r="AP55" s="3"/>
      <c r="AQ55" s="27"/>
      <c r="AR55" s="25">
        <f t="shared" si="201"/>
        <v>0</v>
      </c>
      <c r="AS55" s="27"/>
      <c r="AT55" s="25">
        <f t="shared" si="138"/>
        <v>0</v>
      </c>
      <c r="AU55" s="25">
        <f t="shared" si="139"/>
        <v>0</v>
      </c>
      <c r="AV55" s="3"/>
      <c r="AW55" s="27"/>
      <c r="AX55" s="25">
        <f>IF(AW55&gt;0,AW55/AW$10*1000*AW$9,0)+_xlfn.XLOOKUP(AW55,'[1]DM table'!$C$4:$C$103,'[1]DM table'!$D$4:$D$103,0)</f>
        <v>0</v>
      </c>
      <c r="AY55" s="27"/>
      <c r="AZ55" s="25">
        <f t="shared" si="140"/>
        <v>0</v>
      </c>
      <c r="BA55" s="25">
        <f t="shared" si="141"/>
        <v>0</v>
      </c>
      <c r="BB55" s="3"/>
      <c r="BC55" s="27"/>
      <c r="BD55" s="25">
        <f t="shared" si="142"/>
        <v>0</v>
      </c>
      <c r="BE55" s="27"/>
      <c r="BF55" s="25">
        <f t="shared" si="143"/>
        <v>0</v>
      </c>
      <c r="BG55" s="25">
        <f t="shared" si="144"/>
        <v>0</v>
      </c>
      <c r="BH55" s="3"/>
      <c r="BI55" s="27"/>
      <c r="BJ55" s="25">
        <f t="shared" si="145"/>
        <v>0</v>
      </c>
      <c r="BK55" s="27"/>
      <c r="BL55" s="25">
        <f t="shared" si="146"/>
        <v>0</v>
      </c>
      <c r="BM55" s="25">
        <f t="shared" si="147"/>
        <v>0</v>
      </c>
      <c r="BN55" s="3"/>
      <c r="BO55" s="27"/>
      <c r="BP55" s="25">
        <f t="shared" si="148"/>
        <v>0</v>
      </c>
      <c r="BQ55" s="27"/>
      <c r="BR55" s="25">
        <f t="shared" si="149"/>
        <v>0</v>
      </c>
      <c r="BS55" s="25">
        <f t="shared" si="150"/>
        <v>0</v>
      </c>
      <c r="BT55" s="3"/>
      <c r="BU55" s="27"/>
      <c r="BV55" s="25">
        <f>_xlfn.XLOOKUP(BU55,'[1]DM table'!$AE$4:$AE$103,'[1]DM table'!$AF$4:$AF$103,0)</f>
        <v>0</v>
      </c>
      <c r="BW55" s="27"/>
      <c r="BX55" s="25">
        <f t="shared" si="151"/>
        <v>0</v>
      </c>
      <c r="BY55" s="25">
        <f t="shared" si="152"/>
        <v>0</v>
      </c>
      <c r="BZ55" s="3"/>
      <c r="CA55" s="27"/>
      <c r="CB55" s="25">
        <f t="shared" si="153"/>
        <v>0</v>
      </c>
      <c r="CC55" s="27"/>
      <c r="CD55" s="25">
        <f t="shared" si="154"/>
        <v>0</v>
      </c>
      <c r="CE55" s="25">
        <f t="shared" si="155"/>
        <v>0</v>
      </c>
      <c r="CF55" s="3"/>
      <c r="CG55" s="27"/>
      <c r="CH55" s="25">
        <f t="shared" si="156"/>
        <v>0</v>
      </c>
      <c r="CI55" s="27"/>
      <c r="CJ55" s="25">
        <f t="shared" si="157"/>
        <v>0</v>
      </c>
      <c r="CK55" s="25">
        <f t="shared" si="158"/>
        <v>0</v>
      </c>
      <c r="CL55" s="3"/>
      <c r="CM55" s="27"/>
      <c r="CN55" s="25">
        <f>IF(CM55&gt;0,CM55/CM$10*1000*CM$9,0)+_xlfn.XLOOKUP(CM55,'[1]DM table'!$C$4:$C$103,'[1]DM table'!$D$4:$D$103,0)</f>
        <v>0</v>
      </c>
      <c r="CO55" s="27"/>
      <c r="CP55" s="25">
        <f t="shared" si="159"/>
        <v>0</v>
      </c>
      <c r="CQ55" s="25">
        <f t="shared" si="160"/>
        <v>0</v>
      </c>
      <c r="CR55" s="3"/>
      <c r="CS55" s="27"/>
      <c r="CT55" s="25">
        <f t="shared" si="161"/>
        <v>0</v>
      </c>
      <c r="CU55" s="27"/>
      <c r="CV55" s="25">
        <f t="shared" si="162"/>
        <v>0</v>
      </c>
      <c r="CW55" s="25">
        <f t="shared" si="163"/>
        <v>0</v>
      </c>
      <c r="CX55" s="3"/>
      <c r="CY55" s="27"/>
      <c r="CZ55" s="25">
        <f t="shared" si="164"/>
        <v>0</v>
      </c>
      <c r="DA55" s="27"/>
      <c r="DB55" s="25">
        <f t="shared" si="165"/>
        <v>0</v>
      </c>
      <c r="DC55" s="25">
        <f t="shared" si="166"/>
        <v>0</v>
      </c>
      <c r="DD55" s="3"/>
      <c r="DE55" s="27"/>
      <c r="DF55" s="25">
        <f t="shared" si="167"/>
        <v>0</v>
      </c>
      <c r="DG55" s="27"/>
      <c r="DH55" s="25">
        <f t="shared" si="168"/>
        <v>0</v>
      </c>
      <c r="DI55" s="25">
        <f t="shared" si="169"/>
        <v>0</v>
      </c>
      <c r="DJ55" s="3"/>
      <c r="DK55" s="27"/>
      <c r="DL55" s="25">
        <f>_xlfn.XLOOKUP(DK55,'[1]DM table'!$U$4:$U$103,'[1]DM table'!$V$4:$V$103,0)</f>
        <v>0</v>
      </c>
      <c r="DM55" s="27"/>
      <c r="DN55" s="25">
        <f t="shared" si="170"/>
        <v>0</v>
      </c>
      <c r="DO55" s="25">
        <f t="shared" si="171"/>
        <v>0</v>
      </c>
      <c r="DP55" s="3"/>
      <c r="DQ55" s="27"/>
      <c r="DR55" s="25">
        <f t="shared" si="172"/>
        <v>0</v>
      </c>
      <c r="DS55" s="27"/>
      <c r="DT55" s="25">
        <f t="shared" si="173"/>
        <v>0</v>
      </c>
      <c r="DU55" s="25">
        <f t="shared" si="174"/>
        <v>0</v>
      </c>
      <c r="DV55" s="3"/>
      <c r="DW55" s="27"/>
      <c r="DX55" s="25">
        <f t="shared" si="175"/>
        <v>0</v>
      </c>
      <c r="DY55" s="27"/>
      <c r="DZ55" s="25">
        <f t="shared" si="176"/>
        <v>0</v>
      </c>
      <c r="EA55" s="25">
        <f t="shared" si="177"/>
        <v>0</v>
      </c>
      <c r="EB55" s="3"/>
      <c r="EC55" s="27"/>
      <c r="ED55" s="25">
        <f t="shared" si="203"/>
        <v>0</v>
      </c>
      <c r="EE55" s="27"/>
      <c r="EF55" s="25">
        <f t="shared" si="178"/>
        <v>0</v>
      </c>
      <c r="EG55" s="25">
        <f t="shared" si="179"/>
        <v>0</v>
      </c>
      <c r="EH55" s="3"/>
      <c r="EI55" s="27"/>
      <c r="EJ55" s="25">
        <f t="shared" si="180"/>
        <v>0</v>
      </c>
      <c r="EK55" s="27"/>
      <c r="EL55" s="25">
        <f t="shared" si="181"/>
        <v>0</v>
      </c>
      <c r="EM55" s="25">
        <f t="shared" si="182"/>
        <v>0</v>
      </c>
      <c r="EN55" s="3"/>
      <c r="EO55" s="27"/>
      <c r="EP55" s="25">
        <f t="shared" si="204"/>
        <v>0</v>
      </c>
      <c r="EQ55" s="27"/>
      <c r="ER55" s="25">
        <f t="shared" si="183"/>
        <v>0</v>
      </c>
      <c r="ES55" s="25">
        <f t="shared" si="184"/>
        <v>0</v>
      </c>
      <c r="ET55" s="3"/>
      <c r="EU55" s="27"/>
      <c r="EV55" s="25">
        <f t="shared" si="185"/>
        <v>0</v>
      </c>
      <c r="EW55" s="27"/>
      <c r="EX55" s="25">
        <f t="shared" si="186"/>
        <v>0</v>
      </c>
      <c r="EY55" s="25">
        <f t="shared" si="187"/>
        <v>0</v>
      </c>
      <c r="EZ55" s="3"/>
      <c r="FA55" s="27"/>
      <c r="FB55" s="25">
        <f t="shared" si="67"/>
        <v>0</v>
      </c>
      <c r="FC55" s="27"/>
      <c r="FD55" s="25">
        <f t="shared" si="188"/>
        <v>0</v>
      </c>
      <c r="FE55" s="25">
        <f t="shared" si="189"/>
        <v>0</v>
      </c>
      <c r="FF55" s="3"/>
      <c r="FG55" s="27"/>
      <c r="FH55" s="25">
        <f t="shared" si="190"/>
        <v>0</v>
      </c>
      <c r="FI55" s="27"/>
      <c r="FJ55" s="25">
        <f t="shared" si="191"/>
        <v>0</v>
      </c>
      <c r="FK55" s="25">
        <f t="shared" si="192"/>
        <v>0</v>
      </c>
    </row>
    <row r="56" spans="1:167" ht="12.75" customHeight="1" x14ac:dyDescent="0.15">
      <c r="A56" s="22"/>
      <c r="B56" s="22"/>
      <c r="C56" s="23" t="str">
        <f t="shared" si="199"/>
        <v/>
      </c>
      <c r="D56" s="30"/>
      <c r="E56" s="20"/>
      <c r="F56" s="25">
        <f t="shared" si="200"/>
        <v>0</v>
      </c>
      <c r="G56" s="25">
        <f>LARGE((Q56,W56,AC56,AI56,AO56,AU56,BA56,BG56,BM56,BS56,BY56,CE56,CK56,CQ56,CW56,DC56,DI56,DO56,DU56,EA56,EG56,EM56,ES56,EY56,FE56,FK56),2)</f>
        <v>0</v>
      </c>
      <c r="H56" s="25">
        <f>LARGE((Q56,W56,AC56,AI56,AO56,AU56,BA56,BG56,BM56,BS56,BY56,CE56,CK56,CQ56,CW56,DC56,DI56,DO56,DU56,EA56,EG56,EM56,ES56,EY56,FE56,FK56),3)</f>
        <v>0</v>
      </c>
      <c r="I56" s="25">
        <f t="shared" si="129"/>
        <v>0</v>
      </c>
      <c r="J56" s="62">
        <f t="shared" si="128"/>
        <v>19</v>
      </c>
      <c r="K56" s="20"/>
      <c r="L56" s="26"/>
      <c r="M56" s="27"/>
      <c r="N56" s="25">
        <f t="shared" si="193"/>
        <v>0</v>
      </c>
      <c r="O56" s="27"/>
      <c r="P56" s="25">
        <f t="shared" si="194"/>
        <v>0</v>
      </c>
      <c r="Q56" s="25">
        <f t="shared" si="195"/>
        <v>0</v>
      </c>
      <c r="R56" s="3"/>
      <c r="S56" s="27"/>
      <c r="T56" s="25">
        <f t="shared" si="196"/>
        <v>0</v>
      </c>
      <c r="U56" s="27"/>
      <c r="V56" s="25">
        <f t="shared" si="197"/>
        <v>0</v>
      </c>
      <c r="W56" s="25">
        <f t="shared" si="198"/>
        <v>0</v>
      </c>
      <c r="X56" s="3"/>
      <c r="Y56" s="27"/>
      <c r="Z56" s="25">
        <f t="shared" si="202"/>
        <v>0</v>
      </c>
      <c r="AA56" s="27"/>
      <c r="AB56" s="25">
        <f t="shared" si="130"/>
        <v>0</v>
      </c>
      <c r="AC56" s="25">
        <f t="shared" si="131"/>
        <v>0</v>
      </c>
      <c r="AD56" s="3"/>
      <c r="AE56" s="27"/>
      <c r="AF56" s="25">
        <f t="shared" si="132"/>
        <v>0</v>
      </c>
      <c r="AG56" s="27"/>
      <c r="AH56" s="25">
        <f t="shared" si="133"/>
        <v>0</v>
      </c>
      <c r="AI56" s="25">
        <f t="shared" si="134"/>
        <v>0</v>
      </c>
      <c r="AJ56" s="3"/>
      <c r="AK56" s="27"/>
      <c r="AL56" s="25">
        <f t="shared" si="135"/>
        <v>0</v>
      </c>
      <c r="AM56" s="27"/>
      <c r="AN56" s="25">
        <f t="shared" si="136"/>
        <v>0</v>
      </c>
      <c r="AO56" s="25">
        <f t="shared" si="137"/>
        <v>0</v>
      </c>
      <c r="AP56" s="3"/>
      <c r="AQ56" s="27"/>
      <c r="AR56" s="25">
        <f t="shared" si="201"/>
        <v>0</v>
      </c>
      <c r="AS56" s="27"/>
      <c r="AT56" s="25">
        <f t="shared" si="138"/>
        <v>0</v>
      </c>
      <c r="AU56" s="25">
        <f t="shared" si="139"/>
        <v>0</v>
      </c>
      <c r="AV56" s="3"/>
      <c r="AW56" s="27"/>
      <c r="AX56" s="25">
        <f>IF(AW56&gt;0,AW56/AW$10*1000*AW$9,0)+_xlfn.XLOOKUP(AW56,'[1]DM table'!$C$4:$C$103,'[1]DM table'!$D$4:$D$103,0)</f>
        <v>0</v>
      </c>
      <c r="AY56" s="27"/>
      <c r="AZ56" s="25">
        <f t="shared" si="140"/>
        <v>0</v>
      </c>
      <c r="BA56" s="25">
        <f t="shared" si="141"/>
        <v>0</v>
      </c>
      <c r="BB56" s="3"/>
      <c r="BC56" s="27"/>
      <c r="BD56" s="25">
        <f t="shared" si="142"/>
        <v>0</v>
      </c>
      <c r="BE56" s="27"/>
      <c r="BF56" s="25">
        <f t="shared" si="143"/>
        <v>0</v>
      </c>
      <c r="BG56" s="25">
        <f t="shared" si="144"/>
        <v>0</v>
      </c>
      <c r="BH56" s="3"/>
      <c r="BI56" s="27"/>
      <c r="BJ56" s="25">
        <f t="shared" si="145"/>
        <v>0</v>
      </c>
      <c r="BK56" s="27"/>
      <c r="BL56" s="25">
        <f t="shared" si="146"/>
        <v>0</v>
      </c>
      <c r="BM56" s="25">
        <f t="shared" si="147"/>
        <v>0</v>
      </c>
      <c r="BN56" s="3"/>
      <c r="BO56" s="27"/>
      <c r="BP56" s="25">
        <f t="shared" si="148"/>
        <v>0</v>
      </c>
      <c r="BQ56" s="27"/>
      <c r="BR56" s="25">
        <f t="shared" si="149"/>
        <v>0</v>
      </c>
      <c r="BS56" s="25">
        <f t="shared" si="150"/>
        <v>0</v>
      </c>
      <c r="BT56" s="3"/>
      <c r="BU56" s="27"/>
      <c r="BV56" s="25">
        <f>_xlfn.XLOOKUP(BU56,'[1]DM table'!$AE$4:$AE$103,'[1]DM table'!$AF$4:$AF$103,0)</f>
        <v>0</v>
      </c>
      <c r="BW56" s="27"/>
      <c r="BX56" s="25">
        <f t="shared" si="151"/>
        <v>0</v>
      </c>
      <c r="BY56" s="25">
        <f t="shared" si="152"/>
        <v>0</v>
      </c>
      <c r="BZ56" s="3"/>
      <c r="CA56" s="27"/>
      <c r="CB56" s="25">
        <f t="shared" si="153"/>
        <v>0</v>
      </c>
      <c r="CC56" s="27"/>
      <c r="CD56" s="25">
        <f t="shared" si="154"/>
        <v>0</v>
      </c>
      <c r="CE56" s="25">
        <f t="shared" si="155"/>
        <v>0</v>
      </c>
      <c r="CF56" s="3"/>
      <c r="CG56" s="27"/>
      <c r="CH56" s="25">
        <f t="shared" si="156"/>
        <v>0</v>
      </c>
      <c r="CI56" s="27"/>
      <c r="CJ56" s="25">
        <f t="shared" si="157"/>
        <v>0</v>
      </c>
      <c r="CK56" s="25">
        <f t="shared" si="158"/>
        <v>0</v>
      </c>
      <c r="CL56" s="3"/>
      <c r="CM56" s="27"/>
      <c r="CN56" s="25">
        <f>IF(CM56&gt;0,CM56/CM$10*1000*CM$9,0)+_xlfn.XLOOKUP(CM56,'[1]DM table'!$C$4:$C$103,'[1]DM table'!$D$4:$D$103,0)</f>
        <v>0</v>
      </c>
      <c r="CO56" s="27"/>
      <c r="CP56" s="25">
        <f t="shared" si="159"/>
        <v>0</v>
      </c>
      <c r="CQ56" s="25">
        <f t="shared" si="160"/>
        <v>0</v>
      </c>
      <c r="CR56" s="3"/>
      <c r="CS56" s="27"/>
      <c r="CT56" s="25">
        <f t="shared" si="161"/>
        <v>0</v>
      </c>
      <c r="CU56" s="27"/>
      <c r="CV56" s="25">
        <f t="shared" si="162"/>
        <v>0</v>
      </c>
      <c r="CW56" s="25">
        <f t="shared" si="163"/>
        <v>0</v>
      </c>
      <c r="CX56" s="3"/>
      <c r="CY56" s="27"/>
      <c r="CZ56" s="25">
        <f t="shared" si="164"/>
        <v>0</v>
      </c>
      <c r="DA56" s="27"/>
      <c r="DB56" s="25">
        <f t="shared" si="165"/>
        <v>0</v>
      </c>
      <c r="DC56" s="25">
        <f t="shared" si="166"/>
        <v>0</v>
      </c>
      <c r="DD56" s="3"/>
      <c r="DE56" s="27"/>
      <c r="DF56" s="25">
        <f t="shared" si="167"/>
        <v>0</v>
      </c>
      <c r="DG56" s="27"/>
      <c r="DH56" s="25">
        <f t="shared" si="168"/>
        <v>0</v>
      </c>
      <c r="DI56" s="25">
        <f t="shared" si="169"/>
        <v>0</v>
      </c>
      <c r="DJ56" s="3"/>
      <c r="DK56" s="27"/>
      <c r="DL56" s="25">
        <f>_xlfn.XLOOKUP(DK56,'[1]DM table'!$U$4:$U$103,'[1]DM table'!$V$4:$V$103,0)</f>
        <v>0</v>
      </c>
      <c r="DM56" s="27"/>
      <c r="DN56" s="25">
        <f t="shared" si="170"/>
        <v>0</v>
      </c>
      <c r="DO56" s="25">
        <f t="shared" si="171"/>
        <v>0</v>
      </c>
      <c r="DP56" s="3"/>
      <c r="DQ56" s="27"/>
      <c r="DR56" s="25">
        <f t="shared" si="172"/>
        <v>0</v>
      </c>
      <c r="DS56" s="27"/>
      <c r="DT56" s="25">
        <f t="shared" si="173"/>
        <v>0</v>
      </c>
      <c r="DU56" s="25">
        <f t="shared" si="174"/>
        <v>0</v>
      </c>
      <c r="DV56" s="3"/>
      <c r="DW56" s="27"/>
      <c r="DX56" s="25">
        <f t="shared" si="175"/>
        <v>0</v>
      </c>
      <c r="DY56" s="27"/>
      <c r="DZ56" s="25">
        <f t="shared" si="176"/>
        <v>0</v>
      </c>
      <c r="EA56" s="25">
        <f t="shared" si="177"/>
        <v>0</v>
      </c>
      <c r="EB56" s="3"/>
      <c r="EC56" s="27"/>
      <c r="ED56" s="25">
        <f t="shared" si="203"/>
        <v>0</v>
      </c>
      <c r="EE56" s="27"/>
      <c r="EF56" s="25">
        <f t="shared" si="178"/>
        <v>0</v>
      </c>
      <c r="EG56" s="25">
        <f t="shared" si="179"/>
        <v>0</v>
      </c>
      <c r="EH56" s="3"/>
      <c r="EI56" s="27"/>
      <c r="EJ56" s="25">
        <f t="shared" si="180"/>
        <v>0</v>
      </c>
      <c r="EK56" s="27"/>
      <c r="EL56" s="25">
        <f t="shared" si="181"/>
        <v>0</v>
      </c>
      <c r="EM56" s="25">
        <f t="shared" si="182"/>
        <v>0</v>
      </c>
      <c r="EN56" s="3"/>
      <c r="EO56" s="27"/>
      <c r="EP56" s="25">
        <f t="shared" si="204"/>
        <v>0</v>
      </c>
      <c r="EQ56" s="27"/>
      <c r="ER56" s="25">
        <f t="shared" si="183"/>
        <v>0</v>
      </c>
      <c r="ES56" s="25">
        <f t="shared" si="184"/>
        <v>0</v>
      </c>
      <c r="ET56" s="3"/>
      <c r="EU56" s="27"/>
      <c r="EV56" s="25">
        <f t="shared" si="185"/>
        <v>0</v>
      </c>
      <c r="EW56" s="27"/>
      <c r="EX56" s="25">
        <f t="shared" si="186"/>
        <v>0</v>
      </c>
      <c r="EY56" s="25">
        <f t="shared" si="187"/>
        <v>0</v>
      </c>
      <c r="EZ56" s="3"/>
      <c r="FA56" s="27"/>
      <c r="FB56" s="25">
        <f t="shared" si="67"/>
        <v>0</v>
      </c>
      <c r="FC56" s="27"/>
      <c r="FD56" s="25">
        <f t="shared" si="188"/>
        <v>0</v>
      </c>
      <c r="FE56" s="25">
        <f t="shared" si="189"/>
        <v>0</v>
      </c>
      <c r="FF56" s="3"/>
      <c r="FG56" s="27"/>
      <c r="FH56" s="25">
        <f t="shared" si="190"/>
        <v>0</v>
      </c>
      <c r="FI56" s="27"/>
      <c r="FJ56" s="25">
        <f t="shared" si="191"/>
        <v>0</v>
      </c>
      <c r="FK56" s="25">
        <f t="shared" si="192"/>
        <v>0</v>
      </c>
    </row>
    <row r="57" spans="1:167" ht="12.75" customHeight="1" x14ac:dyDescent="0.15">
      <c r="A57" s="22"/>
      <c r="B57" s="22"/>
      <c r="C57" s="23" t="str">
        <f t="shared" si="199"/>
        <v/>
      </c>
      <c r="D57" s="30"/>
      <c r="E57" s="20"/>
      <c r="F57" s="25">
        <f t="shared" si="200"/>
        <v>0</v>
      </c>
      <c r="G57" s="25">
        <f>LARGE((Q57,W57,AC57,AI57,AO57,AU57,BA57,BG57,BM57,BS57,BY57,CE57,CK57,CQ57,CW57,DC57,DI57,DO57,DU57,EA57,EG57,EM57,ES57,EY57,FE57,FK57),2)</f>
        <v>0</v>
      </c>
      <c r="H57" s="25">
        <f>LARGE((Q57,W57,AC57,AI57,AO57,AU57,BA57,BG57,BM57,BS57,BY57,CE57,CK57,CQ57,CW57,DC57,DI57,DO57,DU57,EA57,EG57,EM57,ES57,EY57,FE57,FK57),3)</f>
        <v>0</v>
      </c>
      <c r="I57" s="25">
        <f t="shared" si="129"/>
        <v>0</v>
      </c>
      <c r="J57" s="62">
        <f t="shared" si="128"/>
        <v>19</v>
      </c>
      <c r="K57" s="20"/>
      <c r="L57" s="26"/>
      <c r="M57" s="27"/>
      <c r="N57" s="25">
        <f t="shared" si="193"/>
        <v>0</v>
      </c>
      <c r="O57" s="27"/>
      <c r="P57" s="25">
        <f t="shared" si="194"/>
        <v>0</v>
      </c>
      <c r="Q57" s="25">
        <f t="shared" si="195"/>
        <v>0</v>
      </c>
      <c r="R57" s="3"/>
      <c r="S57" s="27"/>
      <c r="T57" s="25">
        <f t="shared" si="196"/>
        <v>0</v>
      </c>
      <c r="U57" s="27"/>
      <c r="V57" s="25">
        <f t="shared" si="197"/>
        <v>0</v>
      </c>
      <c r="W57" s="25">
        <f t="shared" si="198"/>
        <v>0</v>
      </c>
      <c r="X57" s="3"/>
      <c r="Y57" s="27"/>
      <c r="Z57" s="25">
        <f t="shared" si="202"/>
        <v>0</v>
      </c>
      <c r="AA57" s="27"/>
      <c r="AB57" s="25">
        <f t="shared" si="130"/>
        <v>0</v>
      </c>
      <c r="AC57" s="25">
        <f t="shared" si="131"/>
        <v>0</v>
      </c>
      <c r="AD57" s="3"/>
      <c r="AE57" s="27"/>
      <c r="AF57" s="25">
        <f t="shared" si="132"/>
        <v>0</v>
      </c>
      <c r="AG57" s="27"/>
      <c r="AH57" s="25">
        <f t="shared" si="133"/>
        <v>0</v>
      </c>
      <c r="AI57" s="25">
        <f t="shared" si="134"/>
        <v>0</v>
      </c>
      <c r="AJ57" s="3"/>
      <c r="AK57" s="27"/>
      <c r="AL57" s="25">
        <f t="shared" si="135"/>
        <v>0</v>
      </c>
      <c r="AM57" s="27"/>
      <c r="AN57" s="25">
        <f t="shared" si="136"/>
        <v>0</v>
      </c>
      <c r="AO57" s="25">
        <f t="shared" si="137"/>
        <v>0</v>
      </c>
      <c r="AP57" s="3"/>
      <c r="AQ57" s="27"/>
      <c r="AR57" s="25">
        <f t="shared" si="201"/>
        <v>0</v>
      </c>
      <c r="AS57" s="27"/>
      <c r="AT57" s="25">
        <f t="shared" si="138"/>
        <v>0</v>
      </c>
      <c r="AU57" s="25">
        <f t="shared" si="139"/>
        <v>0</v>
      </c>
      <c r="AV57" s="3"/>
      <c r="AW57" s="27"/>
      <c r="AX57" s="25">
        <f>IF(AW57&gt;0,AW57/AW$10*1000*AW$9,0)+_xlfn.XLOOKUP(AW57,'[1]DM table'!$C$4:$C$103,'[1]DM table'!$D$4:$D$103,0)</f>
        <v>0</v>
      </c>
      <c r="AY57" s="27"/>
      <c r="AZ57" s="25">
        <f t="shared" si="140"/>
        <v>0</v>
      </c>
      <c r="BA57" s="25">
        <f t="shared" si="141"/>
        <v>0</v>
      </c>
      <c r="BB57" s="3"/>
      <c r="BC57" s="27"/>
      <c r="BD57" s="25">
        <f t="shared" si="142"/>
        <v>0</v>
      </c>
      <c r="BE57" s="27"/>
      <c r="BF57" s="25">
        <f t="shared" si="143"/>
        <v>0</v>
      </c>
      <c r="BG57" s="25">
        <f t="shared" si="144"/>
        <v>0</v>
      </c>
      <c r="BH57" s="3"/>
      <c r="BI57" s="27"/>
      <c r="BJ57" s="25">
        <f t="shared" si="145"/>
        <v>0</v>
      </c>
      <c r="BK57" s="27"/>
      <c r="BL57" s="25">
        <f t="shared" si="146"/>
        <v>0</v>
      </c>
      <c r="BM57" s="25">
        <f t="shared" si="147"/>
        <v>0</v>
      </c>
      <c r="BN57" s="3"/>
      <c r="BO57" s="27"/>
      <c r="BP57" s="25">
        <f t="shared" si="148"/>
        <v>0</v>
      </c>
      <c r="BQ57" s="27"/>
      <c r="BR57" s="25">
        <f t="shared" si="149"/>
        <v>0</v>
      </c>
      <c r="BS57" s="25">
        <f t="shared" si="150"/>
        <v>0</v>
      </c>
      <c r="BT57" s="3"/>
      <c r="BU57" s="27"/>
      <c r="BV57" s="25">
        <f>_xlfn.XLOOKUP(BU57,'[1]DM table'!$AE$4:$AE$103,'[1]DM table'!$AF$4:$AF$103,0)</f>
        <v>0</v>
      </c>
      <c r="BW57" s="27"/>
      <c r="BX57" s="25">
        <f t="shared" si="151"/>
        <v>0</v>
      </c>
      <c r="BY57" s="25">
        <f t="shared" si="152"/>
        <v>0</v>
      </c>
      <c r="BZ57" s="3"/>
      <c r="CA57" s="27"/>
      <c r="CB57" s="25">
        <f t="shared" si="153"/>
        <v>0</v>
      </c>
      <c r="CC57" s="27"/>
      <c r="CD57" s="25">
        <f t="shared" si="154"/>
        <v>0</v>
      </c>
      <c r="CE57" s="25">
        <f t="shared" si="155"/>
        <v>0</v>
      </c>
      <c r="CF57" s="3"/>
      <c r="CG57" s="27"/>
      <c r="CH57" s="25">
        <f t="shared" si="156"/>
        <v>0</v>
      </c>
      <c r="CI57" s="27"/>
      <c r="CJ57" s="25">
        <f t="shared" si="157"/>
        <v>0</v>
      </c>
      <c r="CK57" s="25">
        <f t="shared" si="158"/>
        <v>0</v>
      </c>
      <c r="CL57" s="3"/>
      <c r="CM57" s="27"/>
      <c r="CN57" s="25">
        <f>IF(CM57&gt;0,CM57/CM$10*1000*CM$9,0)+_xlfn.XLOOKUP(CM57,'[1]DM table'!$C$4:$C$103,'[1]DM table'!$D$4:$D$103,0)</f>
        <v>0</v>
      </c>
      <c r="CO57" s="27"/>
      <c r="CP57" s="25">
        <f t="shared" si="159"/>
        <v>0</v>
      </c>
      <c r="CQ57" s="25">
        <f t="shared" si="160"/>
        <v>0</v>
      </c>
      <c r="CR57" s="3"/>
      <c r="CS57" s="27"/>
      <c r="CT57" s="25">
        <f t="shared" si="161"/>
        <v>0</v>
      </c>
      <c r="CU57" s="27"/>
      <c r="CV57" s="25">
        <f t="shared" si="162"/>
        <v>0</v>
      </c>
      <c r="CW57" s="25">
        <f t="shared" si="163"/>
        <v>0</v>
      </c>
      <c r="CX57" s="3"/>
      <c r="CY57" s="27"/>
      <c r="CZ57" s="25">
        <f t="shared" si="164"/>
        <v>0</v>
      </c>
      <c r="DA57" s="27"/>
      <c r="DB57" s="25">
        <f t="shared" si="165"/>
        <v>0</v>
      </c>
      <c r="DC57" s="25">
        <f t="shared" si="166"/>
        <v>0</v>
      </c>
      <c r="DD57" s="3"/>
      <c r="DE57" s="27"/>
      <c r="DF57" s="25">
        <f t="shared" si="167"/>
        <v>0</v>
      </c>
      <c r="DG57" s="27"/>
      <c r="DH57" s="25">
        <f t="shared" si="168"/>
        <v>0</v>
      </c>
      <c r="DI57" s="25">
        <f t="shared" si="169"/>
        <v>0</v>
      </c>
      <c r="DJ57" s="3"/>
      <c r="DK57" s="27"/>
      <c r="DL57" s="25">
        <f>_xlfn.XLOOKUP(DK57,'[1]DM table'!$U$4:$U$103,'[1]DM table'!$V$4:$V$103,0)</f>
        <v>0</v>
      </c>
      <c r="DM57" s="27"/>
      <c r="DN57" s="25">
        <f t="shared" si="170"/>
        <v>0</v>
      </c>
      <c r="DO57" s="25">
        <f t="shared" si="171"/>
        <v>0</v>
      </c>
      <c r="DP57" s="3"/>
      <c r="DQ57" s="27"/>
      <c r="DR57" s="25">
        <f t="shared" si="172"/>
        <v>0</v>
      </c>
      <c r="DS57" s="27"/>
      <c r="DT57" s="25">
        <f t="shared" si="173"/>
        <v>0</v>
      </c>
      <c r="DU57" s="25">
        <f t="shared" si="174"/>
        <v>0</v>
      </c>
      <c r="DV57" s="3"/>
      <c r="DW57" s="27"/>
      <c r="DX57" s="25">
        <f t="shared" si="175"/>
        <v>0</v>
      </c>
      <c r="DY57" s="27"/>
      <c r="DZ57" s="25">
        <f t="shared" si="176"/>
        <v>0</v>
      </c>
      <c r="EA57" s="25">
        <f t="shared" si="177"/>
        <v>0</v>
      </c>
      <c r="EB57" s="3"/>
      <c r="EC57" s="27"/>
      <c r="ED57" s="25">
        <f t="shared" si="203"/>
        <v>0</v>
      </c>
      <c r="EE57" s="27"/>
      <c r="EF57" s="25">
        <f t="shared" si="178"/>
        <v>0</v>
      </c>
      <c r="EG57" s="25">
        <f t="shared" si="179"/>
        <v>0</v>
      </c>
      <c r="EH57" s="3"/>
      <c r="EI57" s="27"/>
      <c r="EJ57" s="25">
        <f t="shared" si="180"/>
        <v>0</v>
      </c>
      <c r="EK57" s="27"/>
      <c r="EL57" s="25">
        <f t="shared" si="181"/>
        <v>0</v>
      </c>
      <c r="EM57" s="25">
        <f t="shared" si="182"/>
        <v>0</v>
      </c>
      <c r="EN57" s="3"/>
      <c r="EO57" s="27"/>
      <c r="EP57" s="25">
        <f t="shared" si="204"/>
        <v>0</v>
      </c>
      <c r="EQ57" s="27"/>
      <c r="ER57" s="25">
        <f t="shared" si="183"/>
        <v>0</v>
      </c>
      <c r="ES57" s="25">
        <f t="shared" si="184"/>
        <v>0</v>
      </c>
      <c r="ET57" s="3"/>
      <c r="EU57" s="27"/>
      <c r="EV57" s="25">
        <f t="shared" si="185"/>
        <v>0</v>
      </c>
      <c r="EW57" s="27"/>
      <c r="EX57" s="25">
        <f t="shared" si="186"/>
        <v>0</v>
      </c>
      <c r="EY57" s="25">
        <f t="shared" si="187"/>
        <v>0</v>
      </c>
      <c r="EZ57" s="3"/>
      <c r="FA57" s="27"/>
      <c r="FB57" s="25">
        <f t="shared" si="67"/>
        <v>0</v>
      </c>
      <c r="FC57" s="27"/>
      <c r="FD57" s="25">
        <f t="shared" si="188"/>
        <v>0</v>
      </c>
      <c r="FE57" s="25">
        <f t="shared" si="189"/>
        <v>0</v>
      </c>
      <c r="FF57" s="3"/>
      <c r="FG57" s="27"/>
      <c r="FH57" s="25">
        <f t="shared" si="190"/>
        <v>0</v>
      </c>
      <c r="FI57" s="27"/>
      <c r="FJ57" s="25">
        <f t="shared" si="191"/>
        <v>0</v>
      </c>
      <c r="FK57" s="25">
        <f t="shared" si="192"/>
        <v>0</v>
      </c>
    </row>
    <row r="58" spans="1:167" ht="12.75" customHeight="1" x14ac:dyDescent="0.15">
      <c r="A58" s="22"/>
      <c r="B58" s="22"/>
      <c r="C58" s="23" t="str">
        <f t="shared" si="199"/>
        <v/>
      </c>
      <c r="D58" s="30"/>
      <c r="E58" s="20"/>
      <c r="F58" s="25">
        <f t="shared" si="200"/>
        <v>0</v>
      </c>
      <c r="G58" s="25">
        <f>LARGE((Q58,W58,AC58,AI58,AO58,AU58,BA58,BG58,BM58,BS58,BY58,CE58,CK58,CQ58,CW58,DC58,DI58,DO58,DU58,EA58,EG58,EM58,ES58,EY58,FE58,FK58),2)</f>
        <v>0</v>
      </c>
      <c r="H58" s="25">
        <f>LARGE((Q58,W58,AC58,AI58,AO58,AU58,BA58,BG58,BM58,BS58,BY58,CE58,CK58,CQ58,CW58,DC58,DI58,DO58,DU58,EA58,EG58,EM58,ES58,EY58,FE58,FK58),3)</f>
        <v>0</v>
      </c>
      <c r="I58" s="25">
        <f t="shared" si="129"/>
        <v>0</v>
      </c>
      <c r="J58" s="62">
        <f t="shared" si="128"/>
        <v>19</v>
      </c>
      <c r="K58" s="20"/>
      <c r="L58" s="26"/>
      <c r="M58" s="27"/>
      <c r="N58" s="25">
        <f t="shared" si="193"/>
        <v>0</v>
      </c>
      <c r="O58" s="27"/>
      <c r="P58" s="25">
        <f t="shared" si="194"/>
        <v>0</v>
      </c>
      <c r="Q58" s="25">
        <f t="shared" si="195"/>
        <v>0</v>
      </c>
      <c r="R58" s="3"/>
      <c r="S58" s="27"/>
      <c r="T58" s="25">
        <f t="shared" si="196"/>
        <v>0</v>
      </c>
      <c r="U58" s="27"/>
      <c r="V58" s="25">
        <f t="shared" si="197"/>
        <v>0</v>
      </c>
      <c r="W58" s="25">
        <f t="shared" si="198"/>
        <v>0</v>
      </c>
      <c r="X58" s="3"/>
      <c r="Y58" s="27"/>
      <c r="Z58" s="25">
        <f t="shared" si="202"/>
        <v>0</v>
      </c>
      <c r="AA58" s="27"/>
      <c r="AB58" s="25">
        <f t="shared" si="130"/>
        <v>0</v>
      </c>
      <c r="AC58" s="25">
        <f t="shared" si="131"/>
        <v>0</v>
      </c>
      <c r="AD58" s="3"/>
      <c r="AE58" s="27"/>
      <c r="AF58" s="25">
        <f t="shared" si="132"/>
        <v>0</v>
      </c>
      <c r="AG58" s="27"/>
      <c r="AH58" s="25">
        <f t="shared" si="133"/>
        <v>0</v>
      </c>
      <c r="AI58" s="25">
        <f t="shared" si="134"/>
        <v>0</v>
      </c>
      <c r="AJ58" s="3"/>
      <c r="AK58" s="27"/>
      <c r="AL58" s="25">
        <f t="shared" si="135"/>
        <v>0</v>
      </c>
      <c r="AM58" s="27"/>
      <c r="AN58" s="25">
        <f t="shared" si="136"/>
        <v>0</v>
      </c>
      <c r="AO58" s="25">
        <f t="shared" si="137"/>
        <v>0</v>
      </c>
      <c r="AP58" s="3"/>
      <c r="AQ58" s="27"/>
      <c r="AR58" s="25">
        <f t="shared" si="201"/>
        <v>0</v>
      </c>
      <c r="AS58" s="27"/>
      <c r="AT58" s="25">
        <f t="shared" si="138"/>
        <v>0</v>
      </c>
      <c r="AU58" s="25">
        <f t="shared" si="139"/>
        <v>0</v>
      </c>
      <c r="AV58" s="3"/>
      <c r="AW58" s="27"/>
      <c r="AX58" s="25">
        <f>IF(AW58&gt;0,AW58/AW$10*1000*AW$9,0)+_xlfn.XLOOKUP(AW58,'[1]DM table'!$C$4:$C$103,'[1]DM table'!$D$4:$D$103,0)</f>
        <v>0</v>
      </c>
      <c r="AY58" s="27"/>
      <c r="AZ58" s="25">
        <f t="shared" si="140"/>
        <v>0</v>
      </c>
      <c r="BA58" s="25">
        <f t="shared" si="141"/>
        <v>0</v>
      </c>
      <c r="BB58" s="3"/>
      <c r="BC58" s="27"/>
      <c r="BD58" s="25">
        <f t="shared" si="142"/>
        <v>0</v>
      </c>
      <c r="BE58" s="27"/>
      <c r="BF58" s="25">
        <f t="shared" si="143"/>
        <v>0</v>
      </c>
      <c r="BG58" s="25">
        <f t="shared" si="144"/>
        <v>0</v>
      </c>
      <c r="BH58" s="3"/>
      <c r="BI58" s="27"/>
      <c r="BJ58" s="25">
        <f t="shared" si="145"/>
        <v>0</v>
      </c>
      <c r="BK58" s="27"/>
      <c r="BL58" s="25">
        <f t="shared" si="146"/>
        <v>0</v>
      </c>
      <c r="BM58" s="25">
        <f t="shared" si="147"/>
        <v>0</v>
      </c>
      <c r="BN58" s="3"/>
      <c r="BO58" s="27"/>
      <c r="BP58" s="25">
        <f t="shared" si="148"/>
        <v>0</v>
      </c>
      <c r="BQ58" s="27"/>
      <c r="BR58" s="25">
        <f t="shared" si="149"/>
        <v>0</v>
      </c>
      <c r="BS58" s="25">
        <f t="shared" si="150"/>
        <v>0</v>
      </c>
      <c r="BT58" s="3"/>
      <c r="BU58" s="27"/>
      <c r="BV58" s="25">
        <f>_xlfn.XLOOKUP(BU58,'[1]DM table'!$AE$4:$AE$103,'[1]DM table'!$AF$4:$AF$103,0)</f>
        <v>0</v>
      </c>
      <c r="BW58" s="27"/>
      <c r="BX58" s="25">
        <f t="shared" si="151"/>
        <v>0</v>
      </c>
      <c r="BY58" s="25">
        <f t="shared" si="152"/>
        <v>0</v>
      </c>
      <c r="BZ58" s="3"/>
      <c r="CA58" s="27"/>
      <c r="CB58" s="25">
        <f t="shared" si="153"/>
        <v>0</v>
      </c>
      <c r="CC58" s="27"/>
      <c r="CD58" s="25">
        <f t="shared" si="154"/>
        <v>0</v>
      </c>
      <c r="CE58" s="25">
        <f t="shared" si="155"/>
        <v>0</v>
      </c>
      <c r="CF58" s="3"/>
      <c r="CG58" s="27"/>
      <c r="CH58" s="25">
        <f t="shared" si="156"/>
        <v>0</v>
      </c>
      <c r="CI58" s="27"/>
      <c r="CJ58" s="25">
        <f t="shared" si="157"/>
        <v>0</v>
      </c>
      <c r="CK58" s="25">
        <f t="shared" si="158"/>
        <v>0</v>
      </c>
      <c r="CL58" s="3"/>
      <c r="CM58" s="27"/>
      <c r="CN58" s="25">
        <f>IF(CM58&gt;0,CM58/CM$10*1000*CM$9,0)+_xlfn.XLOOKUP(CM58,'[1]DM table'!$C$4:$C$103,'[1]DM table'!$D$4:$D$103,0)</f>
        <v>0</v>
      </c>
      <c r="CO58" s="27"/>
      <c r="CP58" s="25">
        <f t="shared" si="159"/>
        <v>0</v>
      </c>
      <c r="CQ58" s="25">
        <f t="shared" si="160"/>
        <v>0</v>
      </c>
      <c r="CR58" s="3"/>
      <c r="CS58" s="27"/>
      <c r="CT58" s="25">
        <f t="shared" si="161"/>
        <v>0</v>
      </c>
      <c r="CU58" s="27"/>
      <c r="CV58" s="25">
        <f t="shared" si="162"/>
        <v>0</v>
      </c>
      <c r="CW58" s="25">
        <f t="shared" si="163"/>
        <v>0</v>
      </c>
      <c r="CX58" s="3"/>
      <c r="CY58" s="27"/>
      <c r="CZ58" s="25">
        <f t="shared" si="164"/>
        <v>0</v>
      </c>
      <c r="DA58" s="27"/>
      <c r="DB58" s="25">
        <f t="shared" si="165"/>
        <v>0</v>
      </c>
      <c r="DC58" s="25">
        <f t="shared" si="166"/>
        <v>0</v>
      </c>
      <c r="DD58" s="3"/>
      <c r="DE58" s="27"/>
      <c r="DF58" s="25">
        <f t="shared" si="167"/>
        <v>0</v>
      </c>
      <c r="DG58" s="27"/>
      <c r="DH58" s="25">
        <f t="shared" si="168"/>
        <v>0</v>
      </c>
      <c r="DI58" s="25">
        <f t="shared" si="169"/>
        <v>0</v>
      </c>
      <c r="DJ58" s="3"/>
      <c r="DK58" s="27"/>
      <c r="DL58" s="25">
        <f>_xlfn.XLOOKUP(DK58,'[1]DM table'!$U$4:$U$103,'[1]DM table'!$V$4:$V$103,0)</f>
        <v>0</v>
      </c>
      <c r="DM58" s="27"/>
      <c r="DN58" s="25">
        <f t="shared" si="170"/>
        <v>0</v>
      </c>
      <c r="DO58" s="25">
        <f t="shared" si="171"/>
        <v>0</v>
      </c>
      <c r="DP58" s="3"/>
      <c r="DQ58" s="27"/>
      <c r="DR58" s="25">
        <f t="shared" si="172"/>
        <v>0</v>
      </c>
      <c r="DS58" s="27"/>
      <c r="DT58" s="25">
        <f t="shared" si="173"/>
        <v>0</v>
      </c>
      <c r="DU58" s="25">
        <f t="shared" si="174"/>
        <v>0</v>
      </c>
      <c r="DV58" s="3"/>
      <c r="DW58" s="27"/>
      <c r="DX58" s="25">
        <f t="shared" si="175"/>
        <v>0</v>
      </c>
      <c r="DY58" s="27"/>
      <c r="DZ58" s="25">
        <f t="shared" si="176"/>
        <v>0</v>
      </c>
      <c r="EA58" s="25">
        <f t="shared" si="177"/>
        <v>0</v>
      </c>
      <c r="EB58" s="3"/>
      <c r="EC58" s="27"/>
      <c r="ED58" s="25">
        <f t="shared" si="203"/>
        <v>0</v>
      </c>
      <c r="EE58" s="27"/>
      <c r="EF58" s="25">
        <f t="shared" si="178"/>
        <v>0</v>
      </c>
      <c r="EG58" s="25">
        <f t="shared" si="179"/>
        <v>0</v>
      </c>
      <c r="EH58" s="3"/>
      <c r="EI58" s="27"/>
      <c r="EJ58" s="25">
        <f t="shared" si="180"/>
        <v>0</v>
      </c>
      <c r="EK58" s="27"/>
      <c r="EL58" s="25">
        <f t="shared" si="181"/>
        <v>0</v>
      </c>
      <c r="EM58" s="25">
        <f t="shared" si="182"/>
        <v>0</v>
      </c>
      <c r="EN58" s="3"/>
      <c r="EO58" s="27"/>
      <c r="EP58" s="25">
        <f t="shared" si="204"/>
        <v>0</v>
      </c>
      <c r="EQ58" s="27"/>
      <c r="ER58" s="25">
        <f t="shared" si="183"/>
        <v>0</v>
      </c>
      <c r="ES58" s="25">
        <f t="shared" si="184"/>
        <v>0</v>
      </c>
      <c r="ET58" s="3"/>
      <c r="EU58" s="27"/>
      <c r="EV58" s="25">
        <f t="shared" si="185"/>
        <v>0</v>
      </c>
      <c r="EW58" s="27"/>
      <c r="EX58" s="25">
        <f t="shared" si="186"/>
        <v>0</v>
      </c>
      <c r="EY58" s="25">
        <f t="shared" si="187"/>
        <v>0</v>
      </c>
      <c r="EZ58" s="3"/>
      <c r="FA58" s="27"/>
      <c r="FB58" s="25">
        <f t="shared" si="67"/>
        <v>0</v>
      </c>
      <c r="FC58" s="27"/>
      <c r="FD58" s="25">
        <f t="shared" si="188"/>
        <v>0</v>
      </c>
      <c r="FE58" s="25">
        <f t="shared" si="189"/>
        <v>0</v>
      </c>
      <c r="FF58" s="3"/>
      <c r="FG58" s="27"/>
      <c r="FH58" s="25">
        <f t="shared" si="190"/>
        <v>0</v>
      </c>
      <c r="FI58" s="27"/>
      <c r="FJ58" s="25">
        <f t="shared" si="191"/>
        <v>0</v>
      </c>
      <c r="FK58" s="25">
        <f t="shared" si="192"/>
        <v>0</v>
      </c>
    </row>
    <row r="59" spans="1:167" ht="12.75" customHeight="1" x14ac:dyDescent="0.15">
      <c r="A59" s="22"/>
      <c r="B59" s="22"/>
      <c r="C59" s="23" t="str">
        <f t="shared" si="199"/>
        <v/>
      </c>
      <c r="D59" s="30"/>
      <c r="E59" s="20"/>
      <c r="F59" s="25">
        <f t="shared" si="200"/>
        <v>0</v>
      </c>
      <c r="G59" s="25">
        <f>LARGE((Q59,W59,AC59,AI59,AO59,AU59,BA59,BG59,BM59,BS59,BY59,CE59,CK59,CQ59,CW59,DC59,DI59,DO59,DU59,EA59,EG59,EM59,ES59,EY59,FE59,FK59),2)</f>
        <v>0</v>
      </c>
      <c r="H59" s="25">
        <f>LARGE((Q59,W59,AC59,AI59,AO59,AU59,BA59,BG59,BM59,BS59,BY59,CE59,CK59,CQ59,CW59,DC59,DI59,DO59,DU59,EA59,EG59,EM59,ES59,EY59,FE59,FK59),3)</f>
        <v>0</v>
      </c>
      <c r="I59" s="25">
        <f t="shared" si="129"/>
        <v>0</v>
      </c>
      <c r="J59" s="62">
        <f t="shared" si="128"/>
        <v>19</v>
      </c>
      <c r="K59" s="20"/>
      <c r="L59" s="26"/>
      <c r="M59" s="27"/>
      <c r="N59" s="25">
        <f t="shared" si="193"/>
        <v>0</v>
      </c>
      <c r="O59" s="27"/>
      <c r="P59" s="25">
        <f t="shared" si="194"/>
        <v>0</v>
      </c>
      <c r="Q59" s="25">
        <f t="shared" si="195"/>
        <v>0</v>
      </c>
      <c r="R59" s="3"/>
      <c r="S59" s="27"/>
      <c r="T59" s="25">
        <f t="shared" si="196"/>
        <v>0</v>
      </c>
      <c r="U59" s="27"/>
      <c r="V59" s="25">
        <f t="shared" si="197"/>
        <v>0</v>
      </c>
      <c r="W59" s="25">
        <f t="shared" si="198"/>
        <v>0</v>
      </c>
      <c r="X59" s="3"/>
      <c r="Y59" s="27"/>
      <c r="Z59" s="25">
        <f t="shared" si="202"/>
        <v>0</v>
      </c>
      <c r="AA59" s="27"/>
      <c r="AB59" s="25">
        <f t="shared" si="130"/>
        <v>0</v>
      </c>
      <c r="AC59" s="25">
        <f t="shared" si="131"/>
        <v>0</v>
      </c>
      <c r="AD59" s="3"/>
      <c r="AE59" s="27"/>
      <c r="AF59" s="25">
        <f t="shared" si="132"/>
        <v>0</v>
      </c>
      <c r="AG59" s="27"/>
      <c r="AH59" s="25">
        <f t="shared" si="133"/>
        <v>0</v>
      </c>
      <c r="AI59" s="25">
        <f t="shared" si="134"/>
        <v>0</v>
      </c>
      <c r="AJ59" s="3"/>
      <c r="AK59" s="27"/>
      <c r="AL59" s="25">
        <f t="shared" si="135"/>
        <v>0</v>
      </c>
      <c r="AM59" s="27"/>
      <c r="AN59" s="25">
        <f t="shared" si="136"/>
        <v>0</v>
      </c>
      <c r="AO59" s="25">
        <f t="shared" si="137"/>
        <v>0</v>
      </c>
      <c r="AP59" s="3"/>
      <c r="AQ59" s="27"/>
      <c r="AR59" s="25">
        <f t="shared" si="201"/>
        <v>0</v>
      </c>
      <c r="AS59" s="27"/>
      <c r="AT59" s="25">
        <f t="shared" si="138"/>
        <v>0</v>
      </c>
      <c r="AU59" s="25">
        <f t="shared" si="139"/>
        <v>0</v>
      </c>
      <c r="AV59" s="3"/>
      <c r="AW59" s="27"/>
      <c r="AX59" s="25">
        <f>IF(AW59&gt;0,AW59/AW$10*1000*AW$9,0)+_xlfn.XLOOKUP(AW59,'[1]DM table'!$C$4:$C$103,'[1]DM table'!$D$4:$D$103,0)</f>
        <v>0</v>
      </c>
      <c r="AY59" s="27"/>
      <c r="AZ59" s="25">
        <f t="shared" si="140"/>
        <v>0</v>
      </c>
      <c r="BA59" s="25">
        <f t="shared" si="141"/>
        <v>0</v>
      </c>
      <c r="BB59" s="3"/>
      <c r="BC59" s="27"/>
      <c r="BD59" s="25">
        <f t="shared" si="142"/>
        <v>0</v>
      </c>
      <c r="BE59" s="27"/>
      <c r="BF59" s="25">
        <f t="shared" si="143"/>
        <v>0</v>
      </c>
      <c r="BG59" s="25">
        <f t="shared" si="144"/>
        <v>0</v>
      </c>
      <c r="BH59" s="3"/>
      <c r="BI59" s="27"/>
      <c r="BJ59" s="25">
        <f t="shared" si="145"/>
        <v>0</v>
      </c>
      <c r="BK59" s="27"/>
      <c r="BL59" s="25">
        <f t="shared" si="146"/>
        <v>0</v>
      </c>
      <c r="BM59" s="25">
        <f t="shared" si="147"/>
        <v>0</v>
      </c>
      <c r="BN59" s="3"/>
      <c r="BO59" s="27"/>
      <c r="BP59" s="25">
        <f t="shared" si="148"/>
        <v>0</v>
      </c>
      <c r="BQ59" s="27"/>
      <c r="BR59" s="25">
        <f t="shared" si="149"/>
        <v>0</v>
      </c>
      <c r="BS59" s="25">
        <f t="shared" si="150"/>
        <v>0</v>
      </c>
      <c r="BT59" s="3"/>
      <c r="BU59" s="27"/>
      <c r="BV59" s="25">
        <f>_xlfn.XLOOKUP(BU59,'[1]DM table'!$AE$4:$AE$103,'[1]DM table'!$AF$4:$AF$103,0)</f>
        <v>0</v>
      </c>
      <c r="BW59" s="27"/>
      <c r="BX59" s="25">
        <f t="shared" si="151"/>
        <v>0</v>
      </c>
      <c r="BY59" s="25">
        <f t="shared" si="152"/>
        <v>0</v>
      </c>
      <c r="BZ59" s="3"/>
      <c r="CA59" s="27"/>
      <c r="CB59" s="25">
        <f t="shared" si="153"/>
        <v>0</v>
      </c>
      <c r="CC59" s="27"/>
      <c r="CD59" s="25">
        <f t="shared" si="154"/>
        <v>0</v>
      </c>
      <c r="CE59" s="25">
        <f t="shared" si="155"/>
        <v>0</v>
      </c>
      <c r="CF59" s="3"/>
      <c r="CG59" s="27"/>
      <c r="CH59" s="25">
        <f t="shared" si="156"/>
        <v>0</v>
      </c>
      <c r="CI59" s="27"/>
      <c r="CJ59" s="25">
        <f t="shared" si="157"/>
        <v>0</v>
      </c>
      <c r="CK59" s="25">
        <f t="shared" si="158"/>
        <v>0</v>
      </c>
      <c r="CL59" s="3"/>
      <c r="CM59" s="27"/>
      <c r="CN59" s="25">
        <f>IF(CM59&gt;0,CM59/CM$10*1000*CM$9,0)+_xlfn.XLOOKUP(CM59,'[1]DM table'!$C$4:$C$103,'[1]DM table'!$D$4:$D$103,0)</f>
        <v>0</v>
      </c>
      <c r="CO59" s="27"/>
      <c r="CP59" s="25">
        <f t="shared" si="159"/>
        <v>0</v>
      </c>
      <c r="CQ59" s="25">
        <f t="shared" si="160"/>
        <v>0</v>
      </c>
      <c r="CR59" s="3"/>
      <c r="CS59" s="27"/>
      <c r="CT59" s="25">
        <f t="shared" si="161"/>
        <v>0</v>
      </c>
      <c r="CU59" s="27"/>
      <c r="CV59" s="25">
        <f t="shared" si="162"/>
        <v>0</v>
      </c>
      <c r="CW59" s="25">
        <f t="shared" si="163"/>
        <v>0</v>
      </c>
      <c r="CX59" s="3"/>
      <c r="CY59" s="27"/>
      <c r="CZ59" s="25">
        <f t="shared" si="164"/>
        <v>0</v>
      </c>
      <c r="DA59" s="27"/>
      <c r="DB59" s="25">
        <f t="shared" si="165"/>
        <v>0</v>
      </c>
      <c r="DC59" s="25">
        <f t="shared" si="166"/>
        <v>0</v>
      </c>
      <c r="DD59" s="3"/>
      <c r="DE59" s="27"/>
      <c r="DF59" s="25">
        <f t="shared" si="167"/>
        <v>0</v>
      </c>
      <c r="DG59" s="27"/>
      <c r="DH59" s="25">
        <f t="shared" si="168"/>
        <v>0</v>
      </c>
      <c r="DI59" s="25">
        <f t="shared" si="169"/>
        <v>0</v>
      </c>
      <c r="DJ59" s="3"/>
      <c r="DK59" s="27"/>
      <c r="DL59" s="25">
        <f>_xlfn.XLOOKUP(DK59,'[1]DM table'!$U$4:$U$103,'[1]DM table'!$V$4:$V$103,0)</f>
        <v>0</v>
      </c>
      <c r="DM59" s="27"/>
      <c r="DN59" s="25">
        <f t="shared" si="170"/>
        <v>0</v>
      </c>
      <c r="DO59" s="25">
        <f t="shared" si="171"/>
        <v>0</v>
      </c>
      <c r="DP59" s="3"/>
      <c r="DQ59" s="27"/>
      <c r="DR59" s="25">
        <f t="shared" si="172"/>
        <v>0</v>
      </c>
      <c r="DS59" s="27"/>
      <c r="DT59" s="25">
        <f t="shared" si="173"/>
        <v>0</v>
      </c>
      <c r="DU59" s="25">
        <f t="shared" si="174"/>
        <v>0</v>
      </c>
      <c r="DV59" s="3"/>
      <c r="DW59" s="27"/>
      <c r="DX59" s="25">
        <f t="shared" si="175"/>
        <v>0</v>
      </c>
      <c r="DY59" s="27"/>
      <c r="DZ59" s="25">
        <f t="shared" si="176"/>
        <v>0</v>
      </c>
      <c r="EA59" s="25">
        <f t="shared" si="177"/>
        <v>0</v>
      </c>
      <c r="EB59" s="3"/>
      <c r="EC59" s="27"/>
      <c r="ED59" s="25">
        <f t="shared" si="203"/>
        <v>0</v>
      </c>
      <c r="EE59" s="27"/>
      <c r="EF59" s="25">
        <f t="shared" si="178"/>
        <v>0</v>
      </c>
      <c r="EG59" s="25">
        <f t="shared" si="179"/>
        <v>0</v>
      </c>
      <c r="EH59" s="3"/>
      <c r="EI59" s="27"/>
      <c r="EJ59" s="25">
        <f t="shared" si="180"/>
        <v>0</v>
      </c>
      <c r="EK59" s="27"/>
      <c r="EL59" s="25">
        <f t="shared" si="181"/>
        <v>0</v>
      </c>
      <c r="EM59" s="25">
        <f t="shared" si="182"/>
        <v>0</v>
      </c>
      <c r="EN59" s="3"/>
      <c r="EO59" s="27"/>
      <c r="EP59" s="25">
        <f t="shared" si="204"/>
        <v>0</v>
      </c>
      <c r="EQ59" s="27"/>
      <c r="ER59" s="25">
        <f t="shared" si="183"/>
        <v>0</v>
      </c>
      <c r="ES59" s="25">
        <f t="shared" si="184"/>
        <v>0</v>
      </c>
      <c r="ET59" s="3"/>
      <c r="EU59" s="27"/>
      <c r="EV59" s="25">
        <f t="shared" si="185"/>
        <v>0</v>
      </c>
      <c r="EW59" s="27"/>
      <c r="EX59" s="25">
        <f t="shared" si="186"/>
        <v>0</v>
      </c>
      <c r="EY59" s="25">
        <f t="shared" si="187"/>
        <v>0</v>
      </c>
      <c r="EZ59" s="3"/>
      <c r="FA59" s="27"/>
      <c r="FB59" s="25">
        <f t="shared" si="67"/>
        <v>0</v>
      </c>
      <c r="FC59" s="27"/>
      <c r="FD59" s="25">
        <f t="shared" si="188"/>
        <v>0</v>
      </c>
      <c r="FE59" s="25">
        <f t="shared" si="189"/>
        <v>0</v>
      </c>
      <c r="FF59" s="3"/>
      <c r="FG59" s="27"/>
      <c r="FH59" s="25">
        <f t="shared" si="190"/>
        <v>0</v>
      </c>
      <c r="FI59" s="27"/>
      <c r="FJ59" s="25">
        <f t="shared" si="191"/>
        <v>0</v>
      </c>
      <c r="FK59" s="25">
        <f t="shared" si="192"/>
        <v>0</v>
      </c>
    </row>
    <row r="60" spans="1:167" ht="12.75" customHeight="1" x14ac:dyDescent="0.15">
      <c r="A60" s="22"/>
      <c r="B60" s="22"/>
      <c r="C60" s="23" t="str">
        <f t="shared" si="199"/>
        <v/>
      </c>
      <c r="D60" s="30"/>
      <c r="E60" s="20"/>
      <c r="F60" s="25">
        <f t="shared" si="200"/>
        <v>0</v>
      </c>
      <c r="G60" s="25">
        <f>LARGE((Q60,W60,AC60,AI60,AO60,AU60,BA60,BG60,BM60,BS60,BY60,CE60,CK60,CQ60,CW60,DC60,DI60,DO60,DU60,EA60,EG60,EM60,ES60,EY60,FE60,FK60),2)</f>
        <v>0</v>
      </c>
      <c r="H60" s="25">
        <f>LARGE((Q60,W60,AC60,AI60,AO60,AU60,BA60,BG60,BM60,BS60,BY60,CE60,CK60,CQ60,CW60,DC60,DI60,DO60,DU60,EA60,EG60,EM60,ES60,EY60,FE60,FK60),3)</f>
        <v>0</v>
      </c>
      <c r="I60" s="25">
        <f t="shared" si="129"/>
        <v>0</v>
      </c>
      <c r="J60" s="62">
        <f t="shared" si="128"/>
        <v>19</v>
      </c>
      <c r="K60" s="20"/>
      <c r="L60" s="26"/>
      <c r="M60" s="27"/>
      <c r="N60" s="25">
        <f t="shared" si="193"/>
        <v>0</v>
      </c>
      <c r="O60" s="27"/>
      <c r="P60" s="25">
        <f t="shared" si="194"/>
        <v>0</v>
      </c>
      <c r="Q60" s="25">
        <f t="shared" si="195"/>
        <v>0</v>
      </c>
      <c r="R60" s="3"/>
      <c r="S60" s="27"/>
      <c r="T60" s="25">
        <f t="shared" si="196"/>
        <v>0</v>
      </c>
      <c r="U60" s="27"/>
      <c r="V60" s="25">
        <f t="shared" si="197"/>
        <v>0</v>
      </c>
      <c r="W60" s="25">
        <f t="shared" si="198"/>
        <v>0</v>
      </c>
      <c r="X60" s="3"/>
      <c r="Y60" s="27"/>
      <c r="Z60" s="25">
        <f t="shared" si="202"/>
        <v>0</v>
      </c>
      <c r="AA60" s="27"/>
      <c r="AB60" s="25">
        <f t="shared" si="130"/>
        <v>0</v>
      </c>
      <c r="AC60" s="25">
        <f t="shared" si="131"/>
        <v>0</v>
      </c>
      <c r="AD60" s="3"/>
      <c r="AE60" s="27"/>
      <c r="AF60" s="25">
        <f t="shared" si="132"/>
        <v>0</v>
      </c>
      <c r="AG60" s="27"/>
      <c r="AH60" s="25">
        <f t="shared" si="133"/>
        <v>0</v>
      </c>
      <c r="AI60" s="25">
        <f t="shared" si="134"/>
        <v>0</v>
      </c>
      <c r="AJ60" s="3"/>
      <c r="AK60" s="27"/>
      <c r="AL60" s="25">
        <f t="shared" si="135"/>
        <v>0</v>
      </c>
      <c r="AM60" s="27"/>
      <c r="AN60" s="25">
        <f t="shared" si="136"/>
        <v>0</v>
      </c>
      <c r="AO60" s="25">
        <f t="shared" si="137"/>
        <v>0</v>
      </c>
      <c r="AP60" s="3"/>
      <c r="AQ60" s="27"/>
      <c r="AR60" s="25">
        <f t="shared" si="201"/>
        <v>0</v>
      </c>
      <c r="AS60" s="27"/>
      <c r="AT60" s="25">
        <f t="shared" si="138"/>
        <v>0</v>
      </c>
      <c r="AU60" s="25">
        <f t="shared" si="139"/>
        <v>0</v>
      </c>
      <c r="AV60" s="3"/>
      <c r="AW60" s="27"/>
      <c r="AX60" s="25">
        <f>IF(AW60&gt;0,AW60/AW$10*1000*AW$9,0)+_xlfn.XLOOKUP(AW60,'[1]DM table'!$C$4:$C$103,'[1]DM table'!$D$4:$D$103,0)</f>
        <v>0</v>
      </c>
      <c r="AY60" s="27"/>
      <c r="AZ60" s="25">
        <f t="shared" si="140"/>
        <v>0</v>
      </c>
      <c r="BA60" s="25">
        <f t="shared" si="141"/>
        <v>0</v>
      </c>
      <c r="BB60" s="3"/>
      <c r="BC60" s="27"/>
      <c r="BD60" s="25">
        <f t="shared" si="142"/>
        <v>0</v>
      </c>
      <c r="BE60" s="27"/>
      <c r="BF60" s="25">
        <f t="shared" si="143"/>
        <v>0</v>
      </c>
      <c r="BG60" s="25">
        <f t="shared" si="144"/>
        <v>0</v>
      </c>
      <c r="BH60" s="3"/>
      <c r="BI60" s="27"/>
      <c r="BJ60" s="25">
        <f t="shared" si="145"/>
        <v>0</v>
      </c>
      <c r="BK60" s="27"/>
      <c r="BL60" s="25">
        <f t="shared" si="146"/>
        <v>0</v>
      </c>
      <c r="BM60" s="25">
        <f t="shared" si="147"/>
        <v>0</v>
      </c>
      <c r="BN60" s="3"/>
      <c r="BO60" s="27"/>
      <c r="BP60" s="25">
        <f t="shared" si="148"/>
        <v>0</v>
      </c>
      <c r="BQ60" s="27"/>
      <c r="BR60" s="25">
        <f t="shared" si="149"/>
        <v>0</v>
      </c>
      <c r="BS60" s="25">
        <f t="shared" si="150"/>
        <v>0</v>
      </c>
      <c r="BT60" s="3"/>
      <c r="BU60" s="27"/>
      <c r="BV60" s="25">
        <f>_xlfn.XLOOKUP(BU60,'[1]DM table'!$AE$4:$AE$103,'[1]DM table'!$AF$4:$AF$103,0)</f>
        <v>0</v>
      </c>
      <c r="BW60" s="27"/>
      <c r="BX60" s="25">
        <f t="shared" si="151"/>
        <v>0</v>
      </c>
      <c r="BY60" s="25">
        <f t="shared" si="152"/>
        <v>0</v>
      </c>
      <c r="BZ60" s="3"/>
      <c r="CA60" s="27"/>
      <c r="CB60" s="25">
        <f t="shared" si="153"/>
        <v>0</v>
      </c>
      <c r="CC60" s="27"/>
      <c r="CD60" s="25">
        <f t="shared" si="154"/>
        <v>0</v>
      </c>
      <c r="CE60" s="25">
        <f t="shared" si="155"/>
        <v>0</v>
      </c>
      <c r="CF60" s="3"/>
      <c r="CG60" s="27"/>
      <c r="CH60" s="25">
        <f t="shared" si="156"/>
        <v>0</v>
      </c>
      <c r="CI60" s="27"/>
      <c r="CJ60" s="25">
        <f t="shared" si="157"/>
        <v>0</v>
      </c>
      <c r="CK60" s="25">
        <f t="shared" si="158"/>
        <v>0</v>
      </c>
      <c r="CL60" s="3"/>
      <c r="CM60" s="27"/>
      <c r="CN60" s="25">
        <f>IF(CM60&gt;0,CM60/CM$10*1000*CM$9,0)+_xlfn.XLOOKUP(CM60,'[1]DM table'!$C$4:$C$103,'[1]DM table'!$D$4:$D$103,0)</f>
        <v>0</v>
      </c>
      <c r="CO60" s="27"/>
      <c r="CP60" s="25">
        <f t="shared" si="159"/>
        <v>0</v>
      </c>
      <c r="CQ60" s="25">
        <f t="shared" si="160"/>
        <v>0</v>
      </c>
      <c r="CR60" s="3"/>
      <c r="CS60" s="27"/>
      <c r="CT60" s="25">
        <f t="shared" si="161"/>
        <v>0</v>
      </c>
      <c r="CU60" s="27"/>
      <c r="CV60" s="25">
        <f t="shared" si="162"/>
        <v>0</v>
      </c>
      <c r="CW60" s="25">
        <f t="shared" si="163"/>
        <v>0</v>
      </c>
      <c r="CX60" s="3"/>
      <c r="CY60" s="27"/>
      <c r="CZ60" s="25">
        <f t="shared" si="164"/>
        <v>0</v>
      </c>
      <c r="DA60" s="27"/>
      <c r="DB60" s="25">
        <f t="shared" si="165"/>
        <v>0</v>
      </c>
      <c r="DC60" s="25">
        <f t="shared" si="166"/>
        <v>0</v>
      </c>
      <c r="DD60" s="3"/>
      <c r="DE60" s="27"/>
      <c r="DF60" s="25">
        <f t="shared" si="167"/>
        <v>0</v>
      </c>
      <c r="DG60" s="27"/>
      <c r="DH60" s="25">
        <f t="shared" si="168"/>
        <v>0</v>
      </c>
      <c r="DI60" s="25">
        <f t="shared" si="169"/>
        <v>0</v>
      </c>
      <c r="DJ60" s="3"/>
      <c r="DK60" s="27"/>
      <c r="DL60" s="25">
        <f>_xlfn.XLOOKUP(DK60,'[1]DM table'!$U$4:$U$103,'[1]DM table'!$V$4:$V$103,0)</f>
        <v>0</v>
      </c>
      <c r="DM60" s="27"/>
      <c r="DN60" s="25">
        <f t="shared" si="170"/>
        <v>0</v>
      </c>
      <c r="DO60" s="25">
        <f t="shared" si="171"/>
        <v>0</v>
      </c>
      <c r="DP60" s="3"/>
      <c r="DQ60" s="27"/>
      <c r="DR60" s="25">
        <f t="shared" si="172"/>
        <v>0</v>
      </c>
      <c r="DS60" s="27"/>
      <c r="DT60" s="25">
        <f t="shared" si="173"/>
        <v>0</v>
      </c>
      <c r="DU60" s="25">
        <f t="shared" si="174"/>
        <v>0</v>
      </c>
      <c r="DV60" s="3"/>
      <c r="DW60" s="27"/>
      <c r="DX60" s="25">
        <f t="shared" si="175"/>
        <v>0</v>
      </c>
      <c r="DY60" s="27"/>
      <c r="DZ60" s="25">
        <f t="shared" si="176"/>
        <v>0</v>
      </c>
      <c r="EA60" s="25">
        <f t="shared" si="177"/>
        <v>0</v>
      </c>
      <c r="EB60" s="3"/>
      <c r="EC60" s="27"/>
      <c r="ED60" s="25">
        <f t="shared" si="203"/>
        <v>0</v>
      </c>
      <c r="EE60" s="27"/>
      <c r="EF60" s="25">
        <f t="shared" si="178"/>
        <v>0</v>
      </c>
      <c r="EG60" s="25">
        <f t="shared" si="179"/>
        <v>0</v>
      </c>
      <c r="EH60" s="3"/>
      <c r="EI60" s="27"/>
      <c r="EJ60" s="25">
        <f t="shared" si="180"/>
        <v>0</v>
      </c>
      <c r="EK60" s="27"/>
      <c r="EL60" s="25">
        <f t="shared" si="181"/>
        <v>0</v>
      </c>
      <c r="EM60" s="25">
        <f t="shared" si="182"/>
        <v>0</v>
      </c>
      <c r="EN60" s="3"/>
      <c r="EO60" s="27"/>
      <c r="EP60" s="25">
        <f t="shared" si="204"/>
        <v>0</v>
      </c>
      <c r="EQ60" s="27"/>
      <c r="ER60" s="25">
        <f t="shared" si="183"/>
        <v>0</v>
      </c>
      <c r="ES60" s="25">
        <f t="shared" si="184"/>
        <v>0</v>
      </c>
      <c r="ET60" s="3"/>
      <c r="EU60" s="27"/>
      <c r="EV60" s="25">
        <f t="shared" si="185"/>
        <v>0</v>
      </c>
      <c r="EW60" s="27"/>
      <c r="EX60" s="25">
        <f t="shared" si="186"/>
        <v>0</v>
      </c>
      <c r="EY60" s="25">
        <f t="shared" si="187"/>
        <v>0</v>
      </c>
      <c r="EZ60" s="3"/>
      <c r="FA60" s="27"/>
      <c r="FB60" s="25">
        <f t="shared" si="67"/>
        <v>0</v>
      </c>
      <c r="FC60" s="27"/>
      <c r="FD60" s="25">
        <f t="shared" si="188"/>
        <v>0</v>
      </c>
      <c r="FE60" s="25">
        <f t="shared" si="189"/>
        <v>0</v>
      </c>
      <c r="FF60" s="3"/>
      <c r="FG60" s="27"/>
      <c r="FH60" s="25">
        <f t="shared" si="190"/>
        <v>0</v>
      </c>
      <c r="FI60" s="27"/>
      <c r="FJ60" s="25">
        <f t="shared" si="191"/>
        <v>0</v>
      </c>
      <c r="FK60" s="25">
        <f t="shared" si="192"/>
        <v>0</v>
      </c>
    </row>
    <row r="61" spans="1:167" ht="12.75" customHeight="1" x14ac:dyDescent="0.15">
      <c r="A61" s="22"/>
      <c r="B61" s="22"/>
      <c r="C61" s="23" t="str">
        <f t="shared" si="199"/>
        <v/>
      </c>
      <c r="D61" s="30"/>
      <c r="E61" s="20"/>
      <c r="F61" s="25">
        <f t="shared" si="200"/>
        <v>0</v>
      </c>
      <c r="G61" s="25">
        <f>LARGE((Q61,W61,AC61,AI61,AO61,AU61,BA61,BG61,BM61,BS61,BY61,CE61,CK61,CQ61,CW61,DC61,DI61,DO61,DU61,EA61,EG61,EM61,ES61,EY61,FE61,FK61),2)</f>
        <v>0</v>
      </c>
      <c r="H61" s="25">
        <f>LARGE((Q61,W61,AC61,AI61,AO61,AU61,BA61,BG61,BM61,BS61,BY61,CE61,CK61,CQ61,CW61,DC61,DI61,DO61,DU61,EA61,EG61,EM61,ES61,EY61,FE61,FK61),3)</f>
        <v>0</v>
      </c>
      <c r="I61" s="25">
        <f t="shared" si="129"/>
        <v>0</v>
      </c>
      <c r="J61" s="62">
        <f t="shared" si="128"/>
        <v>19</v>
      </c>
      <c r="K61" s="20"/>
      <c r="L61" s="26"/>
      <c r="M61" s="27"/>
      <c r="N61" s="25">
        <f t="shared" si="193"/>
        <v>0</v>
      </c>
      <c r="O61" s="27"/>
      <c r="P61" s="25">
        <f t="shared" si="194"/>
        <v>0</v>
      </c>
      <c r="Q61" s="25">
        <f t="shared" si="195"/>
        <v>0</v>
      </c>
      <c r="R61" s="3"/>
      <c r="S61" s="27"/>
      <c r="T61" s="25">
        <f t="shared" si="196"/>
        <v>0</v>
      </c>
      <c r="U61" s="27"/>
      <c r="V61" s="25">
        <f t="shared" si="197"/>
        <v>0</v>
      </c>
      <c r="W61" s="25">
        <f t="shared" si="198"/>
        <v>0</v>
      </c>
      <c r="X61" s="3"/>
      <c r="Y61" s="27"/>
      <c r="Z61" s="25">
        <f t="shared" si="202"/>
        <v>0</v>
      </c>
      <c r="AA61" s="27"/>
      <c r="AB61" s="25">
        <f t="shared" si="130"/>
        <v>0</v>
      </c>
      <c r="AC61" s="25">
        <f t="shared" si="131"/>
        <v>0</v>
      </c>
      <c r="AD61" s="3"/>
      <c r="AE61" s="27"/>
      <c r="AF61" s="25">
        <f t="shared" si="132"/>
        <v>0</v>
      </c>
      <c r="AG61" s="27"/>
      <c r="AH61" s="25">
        <f t="shared" si="133"/>
        <v>0</v>
      </c>
      <c r="AI61" s="25">
        <f t="shared" si="134"/>
        <v>0</v>
      </c>
      <c r="AJ61" s="3"/>
      <c r="AK61" s="27"/>
      <c r="AL61" s="25">
        <f t="shared" si="135"/>
        <v>0</v>
      </c>
      <c r="AM61" s="27"/>
      <c r="AN61" s="25">
        <f t="shared" si="136"/>
        <v>0</v>
      </c>
      <c r="AO61" s="25">
        <f t="shared" si="137"/>
        <v>0</v>
      </c>
      <c r="AP61" s="3"/>
      <c r="AQ61" s="27"/>
      <c r="AR61" s="25">
        <f t="shared" si="201"/>
        <v>0</v>
      </c>
      <c r="AS61" s="27"/>
      <c r="AT61" s="25">
        <f t="shared" si="138"/>
        <v>0</v>
      </c>
      <c r="AU61" s="25">
        <f t="shared" si="139"/>
        <v>0</v>
      </c>
      <c r="AV61" s="3"/>
      <c r="AW61" s="27"/>
      <c r="AX61" s="25">
        <f>IF(AW61&gt;0,AW61/AW$10*1000*AW$9,0)+_xlfn.XLOOKUP(AW61,'[1]DM table'!$C$4:$C$103,'[1]DM table'!$D$4:$D$103,0)</f>
        <v>0</v>
      </c>
      <c r="AY61" s="27"/>
      <c r="AZ61" s="25">
        <f t="shared" si="140"/>
        <v>0</v>
      </c>
      <c r="BA61" s="25">
        <f t="shared" si="141"/>
        <v>0</v>
      </c>
      <c r="BB61" s="3"/>
      <c r="BC61" s="27"/>
      <c r="BD61" s="25">
        <f t="shared" si="142"/>
        <v>0</v>
      </c>
      <c r="BE61" s="27"/>
      <c r="BF61" s="25">
        <f t="shared" si="143"/>
        <v>0</v>
      </c>
      <c r="BG61" s="25">
        <f t="shared" si="144"/>
        <v>0</v>
      </c>
      <c r="BH61" s="3"/>
      <c r="BI61" s="27"/>
      <c r="BJ61" s="25">
        <f t="shared" si="145"/>
        <v>0</v>
      </c>
      <c r="BK61" s="27"/>
      <c r="BL61" s="25">
        <f t="shared" si="146"/>
        <v>0</v>
      </c>
      <c r="BM61" s="25">
        <f t="shared" si="147"/>
        <v>0</v>
      </c>
      <c r="BN61" s="3"/>
      <c r="BO61" s="27"/>
      <c r="BP61" s="25">
        <f t="shared" si="148"/>
        <v>0</v>
      </c>
      <c r="BQ61" s="27"/>
      <c r="BR61" s="25">
        <f t="shared" si="149"/>
        <v>0</v>
      </c>
      <c r="BS61" s="25">
        <f t="shared" si="150"/>
        <v>0</v>
      </c>
      <c r="BT61" s="3"/>
      <c r="BU61" s="27"/>
      <c r="BV61" s="25">
        <f>_xlfn.XLOOKUP(BU61,'[1]DM table'!$AE$4:$AE$103,'[1]DM table'!$AF$4:$AF$103,0)</f>
        <v>0</v>
      </c>
      <c r="BW61" s="27"/>
      <c r="BX61" s="25">
        <f t="shared" si="151"/>
        <v>0</v>
      </c>
      <c r="BY61" s="25">
        <f t="shared" si="152"/>
        <v>0</v>
      </c>
      <c r="BZ61" s="3"/>
      <c r="CA61" s="27"/>
      <c r="CB61" s="25">
        <f t="shared" si="153"/>
        <v>0</v>
      </c>
      <c r="CC61" s="27"/>
      <c r="CD61" s="25">
        <f t="shared" si="154"/>
        <v>0</v>
      </c>
      <c r="CE61" s="25">
        <f t="shared" si="155"/>
        <v>0</v>
      </c>
      <c r="CF61" s="3"/>
      <c r="CG61" s="27"/>
      <c r="CH61" s="25">
        <f t="shared" si="156"/>
        <v>0</v>
      </c>
      <c r="CI61" s="27"/>
      <c r="CJ61" s="25">
        <f t="shared" si="157"/>
        <v>0</v>
      </c>
      <c r="CK61" s="25">
        <f t="shared" si="158"/>
        <v>0</v>
      </c>
      <c r="CL61" s="3"/>
      <c r="CM61" s="27"/>
      <c r="CN61" s="25">
        <f>IF(CM61&gt;0,CM61/CM$10*1000*CM$9,0)+_xlfn.XLOOKUP(CM61,'[1]DM table'!$C$4:$C$103,'[1]DM table'!$D$4:$D$103,0)</f>
        <v>0</v>
      </c>
      <c r="CO61" s="27"/>
      <c r="CP61" s="25">
        <f t="shared" si="159"/>
        <v>0</v>
      </c>
      <c r="CQ61" s="25">
        <f t="shared" si="160"/>
        <v>0</v>
      </c>
      <c r="CR61" s="3"/>
      <c r="CS61" s="27"/>
      <c r="CT61" s="25">
        <f t="shared" si="161"/>
        <v>0</v>
      </c>
      <c r="CU61" s="27"/>
      <c r="CV61" s="25">
        <f t="shared" si="162"/>
        <v>0</v>
      </c>
      <c r="CW61" s="25">
        <f t="shared" si="163"/>
        <v>0</v>
      </c>
      <c r="CX61" s="3"/>
      <c r="CY61" s="27"/>
      <c r="CZ61" s="25">
        <f t="shared" si="164"/>
        <v>0</v>
      </c>
      <c r="DA61" s="27"/>
      <c r="DB61" s="25">
        <f t="shared" si="165"/>
        <v>0</v>
      </c>
      <c r="DC61" s="25">
        <f t="shared" si="166"/>
        <v>0</v>
      </c>
      <c r="DD61" s="3"/>
      <c r="DE61" s="27"/>
      <c r="DF61" s="25">
        <f t="shared" si="167"/>
        <v>0</v>
      </c>
      <c r="DG61" s="27"/>
      <c r="DH61" s="25">
        <f t="shared" si="168"/>
        <v>0</v>
      </c>
      <c r="DI61" s="25">
        <f t="shared" si="169"/>
        <v>0</v>
      </c>
      <c r="DJ61" s="3"/>
      <c r="DK61" s="27"/>
      <c r="DL61" s="25">
        <f>_xlfn.XLOOKUP(DK61,'[1]DM table'!$U$4:$U$103,'[1]DM table'!$V$4:$V$103,0)</f>
        <v>0</v>
      </c>
      <c r="DM61" s="27"/>
      <c r="DN61" s="25">
        <f t="shared" si="170"/>
        <v>0</v>
      </c>
      <c r="DO61" s="25">
        <f t="shared" si="171"/>
        <v>0</v>
      </c>
      <c r="DP61" s="3"/>
      <c r="DQ61" s="27"/>
      <c r="DR61" s="25">
        <f t="shared" si="172"/>
        <v>0</v>
      </c>
      <c r="DS61" s="27"/>
      <c r="DT61" s="25">
        <f t="shared" si="173"/>
        <v>0</v>
      </c>
      <c r="DU61" s="25">
        <f t="shared" si="174"/>
        <v>0</v>
      </c>
      <c r="DV61" s="3"/>
      <c r="DW61" s="27"/>
      <c r="DX61" s="25">
        <f t="shared" si="175"/>
        <v>0</v>
      </c>
      <c r="DY61" s="27"/>
      <c r="DZ61" s="25">
        <f t="shared" si="176"/>
        <v>0</v>
      </c>
      <c r="EA61" s="25">
        <f t="shared" si="177"/>
        <v>0</v>
      </c>
      <c r="EB61" s="3"/>
      <c r="EC61" s="27"/>
      <c r="ED61" s="25">
        <f t="shared" si="203"/>
        <v>0</v>
      </c>
      <c r="EE61" s="27"/>
      <c r="EF61" s="25">
        <f t="shared" si="178"/>
        <v>0</v>
      </c>
      <c r="EG61" s="25">
        <f t="shared" si="179"/>
        <v>0</v>
      </c>
      <c r="EH61" s="3"/>
      <c r="EI61" s="27"/>
      <c r="EJ61" s="25">
        <f t="shared" si="180"/>
        <v>0</v>
      </c>
      <c r="EK61" s="27"/>
      <c r="EL61" s="25">
        <f t="shared" si="181"/>
        <v>0</v>
      </c>
      <c r="EM61" s="25">
        <f t="shared" si="182"/>
        <v>0</v>
      </c>
      <c r="EN61" s="3"/>
      <c r="EO61" s="27"/>
      <c r="EP61" s="25">
        <f t="shared" si="204"/>
        <v>0</v>
      </c>
      <c r="EQ61" s="27"/>
      <c r="ER61" s="25">
        <f t="shared" si="183"/>
        <v>0</v>
      </c>
      <c r="ES61" s="25">
        <f t="shared" si="184"/>
        <v>0</v>
      </c>
      <c r="ET61" s="3"/>
      <c r="EU61" s="27"/>
      <c r="EV61" s="25">
        <f t="shared" si="185"/>
        <v>0</v>
      </c>
      <c r="EW61" s="27"/>
      <c r="EX61" s="25">
        <f t="shared" si="186"/>
        <v>0</v>
      </c>
      <c r="EY61" s="25">
        <f t="shared" si="187"/>
        <v>0</v>
      </c>
      <c r="EZ61" s="3"/>
      <c r="FA61" s="27"/>
      <c r="FB61" s="25">
        <f t="shared" si="67"/>
        <v>0</v>
      </c>
      <c r="FC61" s="27"/>
      <c r="FD61" s="25">
        <f t="shared" si="188"/>
        <v>0</v>
      </c>
      <c r="FE61" s="25">
        <f t="shared" si="189"/>
        <v>0</v>
      </c>
      <c r="FF61" s="3"/>
      <c r="FG61" s="27"/>
      <c r="FH61" s="25">
        <f t="shared" si="190"/>
        <v>0</v>
      </c>
      <c r="FI61" s="27"/>
      <c r="FJ61" s="25">
        <f t="shared" si="191"/>
        <v>0</v>
      </c>
      <c r="FK61" s="25">
        <f t="shared" si="192"/>
        <v>0</v>
      </c>
    </row>
    <row r="62" spans="1:167" ht="12.75" customHeight="1" x14ac:dyDescent="0.15">
      <c r="A62" s="22"/>
      <c r="B62" s="22"/>
      <c r="C62" s="23" t="str">
        <f t="shared" si="199"/>
        <v/>
      </c>
      <c r="D62" s="30"/>
      <c r="E62" s="20"/>
      <c r="F62" s="25">
        <f t="shared" si="200"/>
        <v>0</v>
      </c>
      <c r="G62" s="25">
        <f>LARGE((Q62,W62,AC62,AI62,AO62,AU62,BA62,BG62,BM62,BS62,BY62,CE62,CK62,CQ62,CW62,DC62,DI62,DO62,DU62,EA62,EG62,EM62,ES62,EY62,FE62,FK62),2)</f>
        <v>0</v>
      </c>
      <c r="H62" s="25">
        <f>LARGE((Q62,W62,AC62,AI62,AO62,AU62,BA62,BG62,BM62,BS62,BY62,CE62,CK62,CQ62,CW62,DC62,DI62,DO62,DU62,EA62,EG62,EM62,ES62,EY62,FE62,FK62),3)</f>
        <v>0</v>
      </c>
      <c r="I62" s="25">
        <f t="shared" si="129"/>
        <v>0</v>
      </c>
      <c r="J62" s="62">
        <f t="shared" ref="J62:J93" si="205">RANK($I62,$I$12:$I$111,0)</f>
        <v>19</v>
      </c>
      <c r="K62" s="20"/>
      <c r="L62" s="26"/>
      <c r="M62" s="27"/>
      <c r="N62" s="25">
        <f t="shared" si="193"/>
        <v>0</v>
      </c>
      <c r="O62" s="27"/>
      <c r="P62" s="25">
        <f t="shared" si="194"/>
        <v>0</v>
      </c>
      <c r="Q62" s="25">
        <f t="shared" si="195"/>
        <v>0</v>
      </c>
      <c r="R62" s="3"/>
      <c r="S62" s="27"/>
      <c r="T62" s="25">
        <f t="shared" si="196"/>
        <v>0</v>
      </c>
      <c r="U62" s="27"/>
      <c r="V62" s="25">
        <f t="shared" si="197"/>
        <v>0</v>
      </c>
      <c r="W62" s="25">
        <f t="shared" si="198"/>
        <v>0</v>
      </c>
      <c r="X62" s="3"/>
      <c r="Y62" s="27"/>
      <c r="Z62" s="25">
        <f t="shared" si="202"/>
        <v>0</v>
      </c>
      <c r="AA62" s="27"/>
      <c r="AB62" s="25">
        <f t="shared" si="130"/>
        <v>0</v>
      </c>
      <c r="AC62" s="25">
        <f t="shared" si="131"/>
        <v>0</v>
      </c>
      <c r="AD62" s="3"/>
      <c r="AE62" s="27"/>
      <c r="AF62" s="25">
        <f t="shared" si="132"/>
        <v>0</v>
      </c>
      <c r="AG62" s="27"/>
      <c r="AH62" s="25">
        <f t="shared" si="133"/>
        <v>0</v>
      </c>
      <c r="AI62" s="25">
        <f t="shared" si="134"/>
        <v>0</v>
      </c>
      <c r="AJ62" s="3"/>
      <c r="AK62" s="27"/>
      <c r="AL62" s="25">
        <f t="shared" si="135"/>
        <v>0</v>
      </c>
      <c r="AM62" s="27"/>
      <c r="AN62" s="25">
        <f t="shared" si="136"/>
        <v>0</v>
      </c>
      <c r="AO62" s="25">
        <f t="shared" si="137"/>
        <v>0</v>
      </c>
      <c r="AP62" s="3"/>
      <c r="AQ62" s="27"/>
      <c r="AR62" s="25">
        <f t="shared" si="201"/>
        <v>0</v>
      </c>
      <c r="AS62" s="27"/>
      <c r="AT62" s="25">
        <f t="shared" si="138"/>
        <v>0</v>
      </c>
      <c r="AU62" s="25">
        <f t="shared" si="139"/>
        <v>0</v>
      </c>
      <c r="AV62" s="3"/>
      <c r="AW62" s="27"/>
      <c r="AX62" s="25">
        <f>IF(AW62&gt;0,AW62/AW$10*1000*AW$9,0)+_xlfn.XLOOKUP(AW62,'[1]DM table'!$C$4:$C$103,'[1]DM table'!$D$4:$D$103,0)</f>
        <v>0</v>
      </c>
      <c r="AY62" s="27"/>
      <c r="AZ62" s="25">
        <f t="shared" si="140"/>
        <v>0</v>
      </c>
      <c r="BA62" s="25">
        <f t="shared" si="141"/>
        <v>0</v>
      </c>
      <c r="BB62" s="3"/>
      <c r="BC62" s="27"/>
      <c r="BD62" s="25">
        <f t="shared" si="142"/>
        <v>0</v>
      </c>
      <c r="BE62" s="27"/>
      <c r="BF62" s="25">
        <f t="shared" si="143"/>
        <v>0</v>
      </c>
      <c r="BG62" s="25">
        <f t="shared" si="144"/>
        <v>0</v>
      </c>
      <c r="BH62" s="3"/>
      <c r="BI62" s="27"/>
      <c r="BJ62" s="25">
        <f t="shared" si="145"/>
        <v>0</v>
      </c>
      <c r="BK62" s="27"/>
      <c r="BL62" s="25">
        <f t="shared" si="146"/>
        <v>0</v>
      </c>
      <c r="BM62" s="25">
        <f t="shared" si="147"/>
        <v>0</v>
      </c>
      <c r="BN62" s="3"/>
      <c r="BO62" s="27"/>
      <c r="BP62" s="25">
        <f t="shared" si="148"/>
        <v>0</v>
      </c>
      <c r="BQ62" s="27"/>
      <c r="BR62" s="25">
        <f t="shared" si="149"/>
        <v>0</v>
      </c>
      <c r="BS62" s="25">
        <f t="shared" si="150"/>
        <v>0</v>
      </c>
      <c r="BT62" s="3"/>
      <c r="BU62" s="27"/>
      <c r="BV62" s="25">
        <f>_xlfn.XLOOKUP(BU62,'[1]DM table'!$AE$4:$AE$103,'[1]DM table'!$AF$4:$AF$103,0)</f>
        <v>0</v>
      </c>
      <c r="BW62" s="27"/>
      <c r="BX62" s="25">
        <f t="shared" si="151"/>
        <v>0</v>
      </c>
      <c r="BY62" s="25">
        <f t="shared" si="152"/>
        <v>0</v>
      </c>
      <c r="BZ62" s="3"/>
      <c r="CA62" s="27"/>
      <c r="CB62" s="25">
        <f t="shared" si="153"/>
        <v>0</v>
      </c>
      <c r="CC62" s="27"/>
      <c r="CD62" s="25">
        <f t="shared" si="154"/>
        <v>0</v>
      </c>
      <c r="CE62" s="25">
        <f t="shared" si="155"/>
        <v>0</v>
      </c>
      <c r="CF62" s="3"/>
      <c r="CG62" s="27"/>
      <c r="CH62" s="25">
        <f t="shared" si="156"/>
        <v>0</v>
      </c>
      <c r="CI62" s="27"/>
      <c r="CJ62" s="25">
        <f t="shared" si="157"/>
        <v>0</v>
      </c>
      <c r="CK62" s="25">
        <f t="shared" si="158"/>
        <v>0</v>
      </c>
      <c r="CL62" s="3"/>
      <c r="CM62" s="27"/>
      <c r="CN62" s="25">
        <f>IF(CM62&gt;0,CM62/CM$10*1000*CM$9,0)+_xlfn.XLOOKUP(CM62,'[1]DM table'!$C$4:$C$103,'[1]DM table'!$D$4:$D$103,0)</f>
        <v>0</v>
      </c>
      <c r="CO62" s="27"/>
      <c r="CP62" s="25">
        <f t="shared" si="159"/>
        <v>0</v>
      </c>
      <c r="CQ62" s="25">
        <f t="shared" si="160"/>
        <v>0</v>
      </c>
      <c r="CR62" s="3"/>
      <c r="CS62" s="27"/>
      <c r="CT62" s="25">
        <f t="shared" si="161"/>
        <v>0</v>
      </c>
      <c r="CU62" s="27"/>
      <c r="CV62" s="25">
        <f t="shared" si="162"/>
        <v>0</v>
      </c>
      <c r="CW62" s="25">
        <f t="shared" si="163"/>
        <v>0</v>
      </c>
      <c r="CX62" s="3"/>
      <c r="CY62" s="27"/>
      <c r="CZ62" s="25">
        <f t="shared" si="164"/>
        <v>0</v>
      </c>
      <c r="DA62" s="27"/>
      <c r="DB62" s="25">
        <f t="shared" si="165"/>
        <v>0</v>
      </c>
      <c r="DC62" s="25">
        <f t="shared" si="166"/>
        <v>0</v>
      </c>
      <c r="DD62" s="3"/>
      <c r="DE62" s="27"/>
      <c r="DF62" s="25">
        <f t="shared" si="167"/>
        <v>0</v>
      </c>
      <c r="DG62" s="27"/>
      <c r="DH62" s="25">
        <f t="shared" si="168"/>
        <v>0</v>
      </c>
      <c r="DI62" s="25">
        <f t="shared" si="169"/>
        <v>0</v>
      </c>
      <c r="DJ62" s="3"/>
      <c r="DK62" s="27"/>
      <c r="DL62" s="25">
        <f>_xlfn.XLOOKUP(DK62,'[1]DM table'!$U$4:$U$103,'[1]DM table'!$V$4:$V$103,0)</f>
        <v>0</v>
      </c>
      <c r="DM62" s="27"/>
      <c r="DN62" s="25">
        <f t="shared" si="170"/>
        <v>0</v>
      </c>
      <c r="DO62" s="25">
        <f t="shared" si="171"/>
        <v>0</v>
      </c>
      <c r="DP62" s="3"/>
      <c r="DQ62" s="27"/>
      <c r="DR62" s="25">
        <f t="shared" si="172"/>
        <v>0</v>
      </c>
      <c r="DS62" s="27"/>
      <c r="DT62" s="25">
        <f t="shared" si="173"/>
        <v>0</v>
      </c>
      <c r="DU62" s="25">
        <f t="shared" si="174"/>
        <v>0</v>
      </c>
      <c r="DV62" s="3"/>
      <c r="DW62" s="27"/>
      <c r="DX62" s="25">
        <f t="shared" si="175"/>
        <v>0</v>
      </c>
      <c r="DY62" s="27"/>
      <c r="DZ62" s="25">
        <f t="shared" si="176"/>
        <v>0</v>
      </c>
      <c r="EA62" s="25">
        <f t="shared" si="177"/>
        <v>0</v>
      </c>
      <c r="EB62" s="3"/>
      <c r="EC62" s="27"/>
      <c r="ED62" s="25">
        <f t="shared" si="203"/>
        <v>0</v>
      </c>
      <c r="EE62" s="27"/>
      <c r="EF62" s="25">
        <f t="shared" si="178"/>
        <v>0</v>
      </c>
      <c r="EG62" s="25">
        <f t="shared" si="179"/>
        <v>0</v>
      </c>
      <c r="EH62" s="3"/>
      <c r="EI62" s="27"/>
      <c r="EJ62" s="25">
        <f t="shared" si="180"/>
        <v>0</v>
      </c>
      <c r="EK62" s="27"/>
      <c r="EL62" s="25">
        <f t="shared" si="181"/>
        <v>0</v>
      </c>
      <c r="EM62" s="25">
        <f t="shared" si="182"/>
        <v>0</v>
      </c>
      <c r="EN62" s="3"/>
      <c r="EO62" s="27"/>
      <c r="EP62" s="25">
        <f t="shared" si="204"/>
        <v>0</v>
      </c>
      <c r="EQ62" s="27"/>
      <c r="ER62" s="25">
        <f t="shared" si="183"/>
        <v>0</v>
      </c>
      <c r="ES62" s="25">
        <f t="shared" si="184"/>
        <v>0</v>
      </c>
      <c r="ET62" s="3"/>
      <c r="EU62" s="27"/>
      <c r="EV62" s="25">
        <f t="shared" si="185"/>
        <v>0</v>
      </c>
      <c r="EW62" s="27"/>
      <c r="EX62" s="25">
        <f t="shared" si="186"/>
        <v>0</v>
      </c>
      <c r="EY62" s="25">
        <f t="shared" si="187"/>
        <v>0</v>
      </c>
      <c r="EZ62" s="3"/>
      <c r="FA62" s="27"/>
      <c r="FB62" s="25">
        <f t="shared" si="67"/>
        <v>0</v>
      </c>
      <c r="FC62" s="27"/>
      <c r="FD62" s="25">
        <f t="shared" si="188"/>
        <v>0</v>
      </c>
      <c r="FE62" s="25">
        <f t="shared" si="189"/>
        <v>0</v>
      </c>
      <c r="FF62" s="3"/>
      <c r="FG62" s="27"/>
      <c r="FH62" s="25">
        <f t="shared" si="190"/>
        <v>0</v>
      </c>
      <c r="FI62" s="27"/>
      <c r="FJ62" s="25">
        <f t="shared" si="191"/>
        <v>0</v>
      </c>
      <c r="FK62" s="25">
        <f t="shared" si="192"/>
        <v>0</v>
      </c>
    </row>
    <row r="63" spans="1:167" ht="12.75" customHeight="1" x14ac:dyDescent="0.15">
      <c r="A63" s="22"/>
      <c r="B63" s="22"/>
      <c r="C63" s="23" t="str">
        <f t="shared" si="199"/>
        <v/>
      </c>
      <c r="D63" s="30"/>
      <c r="E63" s="20"/>
      <c r="F63" s="25">
        <f t="shared" si="200"/>
        <v>0</v>
      </c>
      <c r="G63" s="25">
        <f>LARGE((Q63,W63,AC63,AI63,AO63,AU63,BA63,BG63,BM63,BS63,BY63,CE63,CK63,CQ63,CW63,DC63,DI63,DO63,DU63,EA63,EG63,EM63,ES63,EY63,FE63,FK63),2)</f>
        <v>0</v>
      </c>
      <c r="H63" s="25">
        <f>LARGE((Q63,W63,AC63,AI63,AO63,AU63,BA63,BG63,BM63,BS63,BY63,CE63,CK63,CQ63,CW63,DC63,DI63,DO63,DU63,EA63,EG63,EM63,ES63,EY63,FE63,FK63),3)</f>
        <v>0</v>
      </c>
      <c r="I63" s="25">
        <f t="shared" si="129"/>
        <v>0</v>
      </c>
      <c r="J63" s="62">
        <f t="shared" si="205"/>
        <v>19</v>
      </c>
      <c r="K63" s="20"/>
      <c r="L63" s="26"/>
      <c r="M63" s="27"/>
      <c r="N63" s="25">
        <f t="shared" si="193"/>
        <v>0</v>
      </c>
      <c r="O63" s="27"/>
      <c r="P63" s="25">
        <f t="shared" si="194"/>
        <v>0</v>
      </c>
      <c r="Q63" s="25">
        <f t="shared" si="195"/>
        <v>0</v>
      </c>
      <c r="R63" s="3"/>
      <c r="S63" s="27"/>
      <c r="T63" s="25">
        <f t="shared" si="196"/>
        <v>0</v>
      </c>
      <c r="U63" s="27"/>
      <c r="V63" s="25">
        <f t="shared" si="197"/>
        <v>0</v>
      </c>
      <c r="W63" s="25">
        <f t="shared" si="198"/>
        <v>0</v>
      </c>
      <c r="X63" s="3"/>
      <c r="Y63" s="27"/>
      <c r="Z63" s="25">
        <f t="shared" si="202"/>
        <v>0</v>
      </c>
      <c r="AA63" s="27"/>
      <c r="AB63" s="25">
        <f t="shared" si="130"/>
        <v>0</v>
      </c>
      <c r="AC63" s="25">
        <f t="shared" si="131"/>
        <v>0</v>
      </c>
      <c r="AD63" s="3"/>
      <c r="AE63" s="27"/>
      <c r="AF63" s="25">
        <f t="shared" si="132"/>
        <v>0</v>
      </c>
      <c r="AG63" s="27"/>
      <c r="AH63" s="25">
        <f t="shared" si="133"/>
        <v>0</v>
      </c>
      <c r="AI63" s="25">
        <f t="shared" si="134"/>
        <v>0</v>
      </c>
      <c r="AJ63" s="3"/>
      <c r="AK63" s="27"/>
      <c r="AL63" s="25">
        <f t="shared" si="135"/>
        <v>0</v>
      </c>
      <c r="AM63" s="27"/>
      <c r="AN63" s="25">
        <f t="shared" si="136"/>
        <v>0</v>
      </c>
      <c r="AO63" s="25">
        <f t="shared" si="137"/>
        <v>0</v>
      </c>
      <c r="AP63" s="3"/>
      <c r="AQ63" s="27"/>
      <c r="AR63" s="25">
        <f t="shared" si="201"/>
        <v>0</v>
      </c>
      <c r="AS63" s="27"/>
      <c r="AT63" s="25">
        <f t="shared" si="138"/>
        <v>0</v>
      </c>
      <c r="AU63" s="25">
        <f t="shared" si="139"/>
        <v>0</v>
      </c>
      <c r="AV63" s="3"/>
      <c r="AW63" s="27"/>
      <c r="AX63" s="25">
        <f>IF(AW63&gt;0,AW63/AW$10*1000*AW$9,0)+_xlfn.XLOOKUP(AW63,'[1]DM table'!$C$4:$C$103,'[1]DM table'!$D$4:$D$103,0)</f>
        <v>0</v>
      </c>
      <c r="AY63" s="27"/>
      <c r="AZ63" s="25">
        <f t="shared" si="140"/>
        <v>0</v>
      </c>
      <c r="BA63" s="25">
        <f t="shared" si="141"/>
        <v>0</v>
      </c>
      <c r="BB63" s="3"/>
      <c r="BC63" s="27"/>
      <c r="BD63" s="25">
        <f t="shared" si="142"/>
        <v>0</v>
      </c>
      <c r="BE63" s="27"/>
      <c r="BF63" s="25">
        <f t="shared" si="143"/>
        <v>0</v>
      </c>
      <c r="BG63" s="25">
        <f t="shared" si="144"/>
        <v>0</v>
      </c>
      <c r="BH63" s="3"/>
      <c r="BI63" s="27"/>
      <c r="BJ63" s="25">
        <f t="shared" si="145"/>
        <v>0</v>
      </c>
      <c r="BK63" s="27"/>
      <c r="BL63" s="25">
        <f t="shared" si="146"/>
        <v>0</v>
      </c>
      <c r="BM63" s="25">
        <f t="shared" si="147"/>
        <v>0</v>
      </c>
      <c r="BN63" s="3"/>
      <c r="BO63" s="27"/>
      <c r="BP63" s="25">
        <f t="shared" si="148"/>
        <v>0</v>
      </c>
      <c r="BQ63" s="27"/>
      <c r="BR63" s="25">
        <f t="shared" si="149"/>
        <v>0</v>
      </c>
      <c r="BS63" s="25">
        <f t="shared" si="150"/>
        <v>0</v>
      </c>
      <c r="BT63" s="3"/>
      <c r="BU63" s="27"/>
      <c r="BV63" s="25">
        <f>_xlfn.XLOOKUP(BU63,'[1]DM table'!$AE$4:$AE$103,'[1]DM table'!$AF$4:$AF$103,0)</f>
        <v>0</v>
      </c>
      <c r="BW63" s="27"/>
      <c r="BX63" s="25">
        <f t="shared" si="151"/>
        <v>0</v>
      </c>
      <c r="BY63" s="25">
        <f t="shared" si="152"/>
        <v>0</v>
      </c>
      <c r="BZ63" s="3"/>
      <c r="CA63" s="27"/>
      <c r="CB63" s="25">
        <f t="shared" si="153"/>
        <v>0</v>
      </c>
      <c r="CC63" s="27"/>
      <c r="CD63" s="25">
        <f t="shared" si="154"/>
        <v>0</v>
      </c>
      <c r="CE63" s="25">
        <f t="shared" si="155"/>
        <v>0</v>
      </c>
      <c r="CF63" s="3"/>
      <c r="CG63" s="27"/>
      <c r="CH63" s="25">
        <f t="shared" si="156"/>
        <v>0</v>
      </c>
      <c r="CI63" s="27"/>
      <c r="CJ63" s="25">
        <f t="shared" si="157"/>
        <v>0</v>
      </c>
      <c r="CK63" s="25">
        <f t="shared" si="158"/>
        <v>0</v>
      </c>
      <c r="CL63" s="3"/>
      <c r="CM63" s="27"/>
      <c r="CN63" s="25">
        <f>IF(CM63&gt;0,CM63/CM$10*1000*CM$9,0)+_xlfn.XLOOKUP(CM63,'[1]DM table'!$C$4:$C$103,'[1]DM table'!$D$4:$D$103,0)</f>
        <v>0</v>
      </c>
      <c r="CO63" s="27"/>
      <c r="CP63" s="25">
        <f t="shared" si="159"/>
        <v>0</v>
      </c>
      <c r="CQ63" s="25">
        <f t="shared" si="160"/>
        <v>0</v>
      </c>
      <c r="CR63" s="3"/>
      <c r="CS63" s="27"/>
      <c r="CT63" s="25">
        <f t="shared" si="161"/>
        <v>0</v>
      </c>
      <c r="CU63" s="27"/>
      <c r="CV63" s="25">
        <f t="shared" si="162"/>
        <v>0</v>
      </c>
      <c r="CW63" s="25">
        <f t="shared" si="163"/>
        <v>0</v>
      </c>
      <c r="CX63" s="3"/>
      <c r="CY63" s="27"/>
      <c r="CZ63" s="25">
        <f t="shared" si="164"/>
        <v>0</v>
      </c>
      <c r="DA63" s="27"/>
      <c r="DB63" s="25">
        <f t="shared" si="165"/>
        <v>0</v>
      </c>
      <c r="DC63" s="25">
        <f t="shared" si="166"/>
        <v>0</v>
      </c>
      <c r="DD63" s="3"/>
      <c r="DE63" s="27"/>
      <c r="DF63" s="25">
        <f t="shared" si="167"/>
        <v>0</v>
      </c>
      <c r="DG63" s="27"/>
      <c r="DH63" s="25">
        <f t="shared" si="168"/>
        <v>0</v>
      </c>
      <c r="DI63" s="25">
        <f t="shared" si="169"/>
        <v>0</v>
      </c>
      <c r="DJ63" s="3"/>
      <c r="DK63" s="27"/>
      <c r="DL63" s="25">
        <f>_xlfn.XLOOKUP(DK63,'[1]DM table'!$U$4:$U$103,'[1]DM table'!$V$4:$V$103,0)</f>
        <v>0</v>
      </c>
      <c r="DM63" s="27"/>
      <c r="DN63" s="25">
        <f t="shared" si="170"/>
        <v>0</v>
      </c>
      <c r="DO63" s="25">
        <f t="shared" si="171"/>
        <v>0</v>
      </c>
      <c r="DP63" s="3"/>
      <c r="DQ63" s="27"/>
      <c r="DR63" s="25">
        <f t="shared" si="172"/>
        <v>0</v>
      </c>
      <c r="DS63" s="27"/>
      <c r="DT63" s="25">
        <f t="shared" si="173"/>
        <v>0</v>
      </c>
      <c r="DU63" s="25">
        <f t="shared" si="174"/>
        <v>0</v>
      </c>
      <c r="DV63" s="3"/>
      <c r="DW63" s="27"/>
      <c r="DX63" s="25">
        <f t="shared" si="175"/>
        <v>0</v>
      </c>
      <c r="DY63" s="27"/>
      <c r="DZ63" s="25">
        <f t="shared" si="176"/>
        <v>0</v>
      </c>
      <c r="EA63" s="25">
        <f t="shared" si="177"/>
        <v>0</v>
      </c>
      <c r="EB63" s="3"/>
      <c r="EC63" s="27"/>
      <c r="ED63" s="25">
        <f t="shared" si="203"/>
        <v>0</v>
      </c>
      <c r="EE63" s="27"/>
      <c r="EF63" s="25">
        <f t="shared" si="178"/>
        <v>0</v>
      </c>
      <c r="EG63" s="25">
        <f t="shared" si="179"/>
        <v>0</v>
      </c>
      <c r="EH63" s="3"/>
      <c r="EI63" s="27"/>
      <c r="EJ63" s="25">
        <f t="shared" si="180"/>
        <v>0</v>
      </c>
      <c r="EK63" s="27"/>
      <c r="EL63" s="25">
        <f t="shared" si="181"/>
        <v>0</v>
      </c>
      <c r="EM63" s="25">
        <f t="shared" si="182"/>
        <v>0</v>
      </c>
      <c r="EN63" s="3"/>
      <c r="EO63" s="27"/>
      <c r="EP63" s="25">
        <f t="shared" si="204"/>
        <v>0</v>
      </c>
      <c r="EQ63" s="27"/>
      <c r="ER63" s="25">
        <f t="shared" si="183"/>
        <v>0</v>
      </c>
      <c r="ES63" s="25">
        <f t="shared" si="184"/>
        <v>0</v>
      </c>
      <c r="ET63" s="3"/>
      <c r="EU63" s="27"/>
      <c r="EV63" s="25">
        <f t="shared" si="185"/>
        <v>0</v>
      </c>
      <c r="EW63" s="27"/>
      <c r="EX63" s="25">
        <f t="shared" si="186"/>
        <v>0</v>
      </c>
      <c r="EY63" s="25">
        <f t="shared" si="187"/>
        <v>0</v>
      </c>
      <c r="EZ63" s="3"/>
      <c r="FA63" s="27"/>
      <c r="FB63" s="25">
        <f t="shared" si="67"/>
        <v>0</v>
      </c>
      <c r="FC63" s="27"/>
      <c r="FD63" s="25">
        <f t="shared" si="188"/>
        <v>0</v>
      </c>
      <c r="FE63" s="25">
        <f t="shared" si="189"/>
        <v>0</v>
      </c>
      <c r="FF63" s="3"/>
      <c r="FG63" s="27"/>
      <c r="FH63" s="25">
        <f t="shared" si="190"/>
        <v>0</v>
      </c>
      <c r="FI63" s="27"/>
      <c r="FJ63" s="25">
        <f t="shared" si="191"/>
        <v>0</v>
      </c>
      <c r="FK63" s="25">
        <f t="shared" si="192"/>
        <v>0</v>
      </c>
    </row>
    <row r="64" spans="1:167" ht="12.75" customHeight="1" x14ac:dyDescent="0.15">
      <c r="A64" s="22"/>
      <c r="B64" s="22"/>
      <c r="C64" s="23" t="str">
        <f t="shared" si="199"/>
        <v/>
      </c>
      <c r="D64" s="30"/>
      <c r="E64" s="20"/>
      <c r="F64" s="25">
        <f t="shared" si="200"/>
        <v>0</v>
      </c>
      <c r="G64" s="25">
        <f>LARGE((Q64,W64,AC64,AI64,AO64,AU64,BA64,BG64,BM64,BS64,BY64,CE64,CK64,CQ64,CW64,DC64,DI64,DO64,DU64,EA64,EG64,EM64,ES64,EY64,FE64,FK64),2)</f>
        <v>0</v>
      </c>
      <c r="H64" s="25">
        <f>LARGE((Q64,W64,AC64,AI64,AO64,AU64,BA64,BG64,BM64,BS64,BY64,CE64,CK64,CQ64,CW64,DC64,DI64,DO64,DU64,EA64,EG64,EM64,ES64,EY64,FE64,FK64),3)</f>
        <v>0</v>
      </c>
      <c r="I64" s="25">
        <f t="shared" si="129"/>
        <v>0</v>
      </c>
      <c r="J64" s="62">
        <f t="shared" si="205"/>
        <v>19</v>
      </c>
      <c r="K64" s="20"/>
      <c r="L64" s="26"/>
      <c r="M64" s="27"/>
      <c r="N64" s="25">
        <f t="shared" si="193"/>
        <v>0</v>
      </c>
      <c r="O64" s="27"/>
      <c r="P64" s="25">
        <f t="shared" si="194"/>
        <v>0</v>
      </c>
      <c r="Q64" s="25">
        <f t="shared" si="195"/>
        <v>0</v>
      </c>
      <c r="R64" s="3"/>
      <c r="S64" s="27"/>
      <c r="T64" s="25">
        <f t="shared" si="196"/>
        <v>0</v>
      </c>
      <c r="U64" s="27"/>
      <c r="V64" s="25">
        <f t="shared" si="197"/>
        <v>0</v>
      </c>
      <c r="W64" s="25">
        <f t="shared" si="198"/>
        <v>0</v>
      </c>
      <c r="X64" s="3"/>
      <c r="Y64" s="27"/>
      <c r="Z64" s="25">
        <f t="shared" si="202"/>
        <v>0</v>
      </c>
      <c r="AA64" s="27"/>
      <c r="AB64" s="25">
        <f t="shared" si="130"/>
        <v>0</v>
      </c>
      <c r="AC64" s="25">
        <f t="shared" si="131"/>
        <v>0</v>
      </c>
      <c r="AD64" s="3"/>
      <c r="AE64" s="27"/>
      <c r="AF64" s="25">
        <f t="shared" si="132"/>
        <v>0</v>
      </c>
      <c r="AG64" s="27"/>
      <c r="AH64" s="25">
        <f t="shared" si="133"/>
        <v>0</v>
      </c>
      <c r="AI64" s="25">
        <f t="shared" si="134"/>
        <v>0</v>
      </c>
      <c r="AJ64" s="3"/>
      <c r="AK64" s="27"/>
      <c r="AL64" s="25">
        <f t="shared" si="135"/>
        <v>0</v>
      </c>
      <c r="AM64" s="27"/>
      <c r="AN64" s="25">
        <f t="shared" si="136"/>
        <v>0</v>
      </c>
      <c r="AO64" s="25">
        <f t="shared" si="137"/>
        <v>0</v>
      </c>
      <c r="AP64" s="3"/>
      <c r="AQ64" s="27"/>
      <c r="AR64" s="25">
        <f t="shared" si="201"/>
        <v>0</v>
      </c>
      <c r="AS64" s="27"/>
      <c r="AT64" s="25">
        <f t="shared" si="138"/>
        <v>0</v>
      </c>
      <c r="AU64" s="25">
        <f t="shared" si="139"/>
        <v>0</v>
      </c>
      <c r="AV64" s="3"/>
      <c r="AW64" s="27"/>
      <c r="AX64" s="25">
        <f>IF(AW64&gt;0,AW64/AW$10*1000*AW$9,0)+_xlfn.XLOOKUP(AW64,'[1]DM table'!$C$4:$C$103,'[1]DM table'!$D$4:$D$103,0)</f>
        <v>0</v>
      </c>
      <c r="AY64" s="27"/>
      <c r="AZ64" s="25">
        <f t="shared" si="140"/>
        <v>0</v>
      </c>
      <c r="BA64" s="25">
        <f t="shared" si="141"/>
        <v>0</v>
      </c>
      <c r="BB64" s="3"/>
      <c r="BC64" s="27"/>
      <c r="BD64" s="25">
        <f t="shared" si="142"/>
        <v>0</v>
      </c>
      <c r="BE64" s="27"/>
      <c r="BF64" s="25">
        <f t="shared" si="143"/>
        <v>0</v>
      </c>
      <c r="BG64" s="25">
        <f t="shared" si="144"/>
        <v>0</v>
      </c>
      <c r="BH64" s="3"/>
      <c r="BI64" s="27"/>
      <c r="BJ64" s="25">
        <f t="shared" si="145"/>
        <v>0</v>
      </c>
      <c r="BK64" s="27"/>
      <c r="BL64" s="25">
        <f t="shared" si="146"/>
        <v>0</v>
      </c>
      <c r="BM64" s="25">
        <f t="shared" si="147"/>
        <v>0</v>
      </c>
      <c r="BN64" s="3"/>
      <c r="BO64" s="27"/>
      <c r="BP64" s="25">
        <f t="shared" si="148"/>
        <v>0</v>
      </c>
      <c r="BQ64" s="27"/>
      <c r="BR64" s="25">
        <f t="shared" si="149"/>
        <v>0</v>
      </c>
      <c r="BS64" s="25">
        <f t="shared" si="150"/>
        <v>0</v>
      </c>
      <c r="BT64" s="3"/>
      <c r="BU64" s="27"/>
      <c r="BV64" s="25">
        <f>_xlfn.XLOOKUP(BU64,'[1]DM table'!$AE$4:$AE$103,'[1]DM table'!$AF$4:$AF$103,0)</f>
        <v>0</v>
      </c>
      <c r="BW64" s="27"/>
      <c r="BX64" s="25">
        <f t="shared" si="151"/>
        <v>0</v>
      </c>
      <c r="BY64" s="25">
        <f t="shared" si="152"/>
        <v>0</v>
      </c>
      <c r="BZ64" s="3"/>
      <c r="CA64" s="27"/>
      <c r="CB64" s="25">
        <f t="shared" si="153"/>
        <v>0</v>
      </c>
      <c r="CC64" s="27"/>
      <c r="CD64" s="25">
        <f t="shared" si="154"/>
        <v>0</v>
      </c>
      <c r="CE64" s="25">
        <f t="shared" si="155"/>
        <v>0</v>
      </c>
      <c r="CF64" s="3"/>
      <c r="CG64" s="27"/>
      <c r="CH64" s="25">
        <f t="shared" si="156"/>
        <v>0</v>
      </c>
      <c r="CI64" s="27"/>
      <c r="CJ64" s="25">
        <f t="shared" si="157"/>
        <v>0</v>
      </c>
      <c r="CK64" s="25">
        <f t="shared" si="158"/>
        <v>0</v>
      </c>
      <c r="CL64" s="3"/>
      <c r="CM64" s="27"/>
      <c r="CN64" s="25">
        <f>IF(CM64&gt;0,CM64/CM$10*1000*CM$9,0)+_xlfn.XLOOKUP(CM64,'[1]DM table'!$C$4:$C$103,'[1]DM table'!$D$4:$D$103,0)</f>
        <v>0</v>
      </c>
      <c r="CO64" s="27"/>
      <c r="CP64" s="25">
        <f t="shared" si="159"/>
        <v>0</v>
      </c>
      <c r="CQ64" s="25">
        <f t="shared" si="160"/>
        <v>0</v>
      </c>
      <c r="CR64" s="3"/>
      <c r="CS64" s="27"/>
      <c r="CT64" s="25">
        <f t="shared" si="161"/>
        <v>0</v>
      </c>
      <c r="CU64" s="27"/>
      <c r="CV64" s="25">
        <f t="shared" si="162"/>
        <v>0</v>
      </c>
      <c r="CW64" s="25">
        <f t="shared" si="163"/>
        <v>0</v>
      </c>
      <c r="CX64" s="3"/>
      <c r="CY64" s="27"/>
      <c r="CZ64" s="25">
        <f t="shared" si="164"/>
        <v>0</v>
      </c>
      <c r="DA64" s="27"/>
      <c r="DB64" s="25">
        <f t="shared" si="165"/>
        <v>0</v>
      </c>
      <c r="DC64" s="25">
        <f t="shared" si="166"/>
        <v>0</v>
      </c>
      <c r="DD64" s="3"/>
      <c r="DE64" s="27"/>
      <c r="DF64" s="25">
        <f t="shared" si="167"/>
        <v>0</v>
      </c>
      <c r="DG64" s="27"/>
      <c r="DH64" s="25">
        <f t="shared" si="168"/>
        <v>0</v>
      </c>
      <c r="DI64" s="25">
        <f t="shared" si="169"/>
        <v>0</v>
      </c>
      <c r="DJ64" s="3"/>
      <c r="DK64" s="27"/>
      <c r="DL64" s="25">
        <f>_xlfn.XLOOKUP(DK64,'[1]DM table'!$U$4:$U$103,'[1]DM table'!$V$4:$V$103,0)</f>
        <v>0</v>
      </c>
      <c r="DM64" s="27"/>
      <c r="DN64" s="25">
        <f t="shared" si="170"/>
        <v>0</v>
      </c>
      <c r="DO64" s="25">
        <f t="shared" si="171"/>
        <v>0</v>
      </c>
      <c r="DP64" s="3"/>
      <c r="DQ64" s="27"/>
      <c r="DR64" s="25">
        <f t="shared" si="172"/>
        <v>0</v>
      </c>
      <c r="DS64" s="27"/>
      <c r="DT64" s="25">
        <f t="shared" si="173"/>
        <v>0</v>
      </c>
      <c r="DU64" s="25">
        <f t="shared" si="174"/>
        <v>0</v>
      </c>
      <c r="DV64" s="3"/>
      <c r="DW64" s="27"/>
      <c r="DX64" s="25">
        <f t="shared" si="175"/>
        <v>0</v>
      </c>
      <c r="DY64" s="27"/>
      <c r="DZ64" s="25">
        <f t="shared" si="176"/>
        <v>0</v>
      </c>
      <c r="EA64" s="25">
        <f t="shared" si="177"/>
        <v>0</v>
      </c>
      <c r="EB64" s="3"/>
      <c r="EC64" s="27"/>
      <c r="ED64" s="25">
        <f t="shared" si="203"/>
        <v>0</v>
      </c>
      <c r="EE64" s="27"/>
      <c r="EF64" s="25">
        <f t="shared" si="178"/>
        <v>0</v>
      </c>
      <c r="EG64" s="25">
        <f t="shared" si="179"/>
        <v>0</v>
      </c>
      <c r="EH64" s="3"/>
      <c r="EI64" s="27"/>
      <c r="EJ64" s="25">
        <f t="shared" si="180"/>
        <v>0</v>
      </c>
      <c r="EK64" s="27"/>
      <c r="EL64" s="25">
        <f t="shared" si="181"/>
        <v>0</v>
      </c>
      <c r="EM64" s="25">
        <f t="shared" si="182"/>
        <v>0</v>
      </c>
      <c r="EN64" s="3"/>
      <c r="EO64" s="27"/>
      <c r="EP64" s="25">
        <f t="shared" si="204"/>
        <v>0</v>
      </c>
      <c r="EQ64" s="27"/>
      <c r="ER64" s="25">
        <f t="shared" si="183"/>
        <v>0</v>
      </c>
      <c r="ES64" s="25">
        <f t="shared" si="184"/>
        <v>0</v>
      </c>
      <c r="ET64" s="3"/>
      <c r="EU64" s="27"/>
      <c r="EV64" s="25">
        <f t="shared" si="185"/>
        <v>0</v>
      </c>
      <c r="EW64" s="27"/>
      <c r="EX64" s="25">
        <f t="shared" si="186"/>
        <v>0</v>
      </c>
      <c r="EY64" s="25">
        <f t="shared" si="187"/>
        <v>0</v>
      </c>
      <c r="EZ64" s="3"/>
      <c r="FA64" s="27"/>
      <c r="FB64" s="25">
        <f t="shared" si="67"/>
        <v>0</v>
      </c>
      <c r="FC64" s="27"/>
      <c r="FD64" s="25">
        <f t="shared" si="188"/>
        <v>0</v>
      </c>
      <c r="FE64" s="25">
        <f t="shared" si="189"/>
        <v>0</v>
      </c>
      <c r="FF64" s="3"/>
      <c r="FG64" s="27"/>
      <c r="FH64" s="25">
        <f t="shared" si="190"/>
        <v>0</v>
      </c>
      <c r="FI64" s="27"/>
      <c r="FJ64" s="25">
        <f t="shared" si="191"/>
        <v>0</v>
      </c>
      <c r="FK64" s="25">
        <f t="shared" si="192"/>
        <v>0</v>
      </c>
    </row>
    <row r="65" spans="1:167" ht="12.75" customHeight="1" x14ac:dyDescent="0.15">
      <c r="A65" s="22"/>
      <c r="B65" s="22"/>
      <c r="C65" s="23" t="str">
        <f t="shared" si="199"/>
        <v/>
      </c>
      <c r="D65" s="30"/>
      <c r="E65" s="20"/>
      <c r="F65" s="25">
        <f t="shared" si="200"/>
        <v>0</v>
      </c>
      <c r="G65" s="25">
        <f>LARGE((Q65,W65,AC65,AI65,AO65,AU65,BA65,BG65,BM65,BS65,BY65,CE65,CK65,CQ65,CW65,DC65,DI65,DO65,DU65,EA65,EG65,EM65,ES65,EY65,FE65,FK65),2)</f>
        <v>0</v>
      </c>
      <c r="H65" s="25">
        <f>LARGE((Q65,W65,AC65,AI65,AO65,AU65,BA65,BG65,BM65,BS65,BY65,CE65,CK65,CQ65,CW65,DC65,DI65,DO65,DU65,EA65,EG65,EM65,ES65,EY65,FE65,FK65),3)</f>
        <v>0</v>
      </c>
      <c r="I65" s="25">
        <f t="shared" si="129"/>
        <v>0</v>
      </c>
      <c r="J65" s="62">
        <f t="shared" si="205"/>
        <v>19</v>
      </c>
      <c r="K65" s="20"/>
      <c r="L65" s="26"/>
      <c r="M65" s="27"/>
      <c r="N65" s="25">
        <f t="shared" si="193"/>
        <v>0</v>
      </c>
      <c r="O65" s="27"/>
      <c r="P65" s="25">
        <f t="shared" si="194"/>
        <v>0</v>
      </c>
      <c r="Q65" s="25">
        <f t="shared" si="195"/>
        <v>0</v>
      </c>
      <c r="R65" s="3"/>
      <c r="S65" s="27"/>
      <c r="T65" s="25">
        <f t="shared" si="196"/>
        <v>0</v>
      </c>
      <c r="U65" s="27"/>
      <c r="V65" s="25">
        <f t="shared" si="197"/>
        <v>0</v>
      </c>
      <c r="W65" s="25">
        <f t="shared" si="198"/>
        <v>0</v>
      </c>
      <c r="X65" s="3"/>
      <c r="Y65" s="27"/>
      <c r="Z65" s="25">
        <f t="shared" si="202"/>
        <v>0</v>
      </c>
      <c r="AA65" s="27"/>
      <c r="AB65" s="25">
        <f t="shared" si="130"/>
        <v>0</v>
      </c>
      <c r="AC65" s="25">
        <f t="shared" si="131"/>
        <v>0</v>
      </c>
      <c r="AD65" s="3"/>
      <c r="AE65" s="27"/>
      <c r="AF65" s="25">
        <f t="shared" si="132"/>
        <v>0</v>
      </c>
      <c r="AG65" s="27"/>
      <c r="AH65" s="25">
        <f t="shared" si="133"/>
        <v>0</v>
      </c>
      <c r="AI65" s="25">
        <f t="shared" si="134"/>
        <v>0</v>
      </c>
      <c r="AJ65" s="3"/>
      <c r="AK65" s="27"/>
      <c r="AL65" s="25">
        <f t="shared" si="135"/>
        <v>0</v>
      </c>
      <c r="AM65" s="27"/>
      <c r="AN65" s="25">
        <f t="shared" si="136"/>
        <v>0</v>
      </c>
      <c r="AO65" s="25">
        <f t="shared" si="137"/>
        <v>0</v>
      </c>
      <c r="AP65" s="3"/>
      <c r="AQ65" s="27"/>
      <c r="AR65" s="25">
        <f t="shared" si="201"/>
        <v>0</v>
      </c>
      <c r="AS65" s="27"/>
      <c r="AT65" s="25">
        <f t="shared" si="138"/>
        <v>0</v>
      </c>
      <c r="AU65" s="25">
        <f t="shared" si="139"/>
        <v>0</v>
      </c>
      <c r="AV65" s="3"/>
      <c r="AW65" s="27"/>
      <c r="AX65" s="25">
        <f>IF(AW65&gt;0,AW65/AW$10*1000*AW$9,0)+_xlfn.XLOOKUP(AW65,'[1]DM table'!$C$4:$C$103,'[1]DM table'!$D$4:$D$103,0)</f>
        <v>0</v>
      </c>
      <c r="AY65" s="27"/>
      <c r="AZ65" s="25">
        <f t="shared" si="140"/>
        <v>0</v>
      </c>
      <c r="BA65" s="25">
        <f t="shared" si="141"/>
        <v>0</v>
      </c>
      <c r="BB65" s="3"/>
      <c r="BC65" s="27"/>
      <c r="BD65" s="25">
        <f t="shared" si="142"/>
        <v>0</v>
      </c>
      <c r="BE65" s="27"/>
      <c r="BF65" s="25">
        <f t="shared" si="143"/>
        <v>0</v>
      </c>
      <c r="BG65" s="25">
        <f t="shared" si="144"/>
        <v>0</v>
      </c>
      <c r="BH65" s="3"/>
      <c r="BI65" s="27"/>
      <c r="BJ65" s="25">
        <f t="shared" si="145"/>
        <v>0</v>
      </c>
      <c r="BK65" s="27"/>
      <c r="BL65" s="25">
        <f t="shared" si="146"/>
        <v>0</v>
      </c>
      <c r="BM65" s="25">
        <f t="shared" si="147"/>
        <v>0</v>
      </c>
      <c r="BN65" s="3"/>
      <c r="BO65" s="27"/>
      <c r="BP65" s="25">
        <f t="shared" si="148"/>
        <v>0</v>
      </c>
      <c r="BQ65" s="27"/>
      <c r="BR65" s="25">
        <f t="shared" si="149"/>
        <v>0</v>
      </c>
      <c r="BS65" s="25">
        <f t="shared" si="150"/>
        <v>0</v>
      </c>
      <c r="BT65" s="3"/>
      <c r="BU65" s="27"/>
      <c r="BV65" s="25">
        <f>_xlfn.XLOOKUP(BU65,'[1]DM table'!$AE$4:$AE$103,'[1]DM table'!$AF$4:$AF$103,0)</f>
        <v>0</v>
      </c>
      <c r="BW65" s="27"/>
      <c r="BX65" s="25">
        <f t="shared" si="151"/>
        <v>0</v>
      </c>
      <c r="BY65" s="25">
        <f t="shared" si="152"/>
        <v>0</v>
      </c>
      <c r="BZ65" s="3"/>
      <c r="CA65" s="27"/>
      <c r="CB65" s="25">
        <f t="shared" si="153"/>
        <v>0</v>
      </c>
      <c r="CC65" s="27"/>
      <c r="CD65" s="25">
        <f t="shared" si="154"/>
        <v>0</v>
      </c>
      <c r="CE65" s="25">
        <f t="shared" si="155"/>
        <v>0</v>
      </c>
      <c r="CF65" s="3"/>
      <c r="CG65" s="27"/>
      <c r="CH65" s="25">
        <f t="shared" si="156"/>
        <v>0</v>
      </c>
      <c r="CI65" s="27"/>
      <c r="CJ65" s="25">
        <f t="shared" si="157"/>
        <v>0</v>
      </c>
      <c r="CK65" s="25">
        <f t="shared" si="158"/>
        <v>0</v>
      </c>
      <c r="CL65" s="3"/>
      <c r="CM65" s="27"/>
      <c r="CN65" s="25">
        <f>IF(CM65&gt;0,CM65/CM$10*1000*CM$9,0)+_xlfn.XLOOKUP(CM65,'[1]DM table'!$C$4:$C$103,'[1]DM table'!$D$4:$D$103,0)</f>
        <v>0</v>
      </c>
      <c r="CO65" s="27"/>
      <c r="CP65" s="25">
        <f t="shared" si="159"/>
        <v>0</v>
      </c>
      <c r="CQ65" s="25">
        <f t="shared" si="160"/>
        <v>0</v>
      </c>
      <c r="CR65" s="3"/>
      <c r="CS65" s="27"/>
      <c r="CT65" s="25">
        <f t="shared" si="161"/>
        <v>0</v>
      </c>
      <c r="CU65" s="27"/>
      <c r="CV65" s="25">
        <f t="shared" si="162"/>
        <v>0</v>
      </c>
      <c r="CW65" s="25">
        <f t="shared" si="163"/>
        <v>0</v>
      </c>
      <c r="CX65" s="3"/>
      <c r="CY65" s="27"/>
      <c r="CZ65" s="25">
        <f t="shared" si="164"/>
        <v>0</v>
      </c>
      <c r="DA65" s="27"/>
      <c r="DB65" s="25">
        <f t="shared" si="165"/>
        <v>0</v>
      </c>
      <c r="DC65" s="25">
        <f t="shared" si="166"/>
        <v>0</v>
      </c>
      <c r="DD65" s="3"/>
      <c r="DE65" s="27"/>
      <c r="DF65" s="25">
        <f t="shared" si="167"/>
        <v>0</v>
      </c>
      <c r="DG65" s="27"/>
      <c r="DH65" s="25">
        <f t="shared" si="168"/>
        <v>0</v>
      </c>
      <c r="DI65" s="25">
        <f t="shared" si="169"/>
        <v>0</v>
      </c>
      <c r="DJ65" s="3"/>
      <c r="DK65" s="27"/>
      <c r="DL65" s="25">
        <f>_xlfn.XLOOKUP(DK65,'[1]DM table'!$U$4:$U$103,'[1]DM table'!$V$4:$V$103,0)</f>
        <v>0</v>
      </c>
      <c r="DM65" s="27"/>
      <c r="DN65" s="25">
        <f t="shared" si="170"/>
        <v>0</v>
      </c>
      <c r="DO65" s="25">
        <f t="shared" si="171"/>
        <v>0</v>
      </c>
      <c r="DP65" s="3"/>
      <c r="DQ65" s="27"/>
      <c r="DR65" s="25">
        <f t="shared" si="172"/>
        <v>0</v>
      </c>
      <c r="DS65" s="27"/>
      <c r="DT65" s="25">
        <f t="shared" si="173"/>
        <v>0</v>
      </c>
      <c r="DU65" s="25">
        <f t="shared" si="174"/>
        <v>0</v>
      </c>
      <c r="DV65" s="3"/>
      <c r="DW65" s="27"/>
      <c r="DX65" s="25">
        <f t="shared" si="175"/>
        <v>0</v>
      </c>
      <c r="DY65" s="27"/>
      <c r="DZ65" s="25">
        <f t="shared" si="176"/>
        <v>0</v>
      </c>
      <c r="EA65" s="25">
        <f t="shared" si="177"/>
        <v>0</v>
      </c>
      <c r="EB65" s="3"/>
      <c r="EC65" s="27"/>
      <c r="ED65" s="25">
        <f t="shared" si="203"/>
        <v>0</v>
      </c>
      <c r="EE65" s="27"/>
      <c r="EF65" s="25">
        <f t="shared" si="178"/>
        <v>0</v>
      </c>
      <c r="EG65" s="25">
        <f t="shared" si="179"/>
        <v>0</v>
      </c>
      <c r="EH65" s="3"/>
      <c r="EI65" s="27"/>
      <c r="EJ65" s="25">
        <f t="shared" si="180"/>
        <v>0</v>
      </c>
      <c r="EK65" s="27"/>
      <c r="EL65" s="25">
        <f t="shared" si="181"/>
        <v>0</v>
      </c>
      <c r="EM65" s="25">
        <f t="shared" si="182"/>
        <v>0</v>
      </c>
      <c r="EN65" s="3"/>
      <c r="EO65" s="27"/>
      <c r="EP65" s="25">
        <f t="shared" si="204"/>
        <v>0</v>
      </c>
      <c r="EQ65" s="27"/>
      <c r="ER65" s="25">
        <f t="shared" si="183"/>
        <v>0</v>
      </c>
      <c r="ES65" s="25">
        <f t="shared" si="184"/>
        <v>0</v>
      </c>
      <c r="ET65" s="3"/>
      <c r="EU65" s="27"/>
      <c r="EV65" s="25">
        <f t="shared" si="185"/>
        <v>0</v>
      </c>
      <c r="EW65" s="27"/>
      <c r="EX65" s="25">
        <f t="shared" si="186"/>
        <v>0</v>
      </c>
      <c r="EY65" s="25">
        <f t="shared" si="187"/>
        <v>0</v>
      </c>
      <c r="EZ65" s="3"/>
      <c r="FA65" s="27"/>
      <c r="FB65" s="25">
        <f t="shared" si="67"/>
        <v>0</v>
      </c>
      <c r="FC65" s="27"/>
      <c r="FD65" s="25">
        <f t="shared" si="188"/>
        <v>0</v>
      </c>
      <c r="FE65" s="25">
        <f t="shared" si="189"/>
        <v>0</v>
      </c>
      <c r="FF65" s="3"/>
      <c r="FG65" s="27"/>
      <c r="FH65" s="25">
        <f t="shared" si="190"/>
        <v>0</v>
      </c>
      <c r="FI65" s="27"/>
      <c r="FJ65" s="25">
        <f t="shared" si="191"/>
        <v>0</v>
      </c>
      <c r="FK65" s="25">
        <f t="shared" si="192"/>
        <v>0</v>
      </c>
    </row>
    <row r="66" spans="1:167" ht="12.75" customHeight="1" x14ac:dyDescent="0.15">
      <c r="A66" s="22"/>
      <c r="B66" s="22"/>
      <c r="C66" s="23" t="str">
        <f t="shared" si="199"/>
        <v/>
      </c>
      <c r="D66" s="30"/>
      <c r="E66" s="20"/>
      <c r="F66" s="25">
        <f t="shared" si="200"/>
        <v>0</v>
      </c>
      <c r="G66" s="25">
        <f>LARGE((Q66,W66,AC66,AI66,AO66,AU66,BA66,BG66,BM66,BS66,BY66,CE66,CK66,CQ66,CW66,DC66,DI66,DO66,DU66,EA66,EG66,EM66,ES66,EY66,FE66,FK66),2)</f>
        <v>0</v>
      </c>
      <c r="H66" s="25">
        <f>LARGE((Q66,W66,AC66,AI66,AO66,AU66,BA66,BG66,BM66,BS66,BY66,CE66,CK66,CQ66,CW66,DC66,DI66,DO66,DU66,EA66,EG66,EM66,ES66,EY66,FE66,FK66),3)</f>
        <v>0</v>
      </c>
      <c r="I66" s="25">
        <f t="shared" si="129"/>
        <v>0</v>
      </c>
      <c r="J66" s="62">
        <f t="shared" si="205"/>
        <v>19</v>
      </c>
      <c r="K66" s="20"/>
      <c r="L66" s="26"/>
      <c r="M66" s="27"/>
      <c r="N66" s="25">
        <f t="shared" si="193"/>
        <v>0</v>
      </c>
      <c r="O66" s="27"/>
      <c r="P66" s="25">
        <f t="shared" si="194"/>
        <v>0</v>
      </c>
      <c r="Q66" s="25">
        <f t="shared" si="195"/>
        <v>0</v>
      </c>
      <c r="R66" s="3"/>
      <c r="S66" s="27"/>
      <c r="T66" s="25">
        <f t="shared" si="196"/>
        <v>0</v>
      </c>
      <c r="U66" s="27"/>
      <c r="V66" s="25">
        <f t="shared" si="197"/>
        <v>0</v>
      </c>
      <c r="W66" s="25">
        <f t="shared" si="198"/>
        <v>0</v>
      </c>
      <c r="X66" s="3"/>
      <c r="Y66" s="27"/>
      <c r="Z66" s="25">
        <f t="shared" si="202"/>
        <v>0</v>
      </c>
      <c r="AA66" s="27"/>
      <c r="AB66" s="25">
        <f t="shared" si="130"/>
        <v>0</v>
      </c>
      <c r="AC66" s="25">
        <f t="shared" si="131"/>
        <v>0</v>
      </c>
      <c r="AD66" s="3"/>
      <c r="AE66" s="27"/>
      <c r="AF66" s="25">
        <f t="shared" si="132"/>
        <v>0</v>
      </c>
      <c r="AG66" s="27"/>
      <c r="AH66" s="25">
        <f t="shared" si="133"/>
        <v>0</v>
      </c>
      <c r="AI66" s="25">
        <f t="shared" si="134"/>
        <v>0</v>
      </c>
      <c r="AJ66" s="3"/>
      <c r="AK66" s="27"/>
      <c r="AL66" s="25">
        <f t="shared" si="135"/>
        <v>0</v>
      </c>
      <c r="AM66" s="27"/>
      <c r="AN66" s="25">
        <f t="shared" si="136"/>
        <v>0</v>
      </c>
      <c r="AO66" s="25">
        <f t="shared" si="137"/>
        <v>0</v>
      </c>
      <c r="AP66" s="3"/>
      <c r="AQ66" s="27"/>
      <c r="AR66" s="25">
        <f t="shared" si="201"/>
        <v>0</v>
      </c>
      <c r="AS66" s="27"/>
      <c r="AT66" s="25">
        <f t="shared" si="138"/>
        <v>0</v>
      </c>
      <c r="AU66" s="25">
        <f t="shared" si="139"/>
        <v>0</v>
      </c>
      <c r="AV66" s="3"/>
      <c r="AW66" s="27"/>
      <c r="AX66" s="25">
        <f>IF(AW66&gt;0,AW66/AW$10*1000*AW$9,0)+_xlfn.XLOOKUP(AW66,'[1]DM table'!$C$4:$C$103,'[1]DM table'!$D$4:$D$103,0)</f>
        <v>0</v>
      </c>
      <c r="AY66" s="27"/>
      <c r="AZ66" s="25">
        <f t="shared" si="140"/>
        <v>0</v>
      </c>
      <c r="BA66" s="25">
        <f t="shared" si="141"/>
        <v>0</v>
      </c>
      <c r="BB66" s="3"/>
      <c r="BC66" s="27"/>
      <c r="BD66" s="25">
        <f t="shared" si="142"/>
        <v>0</v>
      </c>
      <c r="BE66" s="27"/>
      <c r="BF66" s="25">
        <f t="shared" si="143"/>
        <v>0</v>
      </c>
      <c r="BG66" s="25">
        <f t="shared" si="144"/>
        <v>0</v>
      </c>
      <c r="BH66" s="3"/>
      <c r="BI66" s="27"/>
      <c r="BJ66" s="25">
        <f t="shared" si="145"/>
        <v>0</v>
      </c>
      <c r="BK66" s="27"/>
      <c r="BL66" s="25">
        <f t="shared" si="146"/>
        <v>0</v>
      </c>
      <c r="BM66" s="25">
        <f t="shared" si="147"/>
        <v>0</v>
      </c>
      <c r="BN66" s="3"/>
      <c r="BO66" s="27"/>
      <c r="BP66" s="25">
        <f t="shared" si="148"/>
        <v>0</v>
      </c>
      <c r="BQ66" s="27"/>
      <c r="BR66" s="25">
        <f t="shared" si="149"/>
        <v>0</v>
      </c>
      <c r="BS66" s="25">
        <f t="shared" si="150"/>
        <v>0</v>
      </c>
      <c r="BT66" s="3"/>
      <c r="BU66" s="27"/>
      <c r="BV66" s="25">
        <f>_xlfn.XLOOKUP(BU66,'[1]DM table'!$AE$4:$AE$103,'[1]DM table'!$AF$4:$AF$103,0)</f>
        <v>0</v>
      </c>
      <c r="BW66" s="27"/>
      <c r="BX66" s="25">
        <f t="shared" si="151"/>
        <v>0</v>
      </c>
      <c r="BY66" s="25">
        <f t="shared" si="152"/>
        <v>0</v>
      </c>
      <c r="BZ66" s="3"/>
      <c r="CA66" s="27"/>
      <c r="CB66" s="25">
        <f t="shared" si="153"/>
        <v>0</v>
      </c>
      <c r="CC66" s="27"/>
      <c r="CD66" s="25">
        <f t="shared" si="154"/>
        <v>0</v>
      </c>
      <c r="CE66" s="25">
        <f t="shared" si="155"/>
        <v>0</v>
      </c>
      <c r="CF66" s="3"/>
      <c r="CG66" s="27"/>
      <c r="CH66" s="25">
        <f t="shared" si="156"/>
        <v>0</v>
      </c>
      <c r="CI66" s="27"/>
      <c r="CJ66" s="25">
        <f t="shared" si="157"/>
        <v>0</v>
      </c>
      <c r="CK66" s="25">
        <f t="shared" si="158"/>
        <v>0</v>
      </c>
      <c r="CL66" s="3"/>
      <c r="CM66" s="27"/>
      <c r="CN66" s="25">
        <f>IF(CM66&gt;0,CM66/CM$10*1000*CM$9,0)+_xlfn.XLOOKUP(CM66,'[1]DM table'!$C$4:$C$103,'[1]DM table'!$D$4:$D$103,0)</f>
        <v>0</v>
      </c>
      <c r="CO66" s="27"/>
      <c r="CP66" s="25">
        <f t="shared" si="159"/>
        <v>0</v>
      </c>
      <c r="CQ66" s="25">
        <f t="shared" si="160"/>
        <v>0</v>
      </c>
      <c r="CR66" s="3"/>
      <c r="CS66" s="27"/>
      <c r="CT66" s="25">
        <f t="shared" si="161"/>
        <v>0</v>
      </c>
      <c r="CU66" s="27"/>
      <c r="CV66" s="25">
        <f t="shared" si="162"/>
        <v>0</v>
      </c>
      <c r="CW66" s="25">
        <f t="shared" si="163"/>
        <v>0</v>
      </c>
      <c r="CX66" s="3"/>
      <c r="CY66" s="27"/>
      <c r="CZ66" s="25">
        <f t="shared" si="164"/>
        <v>0</v>
      </c>
      <c r="DA66" s="27"/>
      <c r="DB66" s="25">
        <f t="shared" si="165"/>
        <v>0</v>
      </c>
      <c r="DC66" s="25">
        <f t="shared" si="166"/>
        <v>0</v>
      </c>
      <c r="DD66" s="3"/>
      <c r="DE66" s="27"/>
      <c r="DF66" s="25">
        <f t="shared" si="167"/>
        <v>0</v>
      </c>
      <c r="DG66" s="27"/>
      <c r="DH66" s="25">
        <f t="shared" si="168"/>
        <v>0</v>
      </c>
      <c r="DI66" s="25">
        <f t="shared" si="169"/>
        <v>0</v>
      </c>
      <c r="DJ66" s="3"/>
      <c r="DK66" s="27"/>
      <c r="DL66" s="25">
        <f>_xlfn.XLOOKUP(DK66,'[1]DM table'!$U$4:$U$103,'[1]DM table'!$V$4:$V$103,0)</f>
        <v>0</v>
      </c>
      <c r="DM66" s="27"/>
      <c r="DN66" s="25">
        <f t="shared" si="170"/>
        <v>0</v>
      </c>
      <c r="DO66" s="25">
        <f t="shared" si="171"/>
        <v>0</v>
      </c>
      <c r="DP66" s="3"/>
      <c r="DQ66" s="27"/>
      <c r="DR66" s="25">
        <f t="shared" si="172"/>
        <v>0</v>
      </c>
      <c r="DS66" s="27"/>
      <c r="DT66" s="25">
        <f t="shared" si="173"/>
        <v>0</v>
      </c>
      <c r="DU66" s="25">
        <f t="shared" si="174"/>
        <v>0</v>
      </c>
      <c r="DV66" s="3"/>
      <c r="DW66" s="27"/>
      <c r="DX66" s="25">
        <f t="shared" si="175"/>
        <v>0</v>
      </c>
      <c r="DY66" s="27"/>
      <c r="DZ66" s="25">
        <f t="shared" si="176"/>
        <v>0</v>
      </c>
      <c r="EA66" s="25">
        <f t="shared" si="177"/>
        <v>0</v>
      </c>
      <c r="EB66" s="3"/>
      <c r="EC66" s="27"/>
      <c r="ED66" s="25">
        <f t="shared" si="203"/>
        <v>0</v>
      </c>
      <c r="EE66" s="27"/>
      <c r="EF66" s="25">
        <f t="shared" si="178"/>
        <v>0</v>
      </c>
      <c r="EG66" s="25">
        <f t="shared" si="179"/>
        <v>0</v>
      </c>
      <c r="EH66" s="3"/>
      <c r="EI66" s="27"/>
      <c r="EJ66" s="25">
        <f t="shared" si="180"/>
        <v>0</v>
      </c>
      <c r="EK66" s="27"/>
      <c r="EL66" s="25">
        <f t="shared" si="181"/>
        <v>0</v>
      </c>
      <c r="EM66" s="25">
        <f t="shared" si="182"/>
        <v>0</v>
      </c>
      <c r="EN66" s="3"/>
      <c r="EO66" s="27"/>
      <c r="EP66" s="25">
        <f t="shared" si="204"/>
        <v>0</v>
      </c>
      <c r="EQ66" s="27"/>
      <c r="ER66" s="25">
        <f t="shared" si="183"/>
        <v>0</v>
      </c>
      <c r="ES66" s="25">
        <f t="shared" si="184"/>
        <v>0</v>
      </c>
      <c r="ET66" s="3"/>
      <c r="EU66" s="27"/>
      <c r="EV66" s="25">
        <f t="shared" si="185"/>
        <v>0</v>
      </c>
      <c r="EW66" s="27"/>
      <c r="EX66" s="25">
        <f t="shared" si="186"/>
        <v>0</v>
      </c>
      <c r="EY66" s="25">
        <f t="shared" si="187"/>
        <v>0</v>
      </c>
      <c r="EZ66" s="3"/>
      <c r="FA66" s="27"/>
      <c r="FB66" s="25">
        <f t="shared" si="67"/>
        <v>0</v>
      </c>
      <c r="FC66" s="27"/>
      <c r="FD66" s="25">
        <f t="shared" si="188"/>
        <v>0</v>
      </c>
      <c r="FE66" s="25">
        <f t="shared" si="189"/>
        <v>0</v>
      </c>
      <c r="FF66" s="3"/>
      <c r="FG66" s="27"/>
      <c r="FH66" s="25">
        <f t="shared" si="190"/>
        <v>0</v>
      </c>
      <c r="FI66" s="27"/>
      <c r="FJ66" s="25">
        <f t="shared" si="191"/>
        <v>0</v>
      </c>
      <c r="FK66" s="25">
        <f t="shared" si="192"/>
        <v>0</v>
      </c>
    </row>
    <row r="67" spans="1:167" ht="12.75" customHeight="1" x14ac:dyDescent="0.15">
      <c r="A67" s="22"/>
      <c r="B67" s="22"/>
      <c r="C67" s="23" t="str">
        <f t="shared" si="199"/>
        <v/>
      </c>
      <c r="D67" s="30"/>
      <c r="E67" s="20"/>
      <c r="F67" s="25">
        <f t="shared" si="200"/>
        <v>0</v>
      </c>
      <c r="G67" s="25">
        <f>LARGE((Q67,W67,AC67,AI67,AO67,AU67,BA67,BG67,BM67,BS67,BY67,CE67,CK67,CQ67,CW67,DC67,DI67,DO67,DU67,EA67,EG67,EM67,ES67,EY67,FE67,FK67),2)</f>
        <v>0</v>
      </c>
      <c r="H67" s="25">
        <f>LARGE((Q67,W67,AC67,AI67,AO67,AU67,BA67,BG67,BM67,BS67,BY67,CE67,CK67,CQ67,CW67,DC67,DI67,DO67,DU67,EA67,EG67,EM67,ES67,EY67,FE67,FK67),3)</f>
        <v>0</v>
      </c>
      <c r="I67" s="25">
        <f t="shared" si="129"/>
        <v>0</v>
      </c>
      <c r="J67" s="62">
        <f t="shared" si="205"/>
        <v>19</v>
      </c>
      <c r="K67" s="20"/>
      <c r="L67" s="26"/>
      <c r="M67" s="27"/>
      <c r="N67" s="25">
        <f t="shared" si="193"/>
        <v>0</v>
      </c>
      <c r="O67" s="27"/>
      <c r="P67" s="25">
        <f t="shared" si="194"/>
        <v>0</v>
      </c>
      <c r="Q67" s="25">
        <f t="shared" si="195"/>
        <v>0</v>
      </c>
      <c r="R67" s="3"/>
      <c r="S67" s="27"/>
      <c r="T67" s="25">
        <f t="shared" si="196"/>
        <v>0</v>
      </c>
      <c r="U67" s="27"/>
      <c r="V67" s="25">
        <f t="shared" si="197"/>
        <v>0</v>
      </c>
      <c r="W67" s="25">
        <f t="shared" si="198"/>
        <v>0</v>
      </c>
      <c r="X67" s="3"/>
      <c r="Y67" s="27"/>
      <c r="Z67" s="25">
        <f t="shared" si="202"/>
        <v>0</v>
      </c>
      <c r="AA67" s="27"/>
      <c r="AB67" s="25">
        <f t="shared" si="130"/>
        <v>0</v>
      </c>
      <c r="AC67" s="25">
        <f t="shared" si="131"/>
        <v>0</v>
      </c>
      <c r="AD67" s="3"/>
      <c r="AE67" s="27"/>
      <c r="AF67" s="25">
        <f t="shared" si="132"/>
        <v>0</v>
      </c>
      <c r="AG67" s="27"/>
      <c r="AH67" s="25">
        <f t="shared" si="133"/>
        <v>0</v>
      </c>
      <c r="AI67" s="25">
        <f t="shared" si="134"/>
        <v>0</v>
      </c>
      <c r="AJ67" s="3"/>
      <c r="AK67" s="27"/>
      <c r="AL67" s="25">
        <f t="shared" si="135"/>
        <v>0</v>
      </c>
      <c r="AM67" s="27"/>
      <c r="AN67" s="25">
        <f t="shared" si="136"/>
        <v>0</v>
      </c>
      <c r="AO67" s="25">
        <f t="shared" si="137"/>
        <v>0</v>
      </c>
      <c r="AP67" s="3"/>
      <c r="AQ67" s="27"/>
      <c r="AR67" s="25">
        <f t="shared" si="201"/>
        <v>0</v>
      </c>
      <c r="AS67" s="27"/>
      <c r="AT67" s="25">
        <f t="shared" si="138"/>
        <v>0</v>
      </c>
      <c r="AU67" s="25">
        <f t="shared" si="139"/>
        <v>0</v>
      </c>
      <c r="AV67" s="3"/>
      <c r="AW67" s="27"/>
      <c r="AX67" s="25">
        <f>IF(AW67&gt;0,AW67/AW$10*1000*AW$9,0)+_xlfn.XLOOKUP(AW67,'[1]DM table'!$C$4:$C$103,'[1]DM table'!$D$4:$D$103,0)</f>
        <v>0</v>
      </c>
      <c r="AY67" s="27"/>
      <c r="AZ67" s="25">
        <f t="shared" si="140"/>
        <v>0</v>
      </c>
      <c r="BA67" s="25">
        <f t="shared" si="141"/>
        <v>0</v>
      </c>
      <c r="BB67" s="3"/>
      <c r="BC67" s="27"/>
      <c r="BD67" s="25">
        <f t="shared" si="142"/>
        <v>0</v>
      </c>
      <c r="BE67" s="27"/>
      <c r="BF67" s="25">
        <f t="shared" si="143"/>
        <v>0</v>
      </c>
      <c r="BG67" s="25">
        <f t="shared" si="144"/>
        <v>0</v>
      </c>
      <c r="BH67" s="3"/>
      <c r="BI67" s="27"/>
      <c r="BJ67" s="25">
        <f t="shared" si="145"/>
        <v>0</v>
      </c>
      <c r="BK67" s="27"/>
      <c r="BL67" s="25">
        <f t="shared" si="146"/>
        <v>0</v>
      </c>
      <c r="BM67" s="25">
        <f t="shared" si="147"/>
        <v>0</v>
      </c>
      <c r="BN67" s="3"/>
      <c r="BO67" s="27"/>
      <c r="BP67" s="25">
        <f t="shared" si="148"/>
        <v>0</v>
      </c>
      <c r="BQ67" s="27"/>
      <c r="BR67" s="25">
        <f t="shared" si="149"/>
        <v>0</v>
      </c>
      <c r="BS67" s="25">
        <f t="shared" si="150"/>
        <v>0</v>
      </c>
      <c r="BT67" s="3"/>
      <c r="BU67" s="27"/>
      <c r="BV67" s="25">
        <f>_xlfn.XLOOKUP(BU67,'[1]DM table'!$AE$4:$AE$103,'[1]DM table'!$AF$4:$AF$103,0)</f>
        <v>0</v>
      </c>
      <c r="BW67" s="27"/>
      <c r="BX67" s="25">
        <f t="shared" si="151"/>
        <v>0</v>
      </c>
      <c r="BY67" s="25">
        <f t="shared" si="152"/>
        <v>0</v>
      </c>
      <c r="BZ67" s="3"/>
      <c r="CA67" s="27"/>
      <c r="CB67" s="25">
        <f t="shared" si="153"/>
        <v>0</v>
      </c>
      <c r="CC67" s="27"/>
      <c r="CD67" s="25">
        <f t="shared" si="154"/>
        <v>0</v>
      </c>
      <c r="CE67" s="25">
        <f t="shared" si="155"/>
        <v>0</v>
      </c>
      <c r="CF67" s="3"/>
      <c r="CG67" s="27"/>
      <c r="CH67" s="25">
        <f t="shared" si="156"/>
        <v>0</v>
      </c>
      <c r="CI67" s="27"/>
      <c r="CJ67" s="25">
        <f t="shared" si="157"/>
        <v>0</v>
      </c>
      <c r="CK67" s="25">
        <f t="shared" si="158"/>
        <v>0</v>
      </c>
      <c r="CL67" s="3"/>
      <c r="CM67" s="27"/>
      <c r="CN67" s="25">
        <f>IF(CM67&gt;0,CM67/CM$10*1000*CM$9,0)+_xlfn.XLOOKUP(CM67,'[1]DM table'!$C$4:$C$103,'[1]DM table'!$D$4:$D$103,0)</f>
        <v>0</v>
      </c>
      <c r="CO67" s="27"/>
      <c r="CP67" s="25">
        <f t="shared" si="159"/>
        <v>0</v>
      </c>
      <c r="CQ67" s="25">
        <f t="shared" si="160"/>
        <v>0</v>
      </c>
      <c r="CR67" s="3"/>
      <c r="CS67" s="27"/>
      <c r="CT67" s="25">
        <f t="shared" si="161"/>
        <v>0</v>
      </c>
      <c r="CU67" s="27"/>
      <c r="CV67" s="25">
        <f t="shared" si="162"/>
        <v>0</v>
      </c>
      <c r="CW67" s="25">
        <f t="shared" si="163"/>
        <v>0</v>
      </c>
      <c r="CX67" s="3"/>
      <c r="CY67" s="27"/>
      <c r="CZ67" s="25">
        <f t="shared" si="164"/>
        <v>0</v>
      </c>
      <c r="DA67" s="27"/>
      <c r="DB67" s="25">
        <f t="shared" si="165"/>
        <v>0</v>
      </c>
      <c r="DC67" s="25">
        <f t="shared" si="166"/>
        <v>0</v>
      </c>
      <c r="DD67" s="3"/>
      <c r="DE67" s="27"/>
      <c r="DF67" s="25">
        <f t="shared" si="167"/>
        <v>0</v>
      </c>
      <c r="DG67" s="27"/>
      <c r="DH67" s="25">
        <f t="shared" si="168"/>
        <v>0</v>
      </c>
      <c r="DI67" s="25">
        <f t="shared" si="169"/>
        <v>0</v>
      </c>
      <c r="DJ67" s="3"/>
      <c r="DK67" s="27"/>
      <c r="DL67" s="25">
        <f>_xlfn.XLOOKUP(DK67,'[1]DM table'!$U$4:$U$103,'[1]DM table'!$V$4:$V$103,0)</f>
        <v>0</v>
      </c>
      <c r="DM67" s="27"/>
      <c r="DN67" s="25">
        <f t="shared" si="170"/>
        <v>0</v>
      </c>
      <c r="DO67" s="25">
        <f t="shared" si="171"/>
        <v>0</v>
      </c>
      <c r="DP67" s="3"/>
      <c r="DQ67" s="27"/>
      <c r="DR67" s="25">
        <f t="shared" si="172"/>
        <v>0</v>
      </c>
      <c r="DS67" s="27"/>
      <c r="DT67" s="25">
        <f t="shared" si="173"/>
        <v>0</v>
      </c>
      <c r="DU67" s="25">
        <f t="shared" si="174"/>
        <v>0</v>
      </c>
      <c r="DV67" s="3"/>
      <c r="DW67" s="27"/>
      <c r="DX67" s="25">
        <f t="shared" si="175"/>
        <v>0</v>
      </c>
      <c r="DY67" s="27"/>
      <c r="DZ67" s="25">
        <f t="shared" si="176"/>
        <v>0</v>
      </c>
      <c r="EA67" s="25">
        <f t="shared" si="177"/>
        <v>0</v>
      </c>
      <c r="EB67" s="3"/>
      <c r="EC67" s="27"/>
      <c r="ED67" s="25">
        <f t="shared" si="203"/>
        <v>0</v>
      </c>
      <c r="EE67" s="27"/>
      <c r="EF67" s="25">
        <f t="shared" si="178"/>
        <v>0</v>
      </c>
      <c r="EG67" s="25">
        <f t="shared" si="179"/>
        <v>0</v>
      </c>
      <c r="EH67" s="3"/>
      <c r="EI67" s="27"/>
      <c r="EJ67" s="25">
        <f t="shared" si="180"/>
        <v>0</v>
      </c>
      <c r="EK67" s="27"/>
      <c r="EL67" s="25">
        <f t="shared" si="181"/>
        <v>0</v>
      </c>
      <c r="EM67" s="25">
        <f t="shared" si="182"/>
        <v>0</v>
      </c>
      <c r="EN67" s="3"/>
      <c r="EO67" s="27"/>
      <c r="EP67" s="25">
        <f t="shared" si="204"/>
        <v>0</v>
      </c>
      <c r="EQ67" s="27"/>
      <c r="ER67" s="25">
        <f t="shared" si="183"/>
        <v>0</v>
      </c>
      <c r="ES67" s="25">
        <f t="shared" si="184"/>
        <v>0</v>
      </c>
      <c r="ET67" s="3"/>
      <c r="EU67" s="27"/>
      <c r="EV67" s="25">
        <f t="shared" si="185"/>
        <v>0</v>
      </c>
      <c r="EW67" s="27"/>
      <c r="EX67" s="25">
        <f t="shared" si="186"/>
        <v>0</v>
      </c>
      <c r="EY67" s="25">
        <f t="shared" si="187"/>
        <v>0</v>
      </c>
      <c r="EZ67" s="3"/>
      <c r="FA67" s="27"/>
      <c r="FB67" s="25">
        <f t="shared" si="67"/>
        <v>0</v>
      </c>
      <c r="FC67" s="27"/>
      <c r="FD67" s="25">
        <f t="shared" si="188"/>
        <v>0</v>
      </c>
      <c r="FE67" s="25">
        <f t="shared" si="189"/>
        <v>0</v>
      </c>
      <c r="FF67" s="3"/>
      <c r="FG67" s="27"/>
      <c r="FH67" s="25">
        <f t="shared" si="190"/>
        <v>0</v>
      </c>
      <c r="FI67" s="27"/>
      <c r="FJ67" s="25">
        <f t="shared" si="191"/>
        <v>0</v>
      </c>
      <c r="FK67" s="25">
        <f t="shared" si="192"/>
        <v>0</v>
      </c>
    </row>
    <row r="68" spans="1:167" ht="12.75" customHeight="1" x14ac:dyDescent="0.15">
      <c r="A68" s="22"/>
      <c r="B68" s="22"/>
      <c r="C68" s="23" t="str">
        <f t="shared" si="199"/>
        <v/>
      </c>
      <c r="D68" s="30"/>
      <c r="E68" s="20"/>
      <c r="F68" s="25">
        <f t="shared" si="200"/>
        <v>0</v>
      </c>
      <c r="G68" s="25">
        <f>LARGE((Q68,W68,AC68,AI68,AO68,AU68,BA68,BG68,BM68,BS68,BY68,CE68,CK68,CQ68,CW68,DC68,DI68,DO68,DU68,EA68,EG68,EM68,ES68,EY68,FE68,FK68),2)</f>
        <v>0</v>
      </c>
      <c r="H68" s="25">
        <f>LARGE((Q68,W68,AC68,AI68,AO68,AU68,BA68,BG68,BM68,BS68,BY68,CE68,CK68,CQ68,CW68,DC68,DI68,DO68,DU68,EA68,EG68,EM68,ES68,EY68,FE68,FK68),3)</f>
        <v>0</v>
      </c>
      <c r="I68" s="25">
        <f t="shared" si="129"/>
        <v>0</v>
      </c>
      <c r="J68" s="62">
        <f t="shared" si="205"/>
        <v>19</v>
      </c>
      <c r="K68" s="20"/>
      <c r="L68" s="26"/>
      <c r="M68" s="27"/>
      <c r="N68" s="25">
        <f t="shared" si="193"/>
        <v>0</v>
      </c>
      <c r="O68" s="27"/>
      <c r="P68" s="25">
        <f t="shared" si="194"/>
        <v>0</v>
      </c>
      <c r="Q68" s="25">
        <f t="shared" si="195"/>
        <v>0</v>
      </c>
      <c r="R68" s="3"/>
      <c r="S68" s="27"/>
      <c r="T68" s="25">
        <f t="shared" si="196"/>
        <v>0</v>
      </c>
      <c r="U68" s="27"/>
      <c r="V68" s="25">
        <f t="shared" si="197"/>
        <v>0</v>
      </c>
      <c r="W68" s="25">
        <f t="shared" si="198"/>
        <v>0</v>
      </c>
      <c r="X68" s="3"/>
      <c r="Y68" s="27"/>
      <c r="Z68" s="25">
        <f t="shared" si="202"/>
        <v>0</v>
      </c>
      <c r="AA68" s="27"/>
      <c r="AB68" s="25">
        <f t="shared" si="130"/>
        <v>0</v>
      </c>
      <c r="AC68" s="25">
        <f t="shared" si="131"/>
        <v>0</v>
      </c>
      <c r="AD68" s="3"/>
      <c r="AE68" s="27"/>
      <c r="AF68" s="25">
        <f t="shared" si="132"/>
        <v>0</v>
      </c>
      <c r="AG68" s="27"/>
      <c r="AH68" s="25">
        <f t="shared" si="133"/>
        <v>0</v>
      </c>
      <c r="AI68" s="25">
        <f t="shared" si="134"/>
        <v>0</v>
      </c>
      <c r="AJ68" s="3"/>
      <c r="AK68" s="27"/>
      <c r="AL68" s="25">
        <f t="shared" si="135"/>
        <v>0</v>
      </c>
      <c r="AM68" s="27"/>
      <c r="AN68" s="25">
        <f t="shared" si="136"/>
        <v>0</v>
      </c>
      <c r="AO68" s="25">
        <f t="shared" si="137"/>
        <v>0</v>
      </c>
      <c r="AP68" s="3"/>
      <c r="AQ68" s="27"/>
      <c r="AR68" s="25">
        <f t="shared" si="201"/>
        <v>0</v>
      </c>
      <c r="AS68" s="27"/>
      <c r="AT68" s="25">
        <f t="shared" si="138"/>
        <v>0</v>
      </c>
      <c r="AU68" s="25">
        <f t="shared" si="139"/>
        <v>0</v>
      </c>
      <c r="AV68" s="3"/>
      <c r="AW68" s="27"/>
      <c r="AX68" s="25">
        <f>IF(AW68&gt;0,AW68/AW$10*1000*AW$9,0)+_xlfn.XLOOKUP(AW68,'[1]DM table'!$C$4:$C$103,'[1]DM table'!$D$4:$D$103,0)</f>
        <v>0</v>
      </c>
      <c r="AY68" s="27"/>
      <c r="AZ68" s="25">
        <f t="shared" si="140"/>
        <v>0</v>
      </c>
      <c r="BA68" s="25">
        <f t="shared" si="141"/>
        <v>0</v>
      </c>
      <c r="BB68" s="3"/>
      <c r="BC68" s="27"/>
      <c r="BD68" s="25">
        <f t="shared" si="142"/>
        <v>0</v>
      </c>
      <c r="BE68" s="27"/>
      <c r="BF68" s="25">
        <f t="shared" si="143"/>
        <v>0</v>
      </c>
      <c r="BG68" s="25">
        <f t="shared" si="144"/>
        <v>0</v>
      </c>
      <c r="BH68" s="3"/>
      <c r="BI68" s="27"/>
      <c r="BJ68" s="25">
        <f t="shared" si="145"/>
        <v>0</v>
      </c>
      <c r="BK68" s="27"/>
      <c r="BL68" s="25">
        <f t="shared" si="146"/>
        <v>0</v>
      </c>
      <c r="BM68" s="25">
        <f t="shared" si="147"/>
        <v>0</v>
      </c>
      <c r="BN68" s="3"/>
      <c r="BO68" s="27"/>
      <c r="BP68" s="25">
        <f t="shared" si="148"/>
        <v>0</v>
      </c>
      <c r="BQ68" s="27"/>
      <c r="BR68" s="25">
        <f t="shared" si="149"/>
        <v>0</v>
      </c>
      <c r="BS68" s="25">
        <f t="shared" si="150"/>
        <v>0</v>
      </c>
      <c r="BT68" s="3"/>
      <c r="BU68" s="27"/>
      <c r="BV68" s="25">
        <f>_xlfn.XLOOKUP(BU68,'[1]DM table'!$AE$4:$AE$103,'[1]DM table'!$AF$4:$AF$103,0)</f>
        <v>0</v>
      </c>
      <c r="BW68" s="27"/>
      <c r="BX68" s="25">
        <f t="shared" si="151"/>
        <v>0</v>
      </c>
      <c r="BY68" s="25">
        <f t="shared" si="152"/>
        <v>0</v>
      </c>
      <c r="BZ68" s="3"/>
      <c r="CA68" s="27"/>
      <c r="CB68" s="25">
        <f t="shared" si="153"/>
        <v>0</v>
      </c>
      <c r="CC68" s="27"/>
      <c r="CD68" s="25">
        <f t="shared" si="154"/>
        <v>0</v>
      </c>
      <c r="CE68" s="25">
        <f t="shared" si="155"/>
        <v>0</v>
      </c>
      <c r="CF68" s="3"/>
      <c r="CG68" s="27"/>
      <c r="CH68" s="25">
        <f t="shared" si="156"/>
        <v>0</v>
      </c>
      <c r="CI68" s="27"/>
      <c r="CJ68" s="25">
        <f t="shared" si="157"/>
        <v>0</v>
      </c>
      <c r="CK68" s="25">
        <f t="shared" si="158"/>
        <v>0</v>
      </c>
      <c r="CL68" s="3"/>
      <c r="CM68" s="27"/>
      <c r="CN68" s="25">
        <f>IF(CM68&gt;0,CM68/CM$10*1000*CM$9,0)+_xlfn.XLOOKUP(CM68,'[1]DM table'!$C$4:$C$103,'[1]DM table'!$D$4:$D$103,0)</f>
        <v>0</v>
      </c>
      <c r="CO68" s="27"/>
      <c r="CP68" s="25">
        <f t="shared" si="159"/>
        <v>0</v>
      </c>
      <c r="CQ68" s="25">
        <f t="shared" si="160"/>
        <v>0</v>
      </c>
      <c r="CR68" s="3"/>
      <c r="CS68" s="27"/>
      <c r="CT68" s="25">
        <f t="shared" si="161"/>
        <v>0</v>
      </c>
      <c r="CU68" s="27"/>
      <c r="CV68" s="25">
        <f t="shared" si="162"/>
        <v>0</v>
      </c>
      <c r="CW68" s="25">
        <f t="shared" si="163"/>
        <v>0</v>
      </c>
      <c r="CX68" s="3"/>
      <c r="CY68" s="27"/>
      <c r="CZ68" s="25">
        <f t="shared" si="164"/>
        <v>0</v>
      </c>
      <c r="DA68" s="27"/>
      <c r="DB68" s="25">
        <f t="shared" si="165"/>
        <v>0</v>
      </c>
      <c r="DC68" s="25">
        <f t="shared" si="166"/>
        <v>0</v>
      </c>
      <c r="DD68" s="3"/>
      <c r="DE68" s="27"/>
      <c r="DF68" s="25">
        <f t="shared" si="167"/>
        <v>0</v>
      </c>
      <c r="DG68" s="27"/>
      <c r="DH68" s="25">
        <f t="shared" si="168"/>
        <v>0</v>
      </c>
      <c r="DI68" s="25">
        <f t="shared" si="169"/>
        <v>0</v>
      </c>
      <c r="DJ68" s="3"/>
      <c r="DK68" s="27"/>
      <c r="DL68" s="25">
        <f>_xlfn.XLOOKUP(DK68,'[1]DM table'!$U$4:$U$103,'[1]DM table'!$V$4:$V$103,0)</f>
        <v>0</v>
      </c>
      <c r="DM68" s="27"/>
      <c r="DN68" s="25">
        <f t="shared" si="170"/>
        <v>0</v>
      </c>
      <c r="DO68" s="25">
        <f t="shared" si="171"/>
        <v>0</v>
      </c>
      <c r="DP68" s="3"/>
      <c r="DQ68" s="27"/>
      <c r="DR68" s="25">
        <f t="shared" si="172"/>
        <v>0</v>
      </c>
      <c r="DS68" s="27"/>
      <c r="DT68" s="25">
        <f t="shared" si="173"/>
        <v>0</v>
      </c>
      <c r="DU68" s="25">
        <f t="shared" si="174"/>
        <v>0</v>
      </c>
      <c r="DV68" s="3"/>
      <c r="DW68" s="27"/>
      <c r="DX68" s="25">
        <f t="shared" si="175"/>
        <v>0</v>
      </c>
      <c r="DY68" s="27"/>
      <c r="DZ68" s="25">
        <f t="shared" si="176"/>
        <v>0</v>
      </c>
      <c r="EA68" s="25">
        <f t="shared" si="177"/>
        <v>0</v>
      </c>
      <c r="EB68" s="3"/>
      <c r="EC68" s="27"/>
      <c r="ED68" s="25">
        <f t="shared" si="203"/>
        <v>0</v>
      </c>
      <c r="EE68" s="27"/>
      <c r="EF68" s="25">
        <f t="shared" si="178"/>
        <v>0</v>
      </c>
      <c r="EG68" s="25">
        <f t="shared" si="179"/>
        <v>0</v>
      </c>
      <c r="EH68" s="3"/>
      <c r="EI68" s="27"/>
      <c r="EJ68" s="25">
        <f t="shared" si="180"/>
        <v>0</v>
      </c>
      <c r="EK68" s="27"/>
      <c r="EL68" s="25">
        <f t="shared" si="181"/>
        <v>0</v>
      </c>
      <c r="EM68" s="25">
        <f t="shared" si="182"/>
        <v>0</v>
      </c>
      <c r="EN68" s="3"/>
      <c r="EO68" s="27"/>
      <c r="EP68" s="25">
        <f t="shared" si="204"/>
        <v>0</v>
      </c>
      <c r="EQ68" s="27"/>
      <c r="ER68" s="25">
        <f t="shared" si="183"/>
        <v>0</v>
      </c>
      <c r="ES68" s="25">
        <f t="shared" si="184"/>
        <v>0</v>
      </c>
      <c r="ET68" s="3"/>
      <c r="EU68" s="27"/>
      <c r="EV68" s="25">
        <f t="shared" si="185"/>
        <v>0</v>
      </c>
      <c r="EW68" s="27"/>
      <c r="EX68" s="25">
        <f t="shared" si="186"/>
        <v>0</v>
      </c>
      <c r="EY68" s="25">
        <f t="shared" si="187"/>
        <v>0</v>
      </c>
      <c r="EZ68" s="3"/>
      <c r="FA68" s="27"/>
      <c r="FB68" s="25">
        <f t="shared" si="67"/>
        <v>0</v>
      </c>
      <c r="FC68" s="27"/>
      <c r="FD68" s="25">
        <f t="shared" si="188"/>
        <v>0</v>
      </c>
      <c r="FE68" s="25">
        <f t="shared" si="189"/>
        <v>0</v>
      </c>
      <c r="FF68" s="3"/>
      <c r="FG68" s="27"/>
      <c r="FH68" s="25">
        <f t="shared" si="190"/>
        <v>0</v>
      </c>
      <c r="FI68" s="27"/>
      <c r="FJ68" s="25">
        <f t="shared" si="191"/>
        <v>0</v>
      </c>
      <c r="FK68" s="25">
        <f t="shared" si="192"/>
        <v>0</v>
      </c>
    </row>
    <row r="69" spans="1:167" ht="12.75" customHeight="1" x14ac:dyDescent="0.15">
      <c r="A69" s="22"/>
      <c r="B69" s="22"/>
      <c r="C69" s="23" t="str">
        <f t="shared" si="199"/>
        <v/>
      </c>
      <c r="D69" s="30"/>
      <c r="E69" s="20"/>
      <c r="F69" s="25">
        <f t="shared" si="200"/>
        <v>0</v>
      </c>
      <c r="G69" s="25">
        <f>LARGE((Q69,W69,AC69,AI69,AO69,AU69,BA69,BG69,BM69,BS69,BY69,CE69,CK69,CQ69,CW69,DC69,DI69,DO69,DU69,EA69,EG69,EM69,ES69,EY69,FE69,FK69),2)</f>
        <v>0</v>
      </c>
      <c r="H69" s="25">
        <f>LARGE((Q69,W69,AC69,AI69,AO69,AU69,BA69,BG69,BM69,BS69,BY69,CE69,CK69,CQ69,CW69,DC69,DI69,DO69,DU69,EA69,EG69,EM69,ES69,EY69,FE69,FK69),3)</f>
        <v>0</v>
      </c>
      <c r="I69" s="25">
        <f t="shared" si="129"/>
        <v>0</v>
      </c>
      <c r="J69" s="62">
        <f t="shared" si="205"/>
        <v>19</v>
      </c>
      <c r="K69" s="20"/>
      <c r="L69" s="26"/>
      <c r="M69" s="27"/>
      <c r="N69" s="25">
        <f t="shared" si="193"/>
        <v>0</v>
      </c>
      <c r="O69" s="27"/>
      <c r="P69" s="25">
        <f t="shared" si="194"/>
        <v>0</v>
      </c>
      <c r="Q69" s="25">
        <f t="shared" si="195"/>
        <v>0</v>
      </c>
      <c r="R69" s="3"/>
      <c r="S69" s="27"/>
      <c r="T69" s="25">
        <f t="shared" si="196"/>
        <v>0</v>
      </c>
      <c r="U69" s="27"/>
      <c r="V69" s="25">
        <f t="shared" si="197"/>
        <v>0</v>
      </c>
      <c r="W69" s="25">
        <f t="shared" si="198"/>
        <v>0</v>
      </c>
      <c r="X69" s="3"/>
      <c r="Y69" s="27"/>
      <c r="Z69" s="25">
        <f t="shared" si="202"/>
        <v>0</v>
      </c>
      <c r="AA69" s="27"/>
      <c r="AB69" s="25">
        <f t="shared" si="130"/>
        <v>0</v>
      </c>
      <c r="AC69" s="25">
        <f t="shared" si="131"/>
        <v>0</v>
      </c>
      <c r="AD69" s="3"/>
      <c r="AE69" s="27"/>
      <c r="AF69" s="25">
        <f t="shared" si="132"/>
        <v>0</v>
      </c>
      <c r="AG69" s="27"/>
      <c r="AH69" s="25">
        <f t="shared" si="133"/>
        <v>0</v>
      </c>
      <c r="AI69" s="25">
        <f t="shared" si="134"/>
        <v>0</v>
      </c>
      <c r="AJ69" s="3"/>
      <c r="AK69" s="27"/>
      <c r="AL69" s="25">
        <f t="shared" si="135"/>
        <v>0</v>
      </c>
      <c r="AM69" s="27"/>
      <c r="AN69" s="25">
        <f t="shared" si="136"/>
        <v>0</v>
      </c>
      <c r="AO69" s="25">
        <f t="shared" si="137"/>
        <v>0</v>
      </c>
      <c r="AP69" s="3"/>
      <c r="AQ69" s="27"/>
      <c r="AR69" s="25">
        <f t="shared" si="201"/>
        <v>0</v>
      </c>
      <c r="AS69" s="27"/>
      <c r="AT69" s="25">
        <f t="shared" si="138"/>
        <v>0</v>
      </c>
      <c r="AU69" s="25">
        <f t="shared" si="139"/>
        <v>0</v>
      </c>
      <c r="AV69" s="3"/>
      <c r="AW69" s="27"/>
      <c r="AX69" s="25">
        <f>IF(AW69&gt;0,AW69/AW$10*1000*AW$9,0)+_xlfn.XLOOKUP(AW69,'[1]DM table'!$C$4:$C$103,'[1]DM table'!$D$4:$D$103,0)</f>
        <v>0</v>
      </c>
      <c r="AY69" s="27"/>
      <c r="AZ69" s="25">
        <f t="shared" si="140"/>
        <v>0</v>
      </c>
      <c r="BA69" s="25">
        <f t="shared" si="141"/>
        <v>0</v>
      </c>
      <c r="BB69" s="3"/>
      <c r="BC69" s="27"/>
      <c r="BD69" s="25">
        <f t="shared" si="142"/>
        <v>0</v>
      </c>
      <c r="BE69" s="27"/>
      <c r="BF69" s="25">
        <f t="shared" si="143"/>
        <v>0</v>
      </c>
      <c r="BG69" s="25">
        <f t="shared" si="144"/>
        <v>0</v>
      </c>
      <c r="BH69" s="3"/>
      <c r="BI69" s="27"/>
      <c r="BJ69" s="25">
        <f t="shared" si="145"/>
        <v>0</v>
      </c>
      <c r="BK69" s="27"/>
      <c r="BL69" s="25">
        <f t="shared" si="146"/>
        <v>0</v>
      </c>
      <c r="BM69" s="25">
        <f t="shared" si="147"/>
        <v>0</v>
      </c>
      <c r="BN69" s="3"/>
      <c r="BO69" s="27"/>
      <c r="BP69" s="25">
        <f t="shared" si="148"/>
        <v>0</v>
      </c>
      <c r="BQ69" s="27"/>
      <c r="BR69" s="25">
        <f t="shared" si="149"/>
        <v>0</v>
      </c>
      <c r="BS69" s="25">
        <f t="shared" si="150"/>
        <v>0</v>
      </c>
      <c r="BT69" s="3"/>
      <c r="BU69" s="27"/>
      <c r="BV69" s="25">
        <f>_xlfn.XLOOKUP(BU69,'[1]DM table'!$AE$4:$AE$103,'[1]DM table'!$AF$4:$AF$103,0)</f>
        <v>0</v>
      </c>
      <c r="BW69" s="27"/>
      <c r="BX69" s="25">
        <f t="shared" si="151"/>
        <v>0</v>
      </c>
      <c r="BY69" s="25">
        <f t="shared" si="152"/>
        <v>0</v>
      </c>
      <c r="BZ69" s="3"/>
      <c r="CA69" s="27"/>
      <c r="CB69" s="25">
        <f t="shared" si="153"/>
        <v>0</v>
      </c>
      <c r="CC69" s="27"/>
      <c r="CD69" s="25">
        <f t="shared" si="154"/>
        <v>0</v>
      </c>
      <c r="CE69" s="25">
        <f t="shared" si="155"/>
        <v>0</v>
      </c>
      <c r="CF69" s="3"/>
      <c r="CG69" s="27"/>
      <c r="CH69" s="25">
        <f t="shared" si="156"/>
        <v>0</v>
      </c>
      <c r="CI69" s="27"/>
      <c r="CJ69" s="25">
        <f t="shared" si="157"/>
        <v>0</v>
      </c>
      <c r="CK69" s="25">
        <f t="shared" si="158"/>
        <v>0</v>
      </c>
      <c r="CL69" s="3"/>
      <c r="CM69" s="27"/>
      <c r="CN69" s="25">
        <f>IF(CM69&gt;0,CM69/CM$10*1000*CM$9,0)+_xlfn.XLOOKUP(CM69,'[1]DM table'!$C$4:$C$103,'[1]DM table'!$D$4:$D$103,0)</f>
        <v>0</v>
      </c>
      <c r="CO69" s="27"/>
      <c r="CP69" s="25">
        <f t="shared" si="159"/>
        <v>0</v>
      </c>
      <c r="CQ69" s="25">
        <f t="shared" si="160"/>
        <v>0</v>
      </c>
      <c r="CR69" s="3"/>
      <c r="CS69" s="27"/>
      <c r="CT69" s="25">
        <f t="shared" si="161"/>
        <v>0</v>
      </c>
      <c r="CU69" s="27"/>
      <c r="CV69" s="25">
        <f t="shared" si="162"/>
        <v>0</v>
      </c>
      <c r="CW69" s="25">
        <f t="shared" si="163"/>
        <v>0</v>
      </c>
      <c r="CX69" s="3"/>
      <c r="CY69" s="27"/>
      <c r="CZ69" s="25">
        <f t="shared" si="164"/>
        <v>0</v>
      </c>
      <c r="DA69" s="27"/>
      <c r="DB69" s="25">
        <f t="shared" si="165"/>
        <v>0</v>
      </c>
      <c r="DC69" s="25">
        <f t="shared" si="166"/>
        <v>0</v>
      </c>
      <c r="DD69" s="3"/>
      <c r="DE69" s="27"/>
      <c r="DF69" s="25">
        <f t="shared" si="167"/>
        <v>0</v>
      </c>
      <c r="DG69" s="27"/>
      <c r="DH69" s="25">
        <f t="shared" si="168"/>
        <v>0</v>
      </c>
      <c r="DI69" s="25">
        <f t="shared" si="169"/>
        <v>0</v>
      </c>
      <c r="DJ69" s="3"/>
      <c r="DK69" s="27"/>
      <c r="DL69" s="25">
        <f>_xlfn.XLOOKUP(DK69,'[1]DM table'!$U$4:$U$103,'[1]DM table'!$V$4:$V$103,0)</f>
        <v>0</v>
      </c>
      <c r="DM69" s="27"/>
      <c r="DN69" s="25">
        <f t="shared" si="170"/>
        <v>0</v>
      </c>
      <c r="DO69" s="25">
        <f t="shared" si="171"/>
        <v>0</v>
      </c>
      <c r="DP69" s="3"/>
      <c r="DQ69" s="27"/>
      <c r="DR69" s="25">
        <f t="shared" si="172"/>
        <v>0</v>
      </c>
      <c r="DS69" s="27"/>
      <c r="DT69" s="25">
        <f t="shared" si="173"/>
        <v>0</v>
      </c>
      <c r="DU69" s="25">
        <f t="shared" si="174"/>
        <v>0</v>
      </c>
      <c r="DV69" s="3"/>
      <c r="DW69" s="27"/>
      <c r="DX69" s="25">
        <f t="shared" si="175"/>
        <v>0</v>
      </c>
      <c r="DY69" s="27"/>
      <c r="DZ69" s="25">
        <f t="shared" si="176"/>
        <v>0</v>
      </c>
      <c r="EA69" s="25">
        <f t="shared" si="177"/>
        <v>0</v>
      </c>
      <c r="EB69" s="3"/>
      <c r="EC69" s="27"/>
      <c r="ED69" s="25">
        <f t="shared" si="203"/>
        <v>0</v>
      </c>
      <c r="EE69" s="27"/>
      <c r="EF69" s="25">
        <f t="shared" si="178"/>
        <v>0</v>
      </c>
      <c r="EG69" s="25">
        <f t="shared" si="179"/>
        <v>0</v>
      </c>
      <c r="EH69" s="3"/>
      <c r="EI69" s="27"/>
      <c r="EJ69" s="25">
        <f t="shared" si="180"/>
        <v>0</v>
      </c>
      <c r="EK69" s="27"/>
      <c r="EL69" s="25">
        <f t="shared" si="181"/>
        <v>0</v>
      </c>
      <c r="EM69" s="25">
        <f t="shared" si="182"/>
        <v>0</v>
      </c>
      <c r="EN69" s="3"/>
      <c r="EO69" s="27"/>
      <c r="EP69" s="25">
        <f t="shared" si="204"/>
        <v>0</v>
      </c>
      <c r="EQ69" s="27"/>
      <c r="ER69" s="25">
        <f t="shared" si="183"/>
        <v>0</v>
      </c>
      <c r="ES69" s="25">
        <f t="shared" si="184"/>
        <v>0</v>
      </c>
      <c r="ET69" s="3"/>
      <c r="EU69" s="27"/>
      <c r="EV69" s="25">
        <f t="shared" si="185"/>
        <v>0</v>
      </c>
      <c r="EW69" s="27"/>
      <c r="EX69" s="25">
        <f t="shared" si="186"/>
        <v>0</v>
      </c>
      <c r="EY69" s="25">
        <f t="shared" si="187"/>
        <v>0</v>
      </c>
      <c r="EZ69" s="3"/>
      <c r="FA69" s="27"/>
      <c r="FB69" s="25">
        <f t="shared" si="67"/>
        <v>0</v>
      </c>
      <c r="FC69" s="27"/>
      <c r="FD69" s="25">
        <f t="shared" si="188"/>
        <v>0</v>
      </c>
      <c r="FE69" s="25">
        <f t="shared" si="189"/>
        <v>0</v>
      </c>
      <c r="FF69" s="3"/>
      <c r="FG69" s="27"/>
      <c r="FH69" s="25">
        <f t="shared" si="190"/>
        <v>0</v>
      </c>
      <c r="FI69" s="27"/>
      <c r="FJ69" s="25">
        <f t="shared" si="191"/>
        <v>0</v>
      </c>
      <c r="FK69" s="25">
        <f t="shared" si="192"/>
        <v>0</v>
      </c>
    </row>
    <row r="70" spans="1:167" ht="12.75" customHeight="1" x14ac:dyDescent="0.15">
      <c r="A70" s="22"/>
      <c r="B70" s="22"/>
      <c r="C70" s="23" t="str">
        <f t="shared" si="199"/>
        <v/>
      </c>
      <c r="D70" s="30"/>
      <c r="E70" s="20"/>
      <c r="F70" s="25">
        <f t="shared" si="200"/>
        <v>0</v>
      </c>
      <c r="G70" s="25">
        <f>LARGE((Q70,W70,AC70,AI70,AO70,AU70,BA70,BG70,BM70,BS70,BY70,CE70,CK70,CQ70,CW70,DC70,DI70,DO70,DU70,EA70,EG70,EM70,ES70,EY70,FE70,FK70),2)</f>
        <v>0</v>
      </c>
      <c r="H70" s="25">
        <f>LARGE((Q70,W70,AC70,AI70,AO70,AU70,BA70,BG70,BM70,BS70,BY70,CE70,CK70,CQ70,CW70,DC70,DI70,DO70,DU70,EA70,EG70,EM70,ES70,EY70,FE70,FK70),3)</f>
        <v>0</v>
      </c>
      <c r="I70" s="25">
        <f t="shared" si="129"/>
        <v>0</v>
      </c>
      <c r="J70" s="62">
        <f t="shared" si="205"/>
        <v>19</v>
      </c>
      <c r="K70" s="20"/>
      <c r="L70" s="26"/>
      <c r="M70" s="27"/>
      <c r="N70" s="25">
        <f t="shared" si="193"/>
        <v>0</v>
      </c>
      <c r="O70" s="27"/>
      <c r="P70" s="25">
        <f t="shared" si="194"/>
        <v>0</v>
      </c>
      <c r="Q70" s="25">
        <f t="shared" si="195"/>
        <v>0</v>
      </c>
      <c r="R70" s="3"/>
      <c r="S70" s="27"/>
      <c r="T70" s="25">
        <f t="shared" si="196"/>
        <v>0</v>
      </c>
      <c r="U70" s="27"/>
      <c r="V70" s="25">
        <f t="shared" si="197"/>
        <v>0</v>
      </c>
      <c r="W70" s="25">
        <f t="shared" si="198"/>
        <v>0</v>
      </c>
      <c r="X70" s="3"/>
      <c r="Y70" s="27"/>
      <c r="Z70" s="25">
        <f t="shared" si="202"/>
        <v>0</v>
      </c>
      <c r="AA70" s="27"/>
      <c r="AB70" s="25">
        <f t="shared" si="130"/>
        <v>0</v>
      </c>
      <c r="AC70" s="25">
        <f t="shared" si="131"/>
        <v>0</v>
      </c>
      <c r="AD70" s="3"/>
      <c r="AE70" s="27"/>
      <c r="AF70" s="25">
        <f t="shared" si="132"/>
        <v>0</v>
      </c>
      <c r="AG70" s="27"/>
      <c r="AH70" s="25">
        <f t="shared" si="133"/>
        <v>0</v>
      </c>
      <c r="AI70" s="25">
        <f t="shared" si="134"/>
        <v>0</v>
      </c>
      <c r="AJ70" s="3"/>
      <c r="AK70" s="27"/>
      <c r="AL70" s="25">
        <f t="shared" si="135"/>
        <v>0</v>
      </c>
      <c r="AM70" s="27"/>
      <c r="AN70" s="25">
        <f t="shared" si="136"/>
        <v>0</v>
      </c>
      <c r="AO70" s="25">
        <f t="shared" si="137"/>
        <v>0</v>
      </c>
      <c r="AP70" s="3"/>
      <c r="AQ70" s="27"/>
      <c r="AR70" s="25">
        <f t="shared" si="201"/>
        <v>0</v>
      </c>
      <c r="AS70" s="27"/>
      <c r="AT70" s="25">
        <f t="shared" si="138"/>
        <v>0</v>
      </c>
      <c r="AU70" s="25">
        <f t="shared" si="139"/>
        <v>0</v>
      </c>
      <c r="AV70" s="3"/>
      <c r="AW70" s="27"/>
      <c r="AX70" s="25">
        <f>IF(AW70&gt;0,AW70/AW$10*1000*AW$9,0)+_xlfn.XLOOKUP(AW70,'[1]DM table'!$C$4:$C$103,'[1]DM table'!$D$4:$D$103,0)</f>
        <v>0</v>
      </c>
      <c r="AY70" s="27"/>
      <c r="AZ70" s="25">
        <f t="shared" si="140"/>
        <v>0</v>
      </c>
      <c r="BA70" s="25">
        <f t="shared" si="141"/>
        <v>0</v>
      </c>
      <c r="BB70" s="3"/>
      <c r="BC70" s="27"/>
      <c r="BD70" s="25">
        <f t="shared" si="142"/>
        <v>0</v>
      </c>
      <c r="BE70" s="27"/>
      <c r="BF70" s="25">
        <f t="shared" si="143"/>
        <v>0</v>
      </c>
      <c r="BG70" s="25">
        <f t="shared" si="144"/>
        <v>0</v>
      </c>
      <c r="BH70" s="3"/>
      <c r="BI70" s="27"/>
      <c r="BJ70" s="25">
        <f t="shared" si="145"/>
        <v>0</v>
      </c>
      <c r="BK70" s="27"/>
      <c r="BL70" s="25">
        <f t="shared" si="146"/>
        <v>0</v>
      </c>
      <c r="BM70" s="25">
        <f t="shared" si="147"/>
        <v>0</v>
      </c>
      <c r="BN70" s="3"/>
      <c r="BO70" s="27"/>
      <c r="BP70" s="25">
        <f t="shared" si="148"/>
        <v>0</v>
      </c>
      <c r="BQ70" s="27"/>
      <c r="BR70" s="25">
        <f t="shared" si="149"/>
        <v>0</v>
      </c>
      <c r="BS70" s="25">
        <f t="shared" si="150"/>
        <v>0</v>
      </c>
      <c r="BT70" s="3"/>
      <c r="BU70" s="27"/>
      <c r="BV70" s="25">
        <f>_xlfn.XLOOKUP(BU70,'[1]DM table'!$AE$4:$AE$103,'[1]DM table'!$AF$4:$AF$103,0)</f>
        <v>0</v>
      </c>
      <c r="BW70" s="27"/>
      <c r="BX70" s="25">
        <f t="shared" si="151"/>
        <v>0</v>
      </c>
      <c r="BY70" s="25">
        <f t="shared" si="152"/>
        <v>0</v>
      </c>
      <c r="BZ70" s="3"/>
      <c r="CA70" s="27"/>
      <c r="CB70" s="25">
        <f t="shared" si="153"/>
        <v>0</v>
      </c>
      <c r="CC70" s="27"/>
      <c r="CD70" s="25">
        <f t="shared" si="154"/>
        <v>0</v>
      </c>
      <c r="CE70" s="25">
        <f t="shared" si="155"/>
        <v>0</v>
      </c>
      <c r="CF70" s="3"/>
      <c r="CG70" s="27"/>
      <c r="CH70" s="25">
        <f t="shared" si="156"/>
        <v>0</v>
      </c>
      <c r="CI70" s="27"/>
      <c r="CJ70" s="25">
        <f t="shared" si="157"/>
        <v>0</v>
      </c>
      <c r="CK70" s="25">
        <f t="shared" si="158"/>
        <v>0</v>
      </c>
      <c r="CL70" s="3"/>
      <c r="CM70" s="27"/>
      <c r="CN70" s="25">
        <f>IF(CM70&gt;0,CM70/CM$10*1000*CM$9,0)+_xlfn.XLOOKUP(CM70,'[1]DM table'!$C$4:$C$103,'[1]DM table'!$D$4:$D$103,0)</f>
        <v>0</v>
      </c>
      <c r="CO70" s="27"/>
      <c r="CP70" s="25">
        <f t="shared" si="159"/>
        <v>0</v>
      </c>
      <c r="CQ70" s="25">
        <f t="shared" si="160"/>
        <v>0</v>
      </c>
      <c r="CR70" s="3"/>
      <c r="CS70" s="27"/>
      <c r="CT70" s="25">
        <f t="shared" si="161"/>
        <v>0</v>
      </c>
      <c r="CU70" s="27"/>
      <c r="CV70" s="25">
        <f t="shared" si="162"/>
        <v>0</v>
      </c>
      <c r="CW70" s="25">
        <f t="shared" si="163"/>
        <v>0</v>
      </c>
      <c r="CX70" s="3"/>
      <c r="CY70" s="27"/>
      <c r="CZ70" s="25">
        <f t="shared" si="164"/>
        <v>0</v>
      </c>
      <c r="DA70" s="27"/>
      <c r="DB70" s="25">
        <f t="shared" si="165"/>
        <v>0</v>
      </c>
      <c r="DC70" s="25">
        <f t="shared" si="166"/>
        <v>0</v>
      </c>
      <c r="DD70" s="3"/>
      <c r="DE70" s="27"/>
      <c r="DF70" s="25">
        <f t="shared" si="167"/>
        <v>0</v>
      </c>
      <c r="DG70" s="27"/>
      <c r="DH70" s="25">
        <f t="shared" si="168"/>
        <v>0</v>
      </c>
      <c r="DI70" s="25">
        <f t="shared" si="169"/>
        <v>0</v>
      </c>
      <c r="DJ70" s="3"/>
      <c r="DK70" s="27"/>
      <c r="DL70" s="25">
        <f>_xlfn.XLOOKUP(DK70,'[1]DM table'!$U$4:$U$103,'[1]DM table'!$V$4:$V$103,0)</f>
        <v>0</v>
      </c>
      <c r="DM70" s="27"/>
      <c r="DN70" s="25">
        <f t="shared" si="170"/>
        <v>0</v>
      </c>
      <c r="DO70" s="25">
        <f t="shared" si="171"/>
        <v>0</v>
      </c>
      <c r="DP70" s="3"/>
      <c r="DQ70" s="27"/>
      <c r="DR70" s="25">
        <f t="shared" si="172"/>
        <v>0</v>
      </c>
      <c r="DS70" s="27"/>
      <c r="DT70" s="25">
        <f t="shared" si="173"/>
        <v>0</v>
      </c>
      <c r="DU70" s="25">
        <f t="shared" si="174"/>
        <v>0</v>
      </c>
      <c r="DV70" s="3"/>
      <c r="DW70" s="27"/>
      <c r="DX70" s="25">
        <f t="shared" si="175"/>
        <v>0</v>
      </c>
      <c r="DY70" s="27"/>
      <c r="DZ70" s="25">
        <f t="shared" si="176"/>
        <v>0</v>
      </c>
      <c r="EA70" s="25">
        <f t="shared" si="177"/>
        <v>0</v>
      </c>
      <c r="EB70" s="3"/>
      <c r="EC70" s="27"/>
      <c r="ED70" s="25">
        <f t="shared" si="203"/>
        <v>0</v>
      </c>
      <c r="EE70" s="27"/>
      <c r="EF70" s="25">
        <f t="shared" si="178"/>
        <v>0</v>
      </c>
      <c r="EG70" s="25">
        <f t="shared" si="179"/>
        <v>0</v>
      </c>
      <c r="EH70" s="3"/>
      <c r="EI70" s="27"/>
      <c r="EJ70" s="25">
        <f t="shared" si="180"/>
        <v>0</v>
      </c>
      <c r="EK70" s="27"/>
      <c r="EL70" s="25">
        <f t="shared" si="181"/>
        <v>0</v>
      </c>
      <c r="EM70" s="25">
        <f t="shared" si="182"/>
        <v>0</v>
      </c>
      <c r="EN70" s="3"/>
      <c r="EO70" s="27"/>
      <c r="EP70" s="25">
        <f t="shared" si="204"/>
        <v>0</v>
      </c>
      <c r="EQ70" s="27"/>
      <c r="ER70" s="25">
        <f t="shared" si="183"/>
        <v>0</v>
      </c>
      <c r="ES70" s="25">
        <f t="shared" si="184"/>
        <v>0</v>
      </c>
      <c r="ET70" s="3"/>
      <c r="EU70" s="27"/>
      <c r="EV70" s="25">
        <f t="shared" si="185"/>
        <v>0</v>
      </c>
      <c r="EW70" s="27"/>
      <c r="EX70" s="25">
        <f t="shared" si="186"/>
        <v>0</v>
      </c>
      <c r="EY70" s="25">
        <f t="shared" si="187"/>
        <v>0</v>
      </c>
      <c r="EZ70" s="3"/>
      <c r="FA70" s="27"/>
      <c r="FB70" s="25">
        <f t="shared" si="67"/>
        <v>0</v>
      </c>
      <c r="FC70" s="27"/>
      <c r="FD70" s="25">
        <f t="shared" si="188"/>
        <v>0</v>
      </c>
      <c r="FE70" s="25">
        <f t="shared" si="189"/>
        <v>0</v>
      </c>
      <c r="FF70" s="3"/>
      <c r="FG70" s="27"/>
      <c r="FH70" s="25">
        <f t="shared" si="190"/>
        <v>0</v>
      </c>
      <c r="FI70" s="27"/>
      <c r="FJ70" s="25">
        <f t="shared" si="191"/>
        <v>0</v>
      </c>
      <c r="FK70" s="25">
        <f t="shared" si="192"/>
        <v>0</v>
      </c>
    </row>
    <row r="71" spans="1:167" ht="12.75" customHeight="1" x14ac:dyDescent="0.15">
      <c r="A71" s="22"/>
      <c r="B71" s="22"/>
      <c r="C71" s="23" t="str">
        <f t="shared" si="199"/>
        <v/>
      </c>
      <c r="D71" s="30"/>
      <c r="E71" s="20"/>
      <c r="F71" s="25">
        <f t="shared" si="200"/>
        <v>0</v>
      </c>
      <c r="G71" s="25">
        <f>LARGE((Q71,W71,AC71,AI71,AO71,AU71,BA71,BG71,BM71,BS71,BY71,CE71,CK71,CQ71,CW71,DC71,DI71,DO71,DU71,EA71,EG71,EM71,ES71,EY71,FE71,FK71),2)</f>
        <v>0</v>
      </c>
      <c r="H71" s="25">
        <f>LARGE((Q71,W71,AC71,AI71,AO71,AU71,BA71,BG71,BM71,BS71,BY71,CE71,CK71,CQ71,CW71,DC71,DI71,DO71,DU71,EA71,EG71,EM71,ES71,EY71,FE71,FK71),3)</f>
        <v>0</v>
      </c>
      <c r="I71" s="25">
        <f t="shared" si="129"/>
        <v>0</v>
      </c>
      <c r="J71" s="62">
        <f t="shared" si="205"/>
        <v>19</v>
      </c>
      <c r="K71" s="20"/>
      <c r="L71" s="26"/>
      <c r="M71" s="27"/>
      <c r="N71" s="25">
        <f t="shared" si="193"/>
        <v>0</v>
      </c>
      <c r="O71" s="27"/>
      <c r="P71" s="25">
        <f t="shared" si="194"/>
        <v>0</v>
      </c>
      <c r="Q71" s="25">
        <f t="shared" si="195"/>
        <v>0</v>
      </c>
      <c r="R71" s="3"/>
      <c r="S71" s="27"/>
      <c r="T71" s="25">
        <f t="shared" si="196"/>
        <v>0</v>
      </c>
      <c r="U71" s="27"/>
      <c r="V71" s="25">
        <f t="shared" si="197"/>
        <v>0</v>
      </c>
      <c r="W71" s="25">
        <f t="shared" si="198"/>
        <v>0</v>
      </c>
      <c r="X71" s="3"/>
      <c r="Y71" s="27"/>
      <c r="Z71" s="25">
        <f t="shared" si="202"/>
        <v>0</v>
      </c>
      <c r="AA71" s="27"/>
      <c r="AB71" s="25">
        <f t="shared" si="130"/>
        <v>0</v>
      </c>
      <c r="AC71" s="25">
        <f t="shared" si="131"/>
        <v>0</v>
      </c>
      <c r="AD71" s="3"/>
      <c r="AE71" s="27"/>
      <c r="AF71" s="25">
        <f t="shared" si="132"/>
        <v>0</v>
      </c>
      <c r="AG71" s="27"/>
      <c r="AH71" s="25">
        <f t="shared" si="133"/>
        <v>0</v>
      </c>
      <c r="AI71" s="25">
        <f t="shared" si="134"/>
        <v>0</v>
      </c>
      <c r="AJ71" s="3"/>
      <c r="AK71" s="27"/>
      <c r="AL71" s="25">
        <f t="shared" si="135"/>
        <v>0</v>
      </c>
      <c r="AM71" s="27"/>
      <c r="AN71" s="25">
        <f t="shared" si="136"/>
        <v>0</v>
      </c>
      <c r="AO71" s="25">
        <f t="shared" si="137"/>
        <v>0</v>
      </c>
      <c r="AP71" s="3"/>
      <c r="AQ71" s="27"/>
      <c r="AR71" s="25">
        <f t="shared" si="201"/>
        <v>0</v>
      </c>
      <c r="AS71" s="27"/>
      <c r="AT71" s="25">
        <f t="shared" si="138"/>
        <v>0</v>
      </c>
      <c r="AU71" s="25">
        <f t="shared" si="139"/>
        <v>0</v>
      </c>
      <c r="AV71" s="3"/>
      <c r="AW71" s="27"/>
      <c r="AX71" s="25">
        <f>IF(AW71&gt;0,AW71/AW$10*1000*AW$9,0)+_xlfn.XLOOKUP(AW71,'[1]DM table'!$C$4:$C$103,'[1]DM table'!$D$4:$D$103,0)</f>
        <v>0</v>
      </c>
      <c r="AY71" s="27"/>
      <c r="AZ71" s="25">
        <f t="shared" si="140"/>
        <v>0</v>
      </c>
      <c r="BA71" s="25">
        <f t="shared" si="141"/>
        <v>0</v>
      </c>
      <c r="BB71" s="3"/>
      <c r="BC71" s="27"/>
      <c r="BD71" s="25">
        <f t="shared" si="142"/>
        <v>0</v>
      </c>
      <c r="BE71" s="27"/>
      <c r="BF71" s="25">
        <f t="shared" si="143"/>
        <v>0</v>
      </c>
      <c r="BG71" s="25">
        <f t="shared" si="144"/>
        <v>0</v>
      </c>
      <c r="BH71" s="3"/>
      <c r="BI71" s="27"/>
      <c r="BJ71" s="25">
        <f t="shared" si="145"/>
        <v>0</v>
      </c>
      <c r="BK71" s="27"/>
      <c r="BL71" s="25">
        <f t="shared" si="146"/>
        <v>0</v>
      </c>
      <c r="BM71" s="25">
        <f t="shared" si="147"/>
        <v>0</v>
      </c>
      <c r="BN71" s="3"/>
      <c r="BO71" s="27"/>
      <c r="BP71" s="25">
        <f t="shared" si="148"/>
        <v>0</v>
      </c>
      <c r="BQ71" s="27"/>
      <c r="BR71" s="25">
        <f t="shared" si="149"/>
        <v>0</v>
      </c>
      <c r="BS71" s="25">
        <f t="shared" si="150"/>
        <v>0</v>
      </c>
      <c r="BT71" s="3"/>
      <c r="BU71" s="27"/>
      <c r="BV71" s="25">
        <f>_xlfn.XLOOKUP(BU71,'[1]DM table'!$AE$4:$AE$103,'[1]DM table'!$AF$4:$AF$103,0)</f>
        <v>0</v>
      </c>
      <c r="BW71" s="27"/>
      <c r="BX71" s="25">
        <f t="shared" si="151"/>
        <v>0</v>
      </c>
      <c r="BY71" s="25">
        <f t="shared" si="152"/>
        <v>0</v>
      </c>
      <c r="BZ71" s="3"/>
      <c r="CA71" s="27"/>
      <c r="CB71" s="25">
        <f t="shared" si="153"/>
        <v>0</v>
      </c>
      <c r="CC71" s="27"/>
      <c r="CD71" s="25">
        <f t="shared" si="154"/>
        <v>0</v>
      </c>
      <c r="CE71" s="25">
        <f t="shared" si="155"/>
        <v>0</v>
      </c>
      <c r="CF71" s="3"/>
      <c r="CG71" s="27"/>
      <c r="CH71" s="25">
        <f t="shared" si="156"/>
        <v>0</v>
      </c>
      <c r="CI71" s="27"/>
      <c r="CJ71" s="25">
        <f t="shared" si="157"/>
        <v>0</v>
      </c>
      <c r="CK71" s="25">
        <f t="shared" si="158"/>
        <v>0</v>
      </c>
      <c r="CL71" s="3"/>
      <c r="CM71" s="27"/>
      <c r="CN71" s="25">
        <f>IF(CM71&gt;0,CM71/CM$10*1000*CM$9,0)+_xlfn.XLOOKUP(CM71,'[1]DM table'!$C$4:$C$103,'[1]DM table'!$D$4:$D$103,0)</f>
        <v>0</v>
      </c>
      <c r="CO71" s="27"/>
      <c r="CP71" s="25">
        <f t="shared" si="159"/>
        <v>0</v>
      </c>
      <c r="CQ71" s="25">
        <f t="shared" si="160"/>
        <v>0</v>
      </c>
      <c r="CR71" s="3"/>
      <c r="CS71" s="27"/>
      <c r="CT71" s="25">
        <f t="shared" si="161"/>
        <v>0</v>
      </c>
      <c r="CU71" s="27"/>
      <c r="CV71" s="25">
        <f t="shared" si="162"/>
        <v>0</v>
      </c>
      <c r="CW71" s="25">
        <f t="shared" si="163"/>
        <v>0</v>
      </c>
      <c r="CX71" s="3"/>
      <c r="CY71" s="27"/>
      <c r="CZ71" s="25">
        <f t="shared" si="164"/>
        <v>0</v>
      </c>
      <c r="DA71" s="27"/>
      <c r="DB71" s="25">
        <f t="shared" si="165"/>
        <v>0</v>
      </c>
      <c r="DC71" s="25">
        <f t="shared" si="166"/>
        <v>0</v>
      </c>
      <c r="DD71" s="3"/>
      <c r="DE71" s="27"/>
      <c r="DF71" s="25">
        <f t="shared" si="167"/>
        <v>0</v>
      </c>
      <c r="DG71" s="27"/>
      <c r="DH71" s="25">
        <f t="shared" si="168"/>
        <v>0</v>
      </c>
      <c r="DI71" s="25">
        <f t="shared" si="169"/>
        <v>0</v>
      </c>
      <c r="DJ71" s="3"/>
      <c r="DK71" s="27"/>
      <c r="DL71" s="25">
        <f>_xlfn.XLOOKUP(DK71,'[1]DM table'!$U$4:$U$103,'[1]DM table'!$V$4:$V$103,0)</f>
        <v>0</v>
      </c>
      <c r="DM71" s="27"/>
      <c r="DN71" s="25">
        <f t="shared" si="170"/>
        <v>0</v>
      </c>
      <c r="DO71" s="25">
        <f t="shared" si="171"/>
        <v>0</v>
      </c>
      <c r="DP71" s="3"/>
      <c r="DQ71" s="27"/>
      <c r="DR71" s="25">
        <f t="shared" si="172"/>
        <v>0</v>
      </c>
      <c r="DS71" s="27"/>
      <c r="DT71" s="25">
        <f t="shared" si="173"/>
        <v>0</v>
      </c>
      <c r="DU71" s="25">
        <f t="shared" si="174"/>
        <v>0</v>
      </c>
      <c r="DV71" s="3"/>
      <c r="DW71" s="27"/>
      <c r="DX71" s="25">
        <f t="shared" si="175"/>
        <v>0</v>
      </c>
      <c r="DY71" s="27"/>
      <c r="DZ71" s="25">
        <f t="shared" si="176"/>
        <v>0</v>
      </c>
      <c r="EA71" s="25">
        <f t="shared" si="177"/>
        <v>0</v>
      </c>
      <c r="EB71" s="3"/>
      <c r="EC71" s="27"/>
      <c r="ED71" s="25">
        <f t="shared" si="203"/>
        <v>0</v>
      </c>
      <c r="EE71" s="27"/>
      <c r="EF71" s="25">
        <f t="shared" si="178"/>
        <v>0</v>
      </c>
      <c r="EG71" s="25">
        <f t="shared" si="179"/>
        <v>0</v>
      </c>
      <c r="EH71" s="3"/>
      <c r="EI71" s="27"/>
      <c r="EJ71" s="25">
        <f t="shared" si="180"/>
        <v>0</v>
      </c>
      <c r="EK71" s="27"/>
      <c r="EL71" s="25">
        <f t="shared" si="181"/>
        <v>0</v>
      </c>
      <c r="EM71" s="25">
        <f t="shared" si="182"/>
        <v>0</v>
      </c>
      <c r="EN71" s="3"/>
      <c r="EO71" s="27"/>
      <c r="EP71" s="25">
        <f t="shared" si="204"/>
        <v>0</v>
      </c>
      <c r="EQ71" s="27"/>
      <c r="ER71" s="25">
        <f t="shared" si="183"/>
        <v>0</v>
      </c>
      <c r="ES71" s="25">
        <f t="shared" si="184"/>
        <v>0</v>
      </c>
      <c r="ET71" s="3"/>
      <c r="EU71" s="27"/>
      <c r="EV71" s="25">
        <f t="shared" si="185"/>
        <v>0</v>
      </c>
      <c r="EW71" s="27"/>
      <c r="EX71" s="25">
        <f t="shared" si="186"/>
        <v>0</v>
      </c>
      <c r="EY71" s="25">
        <f t="shared" si="187"/>
        <v>0</v>
      </c>
      <c r="EZ71" s="3"/>
      <c r="FA71" s="27"/>
      <c r="FB71" s="25">
        <f t="shared" si="67"/>
        <v>0</v>
      </c>
      <c r="FC71" s="27"/>
      <c r="FD71" s="25">
        <f t="shared" si="188"/>
        <v>0</v>
      </c>
      <c r="FE71" s="25">
        <f t="shared" si="189"/>
        <v>0</v>
      </c>
      <c r="FF71" s="3"/>
      <c r="FG71" s="27"/>
      <c r="FH71" s="25">
        <f t="shared" si="190"/>
        <v>0</v>
      </c>
      <c r="FI71" s="27"/>
      <c r="FJ71" s="25">
        <f t="shared" si="191"/>
        <v>0</v>
      </c>
      <c r="FK71" s="25">
        <f t="shared" si="192"/>
        <v>0</v>
      </c>
    </row>
    <row r="72" spans="1:167" ht="12.75" customHeight="1" x14ac:dyDescent="0.15">
      <c r="A72" s="22"/>
      <c r="B72" s="22"/>
      <c r="C72" s="23" t="str">
        <f t="shared" si="199"/>
        <v/>
      </c>
      <c r="D72" s="30"/>
      <c r="E72" s="20"/>
      <c r="F72" s="25">
        <f t="shared" si="200"/>
        <v>0</v>
      </c>
      <c r="G72" s="25">
        <f>LARGE((Q72,W72,AC72,AI72,AO72,AU72,BA72,BG72,BM72,BS72,BY72,CE72,CK72,CQ72,CW72,DC72,DI72,DO72,DU72,EA72,EG72,EM72,ES72,EY72,FE72,FK72),2)</f>
        <v>0</v>
      </c>
      <c r="H72" s="25">
        <f>LARGE((Q72,W72,AC72,AI72,AO72,AU72,BA72,BG72,BM72,BS72,BY72,CE72,CK72,CQ72,CW72,DC72,DI72,DO72,DU72,EA72,EG72,EM72,ES72,EY72,FE72,FK72),3)</f>
        <v>0</v>
      </c>
      <c r="I72" s="25">
        <f t="shared" si="129"/>
        <v>0</v>
      </c>
      <c r="J72" s="62">
        <f t="shared" si="205"/>
        <v>19</v>
      </c>
      <c r="K72" s="20"/>
      <c r="L72" s="26"/>
      <c r="M72" s="27"/>
      <c r="N72" s="25">
        <f t="shared" si="193"/>
        <v>0</v>
      </c>
      <c r="O72" s="27"/>
      <c r="P72" s="25">
        <f t="shared" si="194"/>
        <v>0</v>
      </c>
      <c r="Q72" s="25">
        <f t="shared" si="195"/>
        <v>0</v>
      </c>
      <c r="R72" s="3"/>
      <c r="S72" s="27"/>
      <c r="T72" s="25">
        <f t="shared" si="196"/>
        <v>0</v>
      </c>
      <c r="U72" s="27"/>
      <c r="V72" s="25">
        <f t="shared" si="197"/>
        <v>0</v>
      </c>
      <c r="W72" s="25">
        <f t="shared" si="198"/>
        <v>0</v>
      </c>
      <c r="X72" s="3"/>
      <c r="Y72" s="27"/>
      <c r="Z72" s="25">
        <f t="shared" si="202"/>
        <v>0</v>
      </c>
      <c r="AA72" s="27"/>
      <c r="AB72" s="25">
        <f t="shared" si="130"/>
        <v>0</v>
      </c>
      <c r="AC72" s="25">
        <f t="shared" si="131"/>
        <v>0</v>
      </c>
      <c r="AD72" s="3"/>
      <c r="AE72" s="27"/>
      <c r="AF72" s="25">
        <f t="shared" si="132"/>
        <v>0</v>
      </c>
      <c r="AG72" s="27"/>
      <c r="AH72" s="25">
        <f t="shared" si="133"/>
        <v>0</v>
      </c>
      <c r="AI72" s="25">
        <f t="shared" si="134"/>
        <v>0</v>
      </c>
      <c r="AJ72" s="3"/>
      <c r="AK72" s="27"/>
      <c r="AL72" s="25">
        <f t="shared" si="135"/>
        <v>0</v>
      </c>
      <c r="AM72" s="27"/>
      <c r="AN72" s="25">
        <f t="shared" si="136"/>
        <v>0</v>
      </c>
      <c r="AO72" s="25">
        <f t="shared" si="137"/>
        <v>0</v>
      </c>
      <c r="AP72" s="3"/>
      <c r="AQ72" s="27"/>
      <c r="AR72" s="25">
        <f t="shared" si="201"/>
        <v>0</v>
      </c>
      <c r="AS72" s="27"/>
      <c r="AT72" s="25">
        <f t="shared" si="138"/>
        <v>0</v>
      </c>
      <c r="AU72" s="25">
        <f t="shared" si="139"/>
        <v>0</v>
      </c>
      <c r="AV72" s="3"/>
      <c r="AW72" s="27"/>
      <c r="AX72" s="25">
        <f>IF(AW72&gt;0,AW72/AW$10*1000*AW$9,0)+_xlfn.XLOOKUP(AW72,'[1]DM table'!$C$4:$C$103,'[1]DM table'!$D$4:$D$103,0)</f>
        <v>0</v>
      </c>
      <c r="AY72" s="27"/>
      <c r="AZ72" s="25">
        <f t="shared" si="140"/>
        <v>0</v>
      </c>
      <c r="BA72" s="25">
        <f t="shared" si="141"/>
        <v>0</v>
      </c>
      <c r="BB72" s="3"/>
      <c r="BC72" s="27"/>
      <c r="BD72" s="25">
        <f t="shared" si="142"/>
        <v>0</v>
      </c>
      <c r="BE72" s="27"/>
      <c r="BF72" s="25">
        <f t="shared" si="143"/>
        <v>0</v>
      </c>
      <c r="BG72" s="25">
        <f t="shared" si="144"/>
        <v>0</v>
      </c>
      <c r="BH72" s="3"/>
      <c r="BI72" s="27"/>
      <c r="BJ72" s="25">
        <f t="shared" si="145"/>
        <v>0</v>
      </c>
      <c r="BK72" s="27"/>
      <c r="BL72" s="25">
        <f t="shared" si="146"/>
        <v>0</v>
      </c>
      <c r="BM72" s="25">
        <f t="shared" si="147"/>
        <v>0</v>
      </c>
      <c r="BN72" s="3"/>
      <c r="BO72" s="27"/>
      <c r="BP72" s="25">
        <f t="shared" si="148"/>
        <v>0</v>
      </c>
      <c r="BQ72" s="27"/>
      <c r="BR72" s="25">
        <f t="shared" si="149"/>
        <v>0</v>
      </c>
      <c r="BS72" s="25">
        <f t="shared" si="150"/>
        <v>0</v>
      </c>
      <c r="BT72" s="3"/>
      <c r="BU72" s="27"/>
      <c r="BV72" s="25">
        <f>_xlfn.XLOOKUP(BU72,'[1]DM table'!$AE$4:$AE$103,'[1]DM table'!$AF$4:$AF$103,0)</f>
        <v>0</v>
      </c>
      <c r="BW72" s="27"/>
      <c r="BX72" s="25">
        <f t="shared" si="151"/>
        <v>0</v>
      </c>
      <c r="BY72" s="25">
        <f t="shared" si="152"/>
        <v>0</v>
      </c>
      <c r="BZ72" s="3"/>
      <c r="CA72" s="27"/>
      <c r="CB72" s="25">
        <f t="shared" si="153"/>
        <v>0</v>
      </c>
      <c r="CC72" s="27"/>
      <c r="CD72" s="25">
        <f t="shared" si="154"/>
        <v>0</v>
      </c>
      <c r="CE72" s="25">
        <f t="shared" si="155"/>
        <v>0</v>
      </c>
      <c r="CF72" s="3"/>
      <c r="CG72" s="27"/>
      <c r="CH72" s="25">
        <f t="shared" si="156"/>
        <v>0</v>
      </c>
      <c r="CI72" s="27"/>
      <c r="CJ72" s="25">
        <f t="shared" si="157"/>
        <v>0</v>
      </c>
      <c r="CK72" s="25">
        <f t="shared" si="158"/>
        <v>0</v>
      </c>
      <c r="CL72" s="3"/>
      <c r="CM72" s="27"/>
      <c r="CN72" s="25">
        <f>IF(CM72&gt;0,CM72/CM$10*1000*CM$9,0)+_xlfn.XLOOKUP(CM72,'[1]DM table'!$C$4:$C$103,'[1]DM table'!$D$4:$D$103,0)</f>
        <v>0</v>
      </c>
      <c r="CO72" s="27"/>
      <c r="CP72" s="25">
        <f t="shared" si="159"/>
        <v>0</v>
      </c>
      <c r="CQ72" s="25">
        <f t="shared" si="160"/>
        <v>0</v>
      </c>
      <c r="CR72" s="3"/>
      <c r="CS72" s="27"/>
      <c r="CT72" s="25">
        <f t="shared" si="161"/>
        <v>0</v>
      </c>
      <c r="CU72" s="27"/>
      <c r="CV72" s="25">
        <f t="shared" si="162"/>
        <v>0</v>
      </c>
      <c r="CW72" s="25">
        <f t="shared" si="163"/>
        <v>0</v>
      </c>
      <c r="CX72" s="3"/>
      <c r="CY72" s="27"/>
      <c r="CZ72" s="25">
        <f t="shared" si="164"/>
        <v>0</v>
      </c>
      <c r="DA72" s="27"/>
      <c r="DB72" s="25">
        <f t="shared" si="165"/>
        <v>0</v>
      </c>
      <c r="DC72" s="25">
        <f t="shared" si="166"/>
        <v>0</v>
      </c>
      <c r="DD72" s="3"/>
      <c r="DE72" s="27"/>
      <c r="DF72" s="25">
        <f t="shared" si="167"/>
        <v>0</v>
      </c>
      <c r="DG72" s="27"/>
      <c r="DH72" s="25">
        <f t="shared" si="168"/>
        <v>0</v>
      </c>
      <c r="DI72" s="25">
        <f t="shared" si="169"/>
        <v>0</v>
      </c>
      <c r="DJ72" s="3"/>
      <c r="DK72" s="27"/>
      <c r="DL72" s="25">
        <f>_xlfn.XLOOKUP(DK72,'[1]DM table'!$U$4:$U$103,'[1]DM table'!$V$4:$V$103,0)</f>
        <v>0</v>
      </c>
      <c r="DM72" s="27"/>
      <c r="DN72" s="25">
        <f t="shared" si="170"/>
        <v>0</v>
      </c>
      <c r="DO72" s="25">
        <f t="shared" si="171"/>
        <v>0</v>
      </c>
      <c r="DP72" s="3"/>
      <c r="DQ72" s="27"/>
      <c r="DR72" s="25">
        <f t="shared" si="172"/>
        <v>0</v>
      </c>
      <c r="DS72" s="27"/>
      <c r="DT72" s="25">
        <f t="shared" si="173"/>
        <v>0</v>
      </c>
      <c r="DU72" s="25">
        <f t="shared" si="174"/>
        <v>0</v>
      </c>
      <c r="DV72" s="3"/>
      <c r="DW72" s="27"/>
      <c r="DX72" s="25">
        <f t="shared" si="175"/>
        <v>0</v>
      </c>
      <c r="DY72" s="27"/>
      <c r="DZ72" s="25">
        <f t="shared" si="176"/>
        <v>0</v>
      </c>
      <c r="EA72" s="25">
        <f t="shared" si="177"/>
        <v>0</v>
      </c>
      <c r="EB72" s="3"/>
      <c r="EC72" s="27"/>
      <c r="ED72" s="25">
        <f t="shared" si="203"/>
        <v>0</v>
      </c>
      <c r="EE72" s="27"/>
      <c r="EF72" s="25">
        <f t="shared" si="178"/>
        <v>0</v>
      </c>
      <c r="EG72" s="25">
        <f t="shared" si="179"/>
        <v>0</v>
      </c>
      <c r="EH72" s="3"/>
      <c r="EI72" s="27"/>
      <c r="EJ72" s="25">
        <f t="shared" si="180"/>
        <v>0</v>
      </c>
      <c r="EK72" s="27"/>
      <c r="EL72" s="25">
        <f t="shared" si="181"/>
        <v>0</v>
      </c>
      <c r="EM72" s="25">
        <f t="shared" si="182"/>
        <v>0</v>
      </c>
      <c r="EN72" s="3"/>
      <c r="EO72" s="27"/>
      <c r="EP72" s="25">
        <f t="shared" si="204"/>
        <v>0</v>
      </c>
      <c r="EQ72" s="27"/>
      <c r="ER72" s="25">
        <f t="shared" si="183"/>
        <v>0</v>
      </c>
      <c r="ES72" s="25">
        <f t="shared" si="184"/>
        <v>0</v>
      </c>
      <c r="ET72" s="3"/>
      <c r="EU72" s="27"/>
      <c r="EV72" s="25">
        <f t="shared" si="185"/>
        <v>0</v>
      </c>
      <c r="EW72" s="27"/>
      <c r="EX72" s="25">
        <f t="shared" si="186"/>
        <v>0</v>
      </c>
      <c r="EY72" s="25">
        <f t="shared" si="187"/>
        <v>0</v>
      </c>
      <c r="EZ72" s="3"/>
      <c r="FA72" s="27"/>
      <c r="FB72" s="25">
        <f t="shared" si="67"/>
        <v>0</v>
      </c>
      <c r="FC72" s="27"/>
      <c r="FD72" s="25">
        <f t="shared" si="188"/>
        <v>0</v>
      </c>
      <c r="FE72" s="25">
        <f t="shared" si="189"/>
        <v>0</v>
      </c>
      <c r="FF72" s="3"/>
      <c r="FG72" s="27"/>
      <c r="FH72" s="25">
        <f t="shared" si="190"/>
        <v>0</v>
      </c>
      <c r="FI72" s="27"/>
      <c r="FJ72" s="25">
        <f t="shared" si="191"/>
        <v>0</v>
      </c>
      <c r="FK72" s="25">
        <f t="shared" si="192"/>
        <v>0</v>
      </c>
    </row>
    <row r="73" spans="1:167" ht="12.75" customHeight="1" x14ac:dyDescent="0.15">
      <c r="A73" s="22"/>
      <c r="B73" s="22"/>
      <c r="C73" s="23" t="str">
        <f t="shared" si="199"/>
        <v/>
      </c>
      <c r="D73" s="30"/>
      <c r="E73" s="20"/>
      <c r="F73" s="25">
        <f t="shared" si="200"/>
        <v>0</v>
      </c>
      <c r="G73" s="25">
        <f>LARGE((Q73,W73,AC73,AI73,AO73,AU73,BA73,BG73,BM73,BS73,BY73,CE73,CK73,CQ73,CW73,DC73,DI73,DO73,DU73,EA73,EG73,EM73,ES73,EY73,FE73,FK73),2)</f>
        <v>0</v>
      </c>
      <c r="H73" s="25">
        <f>LARGE((Q73,W73,AC73,AI73,AO73,AU73,BA73,BG73,BM73,BS73,BY73,CE73,CK73,CQ73,CW73,DC73,DI73,DO73,DU73,EA73,EG73,EM73,ES73,EY73,FE73,FK73),3)</f>
        <v>0</v>
      </c>
      <c r="I73" s="25">
        <f t="shared" si="129"/>
        <v>0</v>
      </c>
      <c r="J73" s="62">
        <f t="shared" si="205"/>
        <v>19</v>
      </c>
      <c r="K73" s="20"/>
      <c r="L73" s="26"/>
      <c r="M73" s="27"/>
      <c r="N73" s="25">
        <f t="shared" si="193"/>
        <v>0</v>
      </c>
      <c r="O73" s="27"/>
      <c r="P73" s="25">
        <f t="shared" si="194"/>
        <v>0</v>
      </c>
      <c r="Q73" s="25">
        <f t="shared" si="195"/>
        <v>0</v>
      </c>
      <c r="R73" s="3"/>
      <c r="S73" s="27"/>
      <c r="T73" s="25">
        <f t="shared" si="196"/>
        <v>0</v>
      </c>
      <c r="U73" s="27"/>
      <c r="V73" s="25">
        <f t="shared" si="197"/>
        <v>0</v>
      </c>
      <c r="W73" s="25">
        <f t="shared" si="198"/>
        <v>0</v>
      </c>
      <c r="X73" s="3"/>
      <c r="Y73" s="27"/>
      <c r="Z73" s="25">
        <f t="shared" si="202"/>
        <v>0</v>
      </c>
      <c r="AA73" s="27"/>
      <c r="AB73" s="25">
        <f t="shared" si="130"/>
        <v>0</v>
      </c>
      <c r="AC73" s="25">
        <f t="shared" si="131"/>
        <v>0</v>
      </c>
      <c r="AD73" s="3"/>
      <c r="AE73" s="27"/>
      <c r="AF73" s="25">
        <f t="shared" si="132"/>
        <v>0</v>
      </c>
      <c r="AG73" s="27"/>
      <c r="AH73" s="25">
        <f t="shared" si="133"/>
        <v>0</v>
      </c>
      <c r="AI73" s="25">
        <f t="shared" si="134"/>
        <v>0</v>
      </c>
      <c r="AJ73" s="3"/>
      <c r="AK73" s="27"/>
      <c r="AL73" s="25">
        <f t="shared" si="135"/>
        <v>0</v>
      </c>
      <c r="AM73" s="27"/>
      <c r="AN73" s="25">
        <f t="shared" si="136"/>
        <v>0</v>
      </c>
      <c r="AO73" s="25">
        <f t="shared" si="137"/>
        <v>0</v>
      </c>
      <c r="AP73" s="3"/>
      <c r="AQ73" s="27"/>
      <c r="AR73" s="25">
        <f t="shared" si="201"/>
        <v>0</v>
      </c>
      <c r="AS73" s="27"/>
      <c r="AT73" s="25">
        <f t="shared" si="138"/>
        <v>0</v>
      </c>
      <c r="AU73" s="25">
        <f t="shared" si="139"/>
        <v>0</v>
      </c>
      <c r="AV73" s="3"/>
      <c r="AW73" s="27"/>
      <c r="AX73" s="25">
        <f>IF(AW73&gt;0,AW73/AW$10*1000*AW$9,0)+_xlfn.XLOOKUP(AW73,'[1]DM table'!$C$4:$C$103,'[1]DM table'!$D$4:$D$103,0)</f>
        <v>0</v>
      </c>
      <c r="AY73" s="27"/>
      <c r="AZ73" s="25">
        <f t="shared" si="140"/>
        <v>0</v>
      </c>
      <c r="BA73" s="25">
        <f t="shared" si="141"/>
        <v>0</v>
      </c>
      <c r="BB73" s="3"/>
      <c r="BC73" s="27"/>
      <c r="BD73" s="25">
        <f t="shared" si="142"/>
        <v>0</v>
      </c>
      <c r="BE73" s="27"/>
      <c r="BF73" s="25">
        <f t="shared" si="143"/>
        <v>0</v>
      </c>
      <c r="BG73" s="25">
        <f t="shared" si="144"/>
        <v>0</v>
      </c>
      <c r="BH73" s="3"/>
      <c r="BI73" s="27"/>
      <c r="BJ73" s="25">
        <f t="shared" si="145"/>
        <v>0</v>
      </c>
      <c r="BK73" s="27"/>
      <c r="BL73" s="25">
        <f t="shared" si="146"/>
        <v>0</v>
      </c>
      <c r="BM73" s="25">
        <f t="shared" si="147"/>
        <v>0</v>
      </c>
      <c r="BN73" s="3"/>
      <c r="BO73" s="27"/>
      <c r="BP73" s="25">
        <f t="shared" si="148"/>
        <v>0</v>
      </c>
      <c r="BQ73" s="27"/>
      <c r="BR73" s="25">
        <f t="shared" si="149"/>
        <v>0</v>
      </c>
      <c r="BS73" s="25">
        <f t="shared" si="150"/>
        <v>0</v>
      </c>
      <c r="BT73" s="3"/>
      <c r="BU73" s="27"/>
      <c r="BV73" s="25">
        <f>_xlfn.XLOOKUP(BU73,'[1]DM table'!$AE$4:$AE$103,'[1]DM table'!$AF$4:$AF$103,0)</f>
        <v>0</v>
      </c>
      <c r="BW73" s="27"/>
      <c r="BX73" s="25">
        <f t="shared" si="151"/>
        <v>0</v>
      </c>
      <c r="BY73" s="25">
        <f t="shared" si="152"/>
        <v>0</v>
      </c>
      <c r="BZ73" s="3"/>
      <c r="CA73" s="27"/>
      <c r="CB73" s="25">
        <f t="shared" si="153"/>
        <v>0</v>
      </c>
      <c r="CC73" s="27"/>
      <c r="CD73" s="25">
        <f t="shared" si="154"/>
        <v>0</v>
      </c>
      <c r="CE73" s="25">
        <f t="shared" si="155"/>
        <v>0</v>
      </c>
      <c r="CF73" s="3"/>
      <c r="CG73" s="27"/>
      <c r="CH73" s="25">
        <f t="shared" si="156"/>
        <v>0</v>
      </c>
      <c r="CI73" s="27"/>
      <c r="CJ73" s="25">
        <f t="shared" si="157"/>
        <v>0</v>
      </c>
      <c r="CK73" s="25">
        <f t="shared" si="158"/>
        <v>0</v>
      </c>
      <c r="CL73" s="3"/>
      <c r="CM73" s="27"/>
      <c r="CN73" s="25">
        <f>IF(CM73&gt;0,CM73/CM$10*1000*CM$9,0)+_xlfn.XLOOKUP(CM73,'[1]DM table'!$C$4:$C$103,'[1]DM table'!$D$4:$D$103,0)</f>
        <v>0</v>
      </c>
      <c r="CO73" s="27"/>
      <c r="CP73" s="25">
        <f t="shared" si="159"/>
        <v>0</v>
      </c>
      <c r="CQ73" s="25">
        <f t="shared" si="160"/>
        <v>0</v>
      </c>
      <c r="CR73" s="3"/>
      <c r="CS73" s="27"/>
      <c r="CT73" s="25">
        <f t="shared" si="161"/>
        <v>0</v>
      </c>
      <c r="CU73" s="27"/>
      <c r="CV73" s="25">
        <f t="shared" si="162"/>
        <v>0</v>
      </c>
      <c r="CW73" s="25">
        <f t="shared" si="163"/>
        <v>0</v>
      </c>
      <c r="CX73" s="3"/>
      <c r="CY73" s="27"/>
      <c r="CZ73" s="25">
        <f t="shared" si="164"/>
        <v>0</v>
      </c>
      <c r="DA73" s="27"/>
      <c r="DB73" s="25">
        <f t="shared" si="165"/>
        <v>0</v>
      </c>
      <c r="DC73" s="25">
        <f t="shared" si="166"/>
        <v>0</v>
      </c>
      <c r="DD73" s="3"/>
      <c r="DE73" s="27"/>
      <c r="DF73" s="25">
        <f t="shared" si="167"/>
        <v>0</v>
      </c>
      <c r="DG73" s="27"/>
      <c r="DH73" s="25">
        <f t="shared" si="168"/>
        <v>0</v>
      </c>
      <c r="DI73" s="25">
        <f t="shared" si="169"/>
        <v>0</v>
      </c>
      <c r="DJ73" s="3"/>
      <c r="DK73" s="27"/>
      <c r="DL73" s="25">
        <f>_xlfn.XLOOKUP(DK73,'[1]DM table'!$U$4:$U$103,'[1]DM table'!$V$4:$V$103,0)</f>
        <v>0</v>
      </c>
      <c r="DM73" s="27"/>
      <c r="DN73" s="25">
        <f t="shared" si="170"/>
        <v>0</v>
      </c>
      <c r="DO73" s="25">
        <f t="shared" si="171"/>
        <v>0</v>
      </c>
      <c r="DP73" s="3"/>
      <c r="DQ73" s="27"/>
      <c r="DR73" s="25">
        <f t="shared" si="172"/>
        <v>0</v>
      </c>
      <c r="DS73" s="27"/>
      <c r="DT73" s="25">
        <f t="shared" si="173"/>
        <v>0</v>
      </c>
      <c r="DU73" s="25">
        <f t="shared" si="174"/>
        <v>0</v>
      </c>
      <c r="DV73" s="3"/>
      <c r="DW73" s="27"/>
      <c r="DX73" s="25">
        <f t="shared" si="175"/>
        <v>0</v>
      </c>
      <c r="DY73" s="27"/>
      <c r="DZ73" s="25">
        <f t="shared" si="176"/>
        <v>0</v>
      </c>
      <c r="EA73" s="25">
        <f t="shared" si="177"/>
        <v>0</v>
      </c>
      <c r="EB73" s="3"/>
      <c r="EC73" s="27"/>
      <c r="ED73" s="25">
        <f t="shared" si="203"/>
        <v>0</v>
      </c>
      <c r="EE73" s="27"/>
      <c r="EF73" s="25">
        <f t="shared" si="178"/>
        <v>0</v>
      </c>
      <c r="EG73" s="25">
        <f t="shared" si="179"/>
        <v>0</v>
      </c>
      <c r="EH73" s="3"/>
      <c r="EI73" s="27"/>
      <c r="EJ73" s="25">
        <f t="shared" si="180"/>
        <v>0</v>
      </c>
      <c r="EK73" s="27"/>
      <c r="EL73" s="25">
        <f t="shared" si="181"/>
        <v>0</v>
      </c>
      <c r="EM73" s="25">
        <f t="shared" si="182"/>
        <v>0</v>
      </c>
      <c r="EN73" s="3"/>
      <c r="EO73" s="27"/>
      <c r="EP73" s="25">
        <f t="shared" si="204"/>
        <v>0</v>
      </c>
      <c r="EQ73" s="27"/>
      <c r="ER73" s="25">
        <f t="shared" si="183"/>
        <v>0</v>
      </c>
      <c r="ES73" s="25">
        <f t="shared" si="184"/>
        <v>0</v>
      </c>
      <c r="ET73" s="3"/>
      <c r="EU73" s="27"/>
      <c r="EV73" s="25">
        <f t="shared" si="185"/>
        <v>0</v>
      </c>
      <c r="EW73" s="27"/>
      <c r="EX73" s="25">
        <f t="shared" si="186"/>
        <v>0</v>
      </c>
      <c r="EY73" s="25">
        <f t="shared" si="187"/>
        <v>0</v>
      </c>
      <c r="EZ73" s="3"/>
      <c r="FA73" s="27"/>
      <c r="FB73" s="25">
        <f t="shared" si="67"/>
        <v>0</v>
      </c>
      <c r="FC73" s="27"/>
      <c r="FD73" s="25">
        <f t="shared" si="188"/>
        <v>0</v>
      </c>
      <c r="FE73" s="25">
        <f t="shared" si="189"/>
        <v>0</v>
      </c>
      <c r="FF73" s="3"/>
      <c r="FG73" s="27"/>
      <c r="FH73" s="25">
        <f t="shared" si="190"/>
        <v>0</v>
      </c>
      <c r="FI73" s="27"/>
      <c r="FJ73" s="25">
        <f t="shared" si="191"/>
        <v>0</v>
      </c>
      <c r="FK73" s="25">
        <f t="shared" si="192"/>
        <v>0</v>
      </c>
    </row>
    <row r="74" spans="1:167" ht="12.75" customHeight="1" x14ac:dyDescent="0.15">
      <c r="A74" s="22"/>
      <c r="B74" s="22"/>
      <c r="C74" s="23" t="str">
        <f t="shared" si="199"/>
        <v/>
      </c>
      <c r="D74" s="30"/>
      <c r="E74" s="20"/>
      <c r="F74" s="25">
        <f t="shared" si="200"/>
        <v>0</v>
      </c>
      <c r="G74" s="25">
        <f>LARGE((Q74,W74,AC74,AI74,AO74,AU74,BA74,BG74,BM74,BS74,BY74,CE74,CK74,CQ74,CW74,DC74,DI74,DO74,DU74,EA74,EG74,EM74,ES74,EY74,FE74,FK74),2)</f>
        <v>0</v>
      </c>
      <c r="H74" s="25">
        <f>LARGE((Q74,W74,AC74,AI74,AO74,AU74,BA74,BG74,BM74,BS74,BY74,CE74,CK74,CQ74,CW74,DC74,DI74,DO74,DU74,EA74,EG74,EM74,ES74,EY74,FE74,FK74),3)</f>
        <v>0</v>
      </c>
      <c r="I74" s="25">
        <f t="shared" si="129"/>
        <v>0</v>
      </c>
      <c r="J74" s="62">
        <f t="shared" si="205"/>
        <v>19</v>
      </c>
      <c r="K74" s="20"/>
      <c r="L74" s="26"/>
      <c r="M74" s="27"/>
      <c r="N74" s="25">
        <f t="shared" si="193"/>
        <v>0</v>
      </c>
      <c r="O74" s="27"/>
      <c r="P74" s="25">
        <f t="shared" si="194"/>
        <v>0</v>
      </c>
      <c r="Q74" s="25">
        <f t="shared" si="195"/>
        <v>0</v>
      </c>
      <c r="R74" s="3"/>
      <c r="S74" s="27"/>
      <c r="T74" s="25">
        <f t="shared" si="196"/>
        <v>0</v>
      </c>
      <c r="U74" s="27"/>
      <c r="V74" s="25">
        <f t="shared" si="197"/>
        <v>0</v>
      </c>
      <c r="W74" s="25">
        <f t="shared" si="198"/>
        <v>0</v>
      </c>
      <c r="X74" s="3"/>
      <c r="Y74" s="27"/>
      <c r="Z74" s="25">
        <f t="shared" si="202"/>
        <v>0</v>
      </c>
      <c r="AA74" s="27"/>
      <c r="AB74" s="25">
        <f t="shared" si="130"/>
        <v>0</v>
      </c>
      <c r="AC74" s="25">
        <f t="shared" si="131"/>
        <v>0</v>
      </c>
      <c r="AD74" s="3"/>
      <c r="AE74" s="27"/>
      <c r="AF74" s="25">
        <f t="shared" si="132"/>
        <v>0</v>
      </c>
      <c r="AG74" s="27"/>
      <c r="AH74" s="25">
        <f t="shared" si="133"/>
        <v>0</v>
      </c>
      <c r="AI74" s="25">
        <f t="shared" si="134"/>
        <v>0</v>
      </c>
      <c r="AJ74" s="3"/>
      <c r="AK74" s="27"/>
      <c r="AL74" s="25">
        <f t="shared" si="135"/>
        <v>0</v>
      </c>
      <c r="AM74" s="27"/>
      <c r="AN74" s="25">
        <f t="shared" si="136"/>
        <v>0</v>
      </c>
      <c r="AO74" s="25">
        <f t="shared" si="137"/>
        <v>0</v>
      </c>
      <c r="AP74" s="3"/>
      <c r="AQ74" s="27"/>
      <c r="AR74" s="25">
        <f t="shared" si="201"/>
        <v>0</v>
      </c>
      <c r="AS74" s="27"/>
      <c r="AT74" s="25">
        <f t="shared" si="138"/>
        <v>0</v>
      </c>
      <c r="AU74" s="25">
        <f t="shared" si="139"/>
        <v>0</v>
      </c>
      <c r="AV74" s="3"/>
      <c r="AW74" s="27"/>
      <c r="AX74" s="25">
        <f>IF(AW74&gt;0,AW74/AW$10*1000*AW$9,0)+_xlfn.XLOOKUP(AW74,'[1]DM table'!$C$4:$C$103,'[1]DM table'!$D$4:$D$103,0)</f>
        <v>0</v>
      </c>
      <c r="AY74" s="27"/>
      <c r="AZ74" s="25">
        <f t="shared" si="140"/>
        <v>0</v>
      </c>
      <c r="BA74" s="25">
        <f t="shared" si="141"/>
        <v>0</v>
      </c>
      <c r="BB74" s="3"/>
      <c r="BC74" s="27"/>
      <c r="BD74" s="25">
        <f t="shared" si="142"/>
        <v>0</v>
      </c>
      <c r="BE74" s="27"/>
      <c r="BF74" s="25">
        <f t="shared" si="143"/>
        <v>0</v>
      </c>
      <c r="BG74" s="25">
        <f t="shared" si="144"/>
        <v>0</v>
      </c>
      <c r="BH74" s="3"/>
      <c r="BI74" s="27"/>
      <c r="BJ74" s="25">
        <f t="shared" si="145"/>
        <v>0</v>
      </c>
      <c r="BK74" s="27"/>
      <c r="BL74" s="25">
        <f t="shared" si="146"/>
        <v>0</v>
      </c>
      <c r="BM74" s="25">
        <f t="shared" si="147"/>
        <v>0</v>
      </c>
      <c r="BN74" s="3"/>
      <c r="BO74" s="27"/>
      <c r="BP74" s="25">
        <f t="shared" si="148"/>
        <v>0</v>
      </c>
      <c r="BQ74" s="27"/>
      <c r="BR74" s="25">
        <f t="shared" si="149"/>
        <v>0</v>
      </c>
      <c r="BS74" s="25">
        <f t="shared" si="150"/>
        <v>0</v>
      </c>
      <c r="BT74" s="3"/>
      <c r="BU74" s="27"/>
      <c r="BV74" s="25">
        <f>_xlfn.XLOOKUP(BU74,'[1]DM table'!$AE$4:$AE$103,'[1]DM table'!$AF$4:$AF$103,0)</f>
        <v>0</v>
      </c>
      <c r="BW74" s="27"/>
      <c r="BX74" s="25">
        <f t="shared" si="151"/>
        <v>0</v>
      </c>
      <c r="BY74" s="25">
        <f t="shared" si="152"/>
        <v>0</v>
      </c>
      <c r="BZ74" s="3"/>
      <c r="CA74" s="27"/>
      <c r="CB74" s="25">
        <f t="shared" si="153"/>
        <v>0</v>
      </c>
      <c r="CC74" s="27"/>
      <c r="CD74" s="25">
        <f t="shared" si="154"/>
        <v>0</v>
      </c>
      <c r="CE74" s="25">
        <f t="shared" si="155"/>
        <v>0</v>
      </c>
      <c r="CF74" s="3"/>
      <c r="CG74" s="27"/>
      <c r="CH74" s="25">
        <f t="shared" si="156"/>
        <v>0</v>
      </c>
      <c r="CI74" s="27"/>
      <c r="CJ74" s="25">
        <f t="shared" si="157"/>
        <v>0</v>
      </c>
      <c r="CK74" s="25">
        <f t="shared" si="158"/>
        <v>0</v>
      </c>
      <c r="CL74" s="3"/>
      <c r="CM74" s="27"/>
      <c r="CN74" s="25">
        <f>IF(CM74&gt;0,CM74/CM$10*1000*CM$9,0)+_xlfn.XLOOKUP(CM74,'[1]DM table'!$C$4:$C$103,'[1]DM table'!$D$4:$D$103,0)</f>
        <v>0</v>
      </c>
      <c r="CO74" s="27"/>
      <c r="CP74" s="25">
        <f t="shared" si="159"/>
        <v>0</v>
      </c>
      <c r="CQ74" s="25">
        <f t="shared" si="160"/>
        <v>0</v>
      </c>
      <c r="CR74" s="3"/>
      <c r="CS74" s="27"/>
      <c r="CT74" s="25">
        <f t="shared" si="161"/>
        <v>0</v>
      </c>
      <c r="CU74" s="27"/>
      <c r="CV74" s="25">
        <f t="shared" si="162"/>
        <v>0</v>
      </c>
      <c r="CW74" s="25">
        <f t="shared" si="163"/>
        <v>0</v>
      </c>
      <c r="CX74" s="3"/>
      <c r="CY74" s="27"/>
      <c r="CZ74" s="25">
        <f t="shared" si="164"/>
        <v>0</v>
      </c>
      <c r="DA74" s="27"/>
      <c r="DB74" s="25">
        <f t="shared" si="165"/>
        <v>0</v>
      </c>
      <c r="DC74" s="25">
        <f t="shared" si="166"/>
        <v>0</v>
      </c>
      <c r="DD74" s="3"/>
      <c r="DE74" s="27"/>
      <c r="DF74" s="25">
        <f t="shared" si="167"/>
        <v>0</v>
      </c>
      <c r="DG74" s="27"/>
      <c r="DH74" s="25">
        <f t="shared" si="168"/>
        <v>0</v>
      </c>
      <c r="DI74" s="25">
        <f t="shared" si="169"/>
        <v>0</v>
      </c>
      <c r="DJ74" s="3"/>
      <c r="DK74" s="27"/>
      <c r="DL74" s="25">
        <f>_xlfn.XLOOKUP(DK74,'[1]DM table'!$U$4:$U$103,'[1]DM table'!$V$4:$V$103,0)</f>
        <v>0</v>
      </c>
      <c r="DM74" s="27"/>
      <c r="DN74" s="25">
        <f t="shared" si="170"/>
        <v>0</v>
      </c>
      <c r="DO74" s="25">
        <f t="shared" si="171"/>
        <v>0</v>
      </c>
      <c r="DP74" s="3"/>
      <c r="DQ74" s="27"/>
      <c r="DR74" s="25">
        <f t="shared" si="172"/>
        <v>0</v>
      </c>
      <c r="DS74" s="27"/>
      <c r="DT74" s="25">
        <f t="shared" si="173"/>
        <v>0</v>
      </c>
      <c r="DU74" s="25">
        <f t="shared" si="174"/>
        <v>0</v>
      </c>
      <c r="DV74" s="3"/>
      <c r="DW74" s="27"/>
      <c r="DX74" s="25">
        <f t="shared" si="175"/>
        <v>0</v>
      </c>
      <c r="DY74" s="27"/>
      <c r="DZ74" s="25">
        <f t="shared" si="176"/>
        <v>0</v>
      </c>
      <c r="EA74" s="25">
        <f t="shared" si="177"/>
        <v>0</v>
      </c>
      <c r="EB74" s="3"/>
      <c r="EC74" s="27"/>
      <c r="ED74" s="25">
        <f t="shared" si="203"/>
        <v>0</v>
      </c>
      <c r="EE74" s="27"/>
      <c r="EF74" s="25">
        <f t="shared" si="178"/>
        <v>0</v>
      </c>
      <c r="EG74" s="25">
        <f t="shared" si="179"/>
        <v>0</v>
      </c>
      <c r="EH74" s="3"/>
      <c r="EI74" s="27"/>
      <c r="EJ74" s="25">
        <f t="shared" si="180"/>
        <v>0</v>
      </c>
      <c r="EK74" s="27"/>
      <c r="EL74" s="25">
        <f t="shared" si="181"/>
        <v>0</v>
      </c>
      <c r="EM74" s="25">
        <f t="shared" si="182"/>
        <v>0</v>
      </c>
      <c r="EN74" s="3"/>
      <c r="EO74" s="27"/>
      <c r="EP74" s="25">
        <f t="shared" si="204"/>
        <v>0</v>
      </c>
      <c r="EQ74" s="27"/>
      <c r="ER74" s="25">
        <f t="shared" si="183"/>
        <v>0</v>
      </c>
      <c r="ES74" s="25">
        <f t="shared" si="184"/>
        <v>0</v>
      </c>
      <c r="ET74" s="3"/>
      <c r="EU74" s="27"/>
      <c r="EV74" s="25">
        <f t="shared" si="185"/>
        <v>0</v>
      </c>
      <c r="EW74" s="27"/>
      <c r="EX74" s="25">
        <f t="shared" si="186"/>
        <v>0</v>
      </c>
      <c r="EY74" s="25">
        <f t="shared" si="187"/>
        <v>0</v>
      </c>
      <c r="EZ74" s="3"/>
      <c r="FA74" s="27"/>
      <c r="FB74" s="25">
        <f t="shared" si="67"/>
        <v>0</v>
      </c>
      <c r="FC74" s="27"/>
      <c r="FD74" s="25">
        <f t="shared" si="188"/>
        <v>0</v>
      </c>
      <c r="FE74" s="25">
        <f t="shared" si="189"/>
        <v>0</v>
      </c>
      <c r="FF74" s="3"/>
      <c r="FG74" s="27"/>
      <c r="FH74" s="25">
        <f t="shared" si="190"/>
        <v>0</v>
      </c>
      <c r="FI74" s="27"/>
      <c r="FJ74" s="25">
        <f t="shared" si="191"/>
        <v>0</v>
      </c>
      <c r="FK74" s="25">
        <f t="shared" si="192"/>
        <v>0</v>
      </c>
    </row>
    <row r="75" spans="1:167" ht="12.75" customHeight="1" x14ac:dyDescent="0.15">
      <c r="A75" s="22"/>
      <c r="B75" s="22"/>
      <c r="C75" s="23" t="str">
        <f t="shared" si="199"/>
        <v/>
      </c>
      <c r="D75" s="30"/>
      <c r="E75" s="20"/>
      <c r="F75" s="25">
        <f t="shared" si="200"/>
        <v>0</v>
      </c>
      <c r="G75" s="25">
        <f>LARGE((Q75,W75,AC75,AI75,AO75,AU75,BA75,BG75,BM75,BS75,BY75,CE75,CK75,CQ75,CW75,DC75,DI75,DO75,DU75,EA75,EG75,EM75,ES75,EY75,FE75,FK75),2)</f>
        <v>0</v>
      </c>
      <c r="H75" s="25">
        <f>LARGE((Q75,W75,AC75,AI75,AO75,AU75,BA75,BG75,BM75,BS75,BY75,CE75,CK75,CQ75,CW75,DC75,DI75,DO75,DU75,EA75,EG75,EM75,ES75,EY75,FE75,FK75),3)</f>
        <v>0</v>
      </c>
      <c r="I75" s="25">
        <f t="shared" si="129"/>
        <v>0</v>
      </c>
      <c r="J75" s="62">
        <f t="shared" si="205"/>
        <v>19</v>
      </c>
      <c r="K75" s="20"/>
      <c r="L75" s="26"/>
      <c r="M75" s="27"/>
      <c r="N75" s="25">
        <f t="shared" si="193"/>
        <v>0</v>
      </c>
      <c r="O75" s="27"/>
      <c r="P75" s="25">
        <f t="shared" si="194"/>
        <v>0</v>
      </c>
      <c r="Q75" s="25">
        <f t="shared" si="195"/>
        <v>0</v>
      </c>
      <c r="R75" s="3"/>
      <c r="S75" s="27"/>
      <c r="T75" s="25">
        <f t="shared" si="196"/>
        <v>0</v>
      </c>
      <c r="U75" s="27"/>
      <c r="V75" s="25">
        <f t="shared" si="197"/>
        <v>0</v>
      </c>
      <c r="W75" s="25">
        <f t="shared" si="198"/>
        <v>0</v>
      </c>
      <c r="X75" s="3"/>
      <c r="Y75" s="27"/>
      <c r="Z75" s="25">
        <f t="shared" si="202"/>
        <v>0</v>
      </c>
      <c r="AA75" s="27"/>
      <c r="AB75" s="25">
        <f t="shared" si="130"/>
        <v>0</v>
      </c>
      <c r="AC75" s="25">
        <f t="shared" si="131"/>
        <v>0</v>
      </c>
      <c r="AD75" s="3"/>
      <c r="AE75" s="27"/>
      <c r="AF75" s="25">
        <f t="shared" si="132"/>
        <v>0</v>
      </c>
      <c r="AG75" s="27"/>
      <c r="AH75" s="25">
        <f t="shared" si="133"/>
        <v>0</v>
      </c>
      <c r="AI75" s="25">
        <f t="shared" si="134"/>
        <v>0</v>
      </c>
      <c r="AJ75" s="3"/>
      <c r="AK75" s="27"/>
      <c r="AL75" s="25">
        <f t="shared" si="135"/>
        <v>0</v>
      </c>
      <c r="AM75" s="27"/>
      <c r="AN75" s="25">
        <f t="shared" si="136"/>
        <v>0</v>
      </c>
      <c r="AO75" s="25">
        <f t="shared" si="137"/>
        <v>0</v>
      </c>
      <c r="AP75" s="3"/>
      <c r="AQ75" s="27"/>
      <c r="AR75" s="25">
        <f t="shared" si="201"/>
        <v>0</v>
      </c>
      <c r="AS75" s="27"/>
      <c r="AT75" s="25">
        <f t="shared" si="138"/>
        <v>0</v>
      </c>
      <c r="AU75" s="25">
        <f t="shared" si="139"/>
        <v>0</v>
      </c>
      <c r="AV75" s="3"/>
      <c r="AW75" s="27"/>
      <c r="AX75" s="25">
        <f>IF(AW75&gt;0,AW75/AW$10*1000*AW$9,0)+_xlfn.XLOOKUP(AW75,'[1]DM table'!$C$4:$C$103,'[1]DM table'!$D$4:$D$103,0)</f>
        <v>0</v>
      </c>
      <c r="AY75" s="27"/>
      <c r="AZ75" s="25">
        <f t="shared" si="140"/>
        <v>0</v>
      </c>
      <c r="BA75" s="25">
        <f t="shared" si="141"/>
        <v>0</v>
      </c>
      <c r="BB75" s="3"/>
      <c r="BC75" s="27"/>
      <c r="BD75" s="25">
        <f t="shared" si="142"/>
        <v>0</v>
      </c>
      <c r="BE75" s="27"/>
      <c r="BF75" s="25">
        <f t="shared" si="143"/>
        <v>0</v>
      </c>
      <c r="BG75" s="25">
        <f t="shared" si="144"/>
        <v>0</v>
      </c>
      <c r="BH75" s="3"/>
      <c r="BI75" s="27"/>
      <c r="BJ75" s="25">
        <f t="shared" si="145"/>
        <v>0</v>
      </c>
      <c r="BK75" s="27"/>
      <c r="BL75" s="25">
        <f t="shared" si="146"/>
        <v>0</v>
      </c>
      <c r="BM75" s="25">
        <f t="shared" si="147"/>
        <v>0</v>
      </c>
      <c r="BN75" s="3"/>
      <c r="BO75" s="27"/>
      <c r="BP75" s="25">
        <f t="shared" si="148"/>
        <v>0</v>
      </c>
      <c r="BQ75" s="27"/>
      <c r="BR75" s="25">
        <f t="shared" si="149"/>
        <v>0</v>
      </c>
      <c r="BS75" s="25">
        <f t="shared" si="150"/>
        <v>0</v>
      </c>
      <c r="BT75" s="3"/>
      <c r="BU75" s="27"/>
      <c r="BV75" s="25">
        <f>_xlfn.XLOOKUP(BU75,'[1]DM table'!$AE$4:$AE$103,'[1]DM table'!$AF$4:$AF$103,0)</f>
        <v>0</v>
      </c>
      <c r="BW75" s="27"/>
      <c r="BX75" s="25">
        <f t="shared" si="151"/>
        <v>0</v>
      </c>
      <c r="BY75" s="25">
        <f t="shared" si="152"/>
        <v>0</v>
      </c>
      <c r="BZ75" s="3"/>
      <c r="CA75" s="27"/>
      <c r="CB75" s="25">
        <f t="shared" si="153"/>
        <v>0</v>
      </c>
      <c r="CC75" s="27"/>
      <c r="CD75" s="25">
        <f t="shared" si="154"/>
        <v>0</v>
      </c>
      <c r="CE75" s="25">
        <f t="shared" si="155"/>
        <v>0</v>
      </c>
      <c r="CF75" s="3"/>
      <c r="CG75" s="27"/>
      <c r="CH75" s="25">
        <f t="shared" si="156"/>
        <v>0</v>
      </c>
      <c r="CI75" s="27"/>
      <c r="CJ75" s="25">
        <f t="shared" si="157"/>
        <v>0</v>
      </c>
      <c r="CK75" s="25">
        <f t="shared" si="158"/>
        <v>0</v>
      </c>
      <c r="CL75" s="3"/>
      <c r="CM75" s="27"/>
      <c r="CN75" s="25">
        <f>IF(CM75&gt;0,CM75/CM$10*1000*CM$9,0)+_xlfn.XLOOKUP(CM75,'[1]DM table'!$C$4:$C$103,'[1]DM table'!$D$4:$D$103,0)</f>
        <v>0</v>
      </c>
      <c r="CO75" s="27"/>
      <c r="CP75" s="25">
        <f t="shared" si="159"/>
        <v>0</v>
      </c>
      <c r="CQ75" s="25">
        <f t="shared" si="160"/>
        <v>0</v>
      </c>
      <c r="CR75" s="3"/>
      <c r="CS75" s="27"/>
      <c r="CT75" s="25">
        <f t="shared" si="161"/>
        <v>0</v>
      </c>
      <c r="CU75" s="27"/>
      <c r="CV75" s="25">
        <f t="shared" si="162"/>
        <v>0</v>
      </c>
      <c r="CW75" s="25">
        <f t="shared" si="163"/>
        <v>0</v>
      </c>
      <c r="CX75" s="3"/>
      <c r="CY75" s="27"/>
      <c r="CZ75" s="25">
        <f t="shared" si="164"/>
        <v>0</v>
      </c>
      <c r="DA75" s="27"/>
      <c r="DB75" s="25">
        <f t="shared" si="165"/>
        <v>0</v>
      </c>
      <c r="DC75" s="25">
        <f t="shared" si="166"/>
        <v>0</v>
      </c>
      <c r="DD75" s="3"/>
      <c r="DE75" s="27"/>
      <c r="DF75" s="25">
        <f t="shared" si="167"/>
        <v>0</v>
      </c>
      <c r="DG75" s="27"/>
      <c r="DH75" s="25">
        <f t="shared" si="168"/>
        <v>0</v>
      </c>
      <c r="DI75" s="25">
        <f t="shared" si="169"/>
        <v>0</v>
      </c>
      <c r="DJ75" s="3"/>
      <c r="DK75" s="27"/>
      <c r="DL75" s="25">
        <f>_xlfn.XLOOKUP(DK75,'[1]DM table'!$U$4:$U$103,'[1]DM table'!$V$4:$V$103,0)</f>
        <v>0</v>
      </c>
      <c r="DM75" s="27"/>
      <c r="DN75" s="25">
        <f t="shared" si="170"/>
        <v>0</v>
      </c>
      <c r="DO75" s="25">
        <f t="shared" si="171"/>
        <v>0</v>
      </c>
      <c r="DP75" s="3"/>
      <c r="DQ75" s="27"/>
      <c r="DR75" s="25">
        <f t="shared" si="172"/>
        <v>0</v>
      </c>
      <c r="DS75" s="27"/>
      <c r="DT75" s="25">
        <f t="shared" si="173"/>
        <v>0</v>
      </c>
      <c r="DU75" s="25">
        <f t="shared" si="174"/>
        <v>0</v>
      </c>
      <c r="DV75" s="3"/>
      <c r="DW75" s="27"/>
      <c r="DX75" s="25">
        <f t="shared" si="175"/>
        <v>0</v>
      </c>
      <c r="DY75" s="27"/>
      <c r="DZ75" s="25">
        <f t="shared" si="176"/>
        <v>0</v>
      </c>
      <c r="EA75" s="25">
        <f t="shared" si="177"/>
        <v>0</v>
      </c>
      <c r="EB75" s="3"/>
      <c r="EC75" s="27"/>
      <c r="ED75" s="25">
        <f t="shared" si="203"/>
        <v>0</v>
      </c>
      <c r="EE75" s="27"/>
      <c r="EF75" s="25">
        <f t="shared" si="178"/>
        <v>0</v>
      </c>
      <c r="EG75" s="25">
        <f t="shared" si="179"/>
        <v>0</v>
      </c>
      <c r="EH75" s="3"/>
      <c r="EI75" s="27"/>
      <c r="EJ75" s="25">
        <f t="shared" si="180"/>
        <v>0</v>
      </c>
      <c r="EK75" s="27"/>
      <c r="EL75" s="25">
        <f t="shared" si="181"/>
        <v>0</v>
      </c>
      <c r="EM75" s="25">
        <f t="shared" si="182"/>
        <v>0</v>
      </c>
      <c r="EN75" s="3"/>
      <c r="EO75" s="27"/>
      <c r="EP75" s="25">
        <f t="shared" si="204"/>
        <v>0</v>
      </c>
      <c r="EQ75" s="27"/>
      <c r="ER75" s="25">
        <f t="shared" si="183"/>
        <v>0</v>
      </c>
      <c r="ES75" s="25">
        <f t="shared" si="184"/>
        <v>0</v>
      </c>
      <c r="ET75" s="3"/>
      <c r="EU75" s="27"/>
      <c r="EV75" s="25">
        <f t="shared" si="185"/>
        <v>0</v>
      </c>
      <c r="EW75" s="27"/>
      <c r="EX75" s="25">
        <f t="shared" si="186"/>
        <v>0</v>
      </c>
      <c r="EY75" s="25">
        <f t="shared" si="187"/>
        <v>0</v>
      </c>
      <c r="EZ75" s="3"/>
      <c r="FA75" s="27"/>
      <c r="FB75" s="25">
        <f t="shared" si="67"/>
        <v>0</v>
      </c>
      <c r="FC75" s="27"/>
      <c r="FD75" s="25">
        <f t="shared" si="188"/>
        <v>0</v>
      </c>
      <c r="FE75" s="25">
        <f t="shared" si="189"/>
        <v>0</v>
      </c>
      <c r="FF75" s="3"/>
      <c r="FG75" s="27"/>
      <c r="FH75" s="25">
        <f t="shared" si="190"/>
        <v>0</v>
      </c>
      <c r="FI75" s="27"/>
      <c r="FJ75" s="25">
        <f t="shared" si="191"/>
        <v>0</v>
      </c>
      <c r="FK75" s="25">
        <f t="shared" si="192"/>
        <v>0</v>
      </c>
    </row>
    <row r="76" spans="1:167" ht="12.75" customHeight="1" x14ac:dyDescent="0.15">
      <c r="A76" s="22"/>
      <c r="B76" s="22"/>
      <c r="C76" s="23" t="str">
        <f t="shared" si="199"/>
        <v/>
      </c>
      <c r="D76" s="30"/>
      <c r="E76" s="20"/>
      <c r="F76" s="25">
        <f t="shared" ref="F76:F111" si="206">MAX(Q76,W76,AC76,AI76,AO76,AU76,BA76,BG76,BM76,BS76,BY76,CE76,CK76,CQ76,CW76,DC76,DI76,DO76,DU76,EA76,EG76,EM76,ES76,EY76,FE76,FK76)</f>
        <v>0</v>
      </c>
      <c r="G76" s="25">
        <f>LARGE((Q76,W76,AC76,AI76,AO76,AU76,BA76,BG76,BM76,BS76,BY76,CE76,CK76,CQ76,CW76,DC76,DI76,DO76,DU76,EA76,EG76,EM76,ES76,EY76,FE76,FK76),2)</f>
        <v>0</v>
      </c>
      <c r="H76" s="25">
        <f>LARGE((Q76,W76,AC76,AI76,AO76,AU76,BA76,BG76,BM76,BS76,BY76,CE76,CK76,CQ76,CW76,DC76,DI76,DO76,DU76,EA76,EG76,EM76,ES76,EY76,FE76,FK76),3)</f>
        <v>0</v>
      </c>
      <c r="I76" s="25">
        <f t="shared" si="129"/>
        <v>0</v>
      </c>
      <c r="J76" s="62">
        <f t="shared" si="205"/>
        <v>19</v>
      </c>
      <c r="K76" s="20"/>
      <c r="L76" s="26"/>
      <c r="M76" s="27"/>
      <c r="N76" s="25">
        <f t="shared" si="193"/>
        <v>0</v>
      </c>
      <c r="O76" s="27"/>
      <c r="P76" s="25">
        <f t="shared" si="194"/>
        <v>0</v>
      </c>
      <c r="Q76" s="25">
        <f t="shared" si="195"/>
        <v>0</v>
      </c>
      <c r="R76" s="3"/>
      <c r="S76" s="27"/>
      <c r="T76" s="25">
        <f t="shared" si="196"/>
        <v>0</v>
      </c>
      <c r="U76" s="27"/>
      <c r="V76" s="25">
        <f t="shared" si="197"/>
        <v>0</v>
      </c>
      <c r="W76" s="25">
        <f t="shared" si="198"/>
        <v>0</v>
      </c>
      <c r="X76" s="3"/>
      <c r="Y76" s="27"/>
      <c r="Z76" s="25">
        <f t="shared" si="202"/>
        <v>0</v>
      </c>
      <c r="AA76" s="27"/>
      <c r="AB76" s="25">
        <f t="shared" si="130"/>
        <v>0</v>
      </c>
      <c r="AC76" s="25">
        <f t="shared" si="131"/>
        <v>0</v>
      </c>
      <c r="AD76" s="3"/>
      <c r="AE76" s="27"/>
      <c r="AF76" s="25">
        <f t="shared" si="132"/>
        <v>0</v>
      </c>
      <c r="AG76" s="27"/>
      <c r="AH76" s="25">
        <f t="shared" si="133"/>
        <v>0</v>
      </c>
      <c r="AI76" s="25">
        <f t="shared" si="134"/>
        <v>0</v>
      </c>
      <c r="AJ76" s="3"/>
      <c r="AK76" s="27"/>
      <c r="AL76" s="25">
        <f t="shared" si="135"/>
        <v>0</v>
      </c>
      <c r="AM76" s="27"/>
      <c r="AN76" s="25">
        <f t="shared" si="136"/>
        <v>0</v>
      </c>
      <c r="AO76" s="25">
        <f t="shared" si="137"/>
        <v>0</v>
      </c>
      <c r="AP76" s="3"/>
      <c r="AQ76" s="27"/>
      <c r="AR76" s="25">
        <f t="shared" si="201"/>
        <v>0</v>
      </c>
      <c r="AS76" s="27"/>
      <c r="AT76" s="25">
        <f t="shared" si="138"/>
        <v>0</v>
      </c>
      <c r="AU76" s="25">
        <f t="shared" si="139"/>
        <v>0</v>
      </c>
      <c r="AV76" s="3"/>
      <c r="AW76" s="27"/>
      <c r="AX76" s="25">
        <f t="shared" ref="AX76:AX111" si="207">IF(AW76&gt;0,AW76/AW$10*1000*AW$9,0)</f>
        <v>0</v>
      </c>
      <c r="AY76" s="27"/>
      <c r="AZ76" s="25">
        <f t="shared" si="140"/>
        <v>0</v>
      </c>
      <c r="BA76" s="25">
        <f t="shared" si="141"/>
        <v>0</v>
      </c>
      <c r="BB76" s="3"/>
      <c r="BC76" s="27"/>
      <c r="BD76" s="25">
        <f t="shared" si="142"/>
        <v>0</v>
      </c>
      <c r="BE76" s="27"/>
      <c r="BF76" s="25">
        <f t="shared" si="143"/>
        <v>0</v>
      </c>
      <c r="BG76" s="25">
        <f t="shared" si="144"/>
        <v>0</v>
      </c>
      <c r="BH76" s="3"/>
      <c r="BI76" s="27"/>
      <c r="BJ76" s="25">
        <f t="shared" si="145"/>
        <v>0</v>
      </c>
      <c r="BK76" s="27"/>
      <c r="BL76" s="25">
        <f t="shared" si="146"/>
        <v>0</v>
      </c>
      <c r="BM76" s="25">
        <f t="shared" si="147"/>
        <v>0</v>
      </c>
      <c r="BN76" s="3"/>
      <c r="BO76" s="27"/>
      <c r="BP76" s="25">
        <f t="shared" si="148"/>
        <v>0</v>
      </c>
      <c r="BQ76" s="27"/>
      <c r="BR76" s="25">
        <f t="shared" si="149"/>
        <v>0</v>
      </c>
      <c r="BS76" s="25">
        <f t="shared" si="150"/>
        <v>0</v>
      </c>
      <c r="BT76" s="3"/>
      <c r="BU76" s="27"/>
      <c r="BV76" s="25">
        <f>_xlfn.XLOOKUP(BU76,'[1]DM table'!$AE$4:$AE$103,'[1]DM table'!$AF$4:$AF$103,0)</f>
        <v>0</v>
      </c>
      <c r="BW76" s="27"/>
      <c r="BX76" s="25">
        <f t="shared" si="151"/>
        <v>0</v>
      </c>
      <c r="BY76" s="25">
        <f t="shared" si="152"/>
        <v>0</v>
      </c>
      <c r="BZ76" s="3"/>
      <c r="CA76" s="27"/>
      <c r="CB76" s="25">
        <f t="shared" si="153"/>
        <v>0</v>
      </c>
      <c r="CC76" s="27"/>
      <c r="CD76" s="25">
        <f t="shared" si="154"/>
        <v>0</v>
      </c>
      <c r="CE76" s="25">
        <f t="shared" si="155"/>
        <v>0</v>
      </c>
      <c r="CF76" s="3"/>
      <c r="CG76" s="27"/>
      <c r="CH76" s="25">
        <f t="shared" si="156"/>
        <v>0</v>
      </c>
      <c r="CI76" s="27"/>
      <c r="CJ76" s="25">
        <f t="shared" si="157"/>
        <v>0</v>
      </c>
      <c r="CK76" s="25">
        <f t="shared" si="158"/>
        <v>0</v>
      </c>
      <c r="CL76" s="3"/>
      <c r="CM76" s="27"/>
      <c r="CN76" s="25">
        <f t="shared" ref="CN76:CN111" si="208">IF(CM76&gt;0,CM76/CM$10*1000*CM$9,0)</f>
        <v>0</v>
      </c>
      <c r="CO76" s="27"/>
      <c r="CP76" s="25">
        <f t="shared" si="159"/>
        <v>0</v>
      </c>
      <c r="CQ76" s="25">
        <f t="shared" si="160"/>
        <v>0</v>
      </c>
      <c r="CR76" s="3"/>
      <c r="CS76" s="27"/>
      <c r="CT76" s="25">
        <f t="shared" si="161"/>
        <v>0</v>
      </c>
      <c r="CU76" s="27"/>
      <c r="CV76" s="25">
        <f t="shared" si="162"/>
        <v>0</v>
      </c>
      <c r="CW76" s="25">
        <f t="shared" si="163"/>
        <v>0</v>
      </c>
      <c r="CX76" s="3"/>
      <c r="CY76" s="27"/>
      <c r="CZ76" s="25">
        <f t="shared" si="164"/>
        <v>0</v>
      </c>
      <c r="DA76" s="27"/>
      <c r="DB76" s="25">
        <f t="shared" si="165"/>
        <v>0</v>
      </c>
      <c r="DC76" s="25">
        <f t="shared" si="166"/>
        <v>0</v>
      </c>
      <c r="DD76" s="3"/>
      <c r="DE76" s="27"/>
      <c r="DF76" s="25">
        <f t="shared" si="167"/>
        <v>0</v>
      </c>
      <c r="DG76" s="27"/>
      <c r="DH76" s="25">
        <f t="shared" si="168"/>
        <v>0</v>
      </c>
      <c r="DI76" s="25">
        <f t="shared" si="169"/>
        <v>0</v>
      </c>
      <c r="DJ76" s="3"/>
      <c r="DK76" s="27"/>
      <c r="DL76" s="25">
        <f>_xlfn.XLOOKUP(DK76,'[1]DM table'!$U$4:$U$103,'[1]DM table'!$V$4:$V$103,0)</f>
        <v>0</v>
      </c>
      <c r="DM76" s="27"/>
      <c r="DN76" s="25">
        <f t="shared" si="170"/>
        <v>0</v>
      </c>
      <c r="DO76" s="25">
        <f t="shared" si="171"/>
        <v>0</v>
      </c>
      <c r="DP76" s="3"/>
      <c r="DQ76" s="27"/>
      <c r="DR76" s="25">
        <f t="shared" si="172"/>
        <v>0</v>
      </c>
      <c r="DS76" s="27"/>
      <c r="DT76" s="25">
        <f t="shared" si="173"/>
        <v>0</v>
      </c>
      <c r="DU76" s="25">
        <f t="shared" si="174"/>
        <v>0</v>
      </c>
      <c r="DV76" s="3"/>
      <c r="DW76" s="27"/>
      <c r="DX76" s="25">
        <f t="shared" si="175"/>
        <v>0</v>
      </c>
      <c r="DY76" s="27"/>
      <c r="DZ76" s="25">
        <f t="shared" si="176"/>
        <v>0</v>
      </c>
      <c r="EA76" s="25">
        <f t="shared" si="177"/>
        <v>0</v>
      </c>
      <c r="EB76" s="3"/>
      <c r="EC76" s="27"/>
      <c r="ED76" s="25">
        <f t="shared" si="203"/>
        <v>0</v>
      </c>
      <c r="EE76" s="27"/>
      <c r="EF76" s="25">
        <f t="shared" si="178"/>
        <v>0</v>
      </c>
      <c r="EG76" s="25">
        <f t="shared" si="179"/>
        <v>0</v>
      </c>
      <c r="EH76" s="3"/>
      <c r="EI76" s="27"/>
      <c r="EJ76" s="25">
        <f t="shared" si="180"/>
        <v>0</v>
      </c>
      <c r="EK76" s="27"/>
      <c r="EL76" s="25">
        <f t="shared" si="181"/>
        <v>0</v>
      </c>
      <c r="EM76" s="25">
        <f t="shared" si="182"/>
        <v>0</v>
      </c>
      <c r="EN76" s="3"/>
      <c r="EO76" s="27"/>
      <c r="EP76" s="25">
        <f t="shared" si="204"/>
        <v>0</v>
      </c>
      <c r="EQ76" s="27"/>
      <c r="ER76" s="25">
        <f t="shared" si="183"/>
        <v>0</v>
      </c>
      <c r="ES76" s="25">
        <f t="shared" si="184"/>
        <v>0</v>
      </c>
      <c r="ET76" s="3"/>
      <c r="EU76" s="27"/>
      <c r="EV76" s="25">
        <f t="shared" si="185"/>
        <v>0</v>
      </c>
      <c r="EW76" s="27"/>
      <c r="EX76" s="25">
        <f t="shared" si="186"/>
        <v>0</v>
      </c>
      <c r="EY76" s="25">
        <f t="shared" si="187"/>
        <v>0</v>
      </c>
      <c r="EZ76" s="3"/>
      <c r="FA76" s="27"/>
      <c r="FB76" s="25">
        <f t="shared" ref="FB76:FB111" si="209">IF(FA76&gt;0,FA76/FA$10*1000*FA$9,0)</f>
        <v>0</v>
      </c>
      <c r="FC76" s="27"/>
      <c r="FD76" s="25">
        <f t="shared" si="188"/>
        <v>0</v>
      </c>
      <c r="FE76" s="25">
        <f t="shared" si="189"/>
        <v>0</v>
      </c>
      <c r="FF76" s="3"/>
      <c r="FG76" s="27"/>
      <c r="FH76" s="25">
        <f t="shared" si="190"/>
        <v>0</v>
      </c>
      <c r="FI76" s="27"/>
      <c r="FJ76" s="25">
        <f t="shared" si="191"/>
        <v>0</v>
      </c>
      <c r="FK76" s="25">
        <f t="shared" si="192"/>
        <v>0</v>
      </c>
    </row>
    <row r="77" spans="1:167" ht="12.75" customHeight="1" x14ac:dyDescent="0.15">
      <c r="A77" s="22"/>
      <c r="B77" s="22"/>
      <c r="C77" s="23" t="str">
        <f t="shared" si="199"/>
        <v/>
      </c>
      <c r="D77" s="30"/>
      <c r="E77" s="20"/>
      <c r="F77" s="25">
        <f t="shared" si="206"/>
        <v>0</v>
      </c>
      <c r="G77" s="25">
        <f>LARGE((Q77,W77,AC77,AI77,AO77,AU77,BA77,BG77,BM77,BS77,BY77,CE77,CK77,CQ77,CW77,DC77,DI77,DO77,DU77,EA77,EG77,EM77,ES77,EY77,FE77,FK77),2)</f>
        <v>0</v>
      </c>
      <c r="H77" s="25">
        <f>LARGE((Q77,W77,AC77,AI77,AO77,AU77,BA77,BG77,BM77,BS77,BY77,CE77,CK77,CQ77,CW77,DC77,DI77,DO77,DU77,EA77,EG77,EM77,ES77,EY77,FE77,FK77),3)</f>
        <v>0</v>
      </c>
      <c r="I77" s="25">
        <f t="shared" si="129"/>
        <v>0</v>
      </c>
      <c r="J77" s="62">
        <f t="shared" si="205"/>
        <v>19</v>
      </c>
      <c r="K77" s="20"/>
      <c r="L77" s="26"/>
      <c r="M77" s="27"/>
      <c r="N77" s="25">
        <f t="shared" si="193"/>
        <v>0</v>
      </c>
      <c r="O77" s="27"/>
      <c r="P77" s="25">
        <f t="shared" si="194"/>
        <v>0</v>
      </c>
      <c r="Q77" s="25">
        <f t="shared" si="195"/>
        <v>0</v>
      </c>
      <c r="R77" s="3"/>
      <c r="S77" s="27"/>
      <c r="T77" s="25">
        <f t="shared" si="196"/>
        <v>0</v>
      </c>
      <c r="U77" s="27"/>
      <c r="V77" s="25">
        <f t="shared" si="197"/>
        <v>0</v>
      </c>
      <c r="W77" s="25">
        <f t="shared" si="198"/>
        <v>0</v>
      </c>
      <c r="X77" s="3"/>
      <c r="Y77" s="27"/>
      <c r="Z77" s="25">
        <f t="shared" si="202"/>
        <v>0</v>
      </c>
      <c r="AA77" s="27"/>
      <c r="AB77" s="25">
        <f t="shared" si="130"/>
        <v>0</v>
      </c>
      <c r="AC77" s="25">
        <f t="shared" si="131"/>
        <v>0</v>
      </c>
      <c r="AD77" s="3"/>
      <c r="AE77" s="27"/>
      <c r="AF77" s="25">
        <f t="shared" si="132"/>
        <v>0</v>
      </c>
      <c r="AG77" s="27"/>
      <c r="AH77" s="25">
        <f t="shared" si="133"/>
        <v>0</v>
      </c>
      <c r="AI77" s="25">
        <f t="shared" si="134"/>
        <v>0</v>
      </c>
      <c r="AJ77" s="3"/>
      <c r="AK77" s="27"/>
      <c r="AL77" s="25">
        <f t="shared" si="135"/>
        <v>0</v>
      </c>
      <c r="AM77" s="27"/>
      <c r="AN77" s="25">
        <f t="shared" si="136"/>
        <v>0</v>
      </c>
      <c r="AO77" s="25">
        <f t="shared" si="137"/>
        <v>0</v>
      </c>
      <c r="AP77" s="3"/>
      <c r="AQ77" s="27"/>
      <c r="AR77" s="25">
        <f t="shared" si="201"/>
        <v>0</v>
      </c>
      <c r="AS77" s="27"/>
      <c r="AT77" s="25">
        <f t="shared" si="138"/>
        <v>0</v>
      </c>
      <c r="AU77" s="25">
        <f t="shared" si="139"/>
        <v>0</v>
      </c>
      <c r="AV77" s="3"/>
      <c r="AW77" s="27"/>
      <c r="AX77" s="25">
        <f t="shared" si="207"/>
        <v>0</v>
      </c>
      <c r="AY77" s="27"/>
      <c r="AZ77" s="25">
        <f t="shared" si="140"/>
        <v>0</v>
      </c>
      <c r="BA77" s="25">
        <f t="shared" si="141"/>
        <v>0</v>
      </c>
      <c r="BB77" s="3"/>
      <c r="BC77" s="27"/>
      <c r="BD77" s="25">
        <f t="shared" si="142"/>
        <v>0</v>
      </c>
      <c r="BE77" s="27"/>
      <c r="BF77" s="25">
        <f t="shared" si="143"/>
        <v>0</v>
      </c>
      <c r="BG77" s="25">
        <f t="shared" si="144"/>
        <v>0</v>
      </c>
      <c r="BH77" s="3"/>
      <c r="BI77" s="27"/>
      <c r="BJ77" s="25">
        <f t="shared" si="145"/>
        <v>0</v>
      </c>
      <c r="BK77" s="27"/>
      <c r="BL77" s="25">
        <f t="shared" si="146"/>
        <v>0</v>
      </c>
      <c r="BM77" s="25">
        <f t="shared" si="147"/>
        <v>0</v>
      </c>
      <c r="BN77" s="3"/>
      <c r="BO77" s="27"/>
      <c r="BP77" s="25">
        <f t="shared" si="148"/>
        <v>0</v>
      </c>
      <c r="BQ77" s="27"/>
      <c r="BR77" s="25">
        <f t="shared" si="149"/>
        <v>0</v>
      </c>
      <c r="BS77" s="25">
        <f t="shared" si="150"/>
        <v>0</v>
      </c>
      <c r="BT77" s="3"/>
      <c r="BU77" s="27"/>
      <c r="BV77" s="25">
        <f>_xlfn.XLOOKUP(BU77,'[1]DM table'!$AE$4:$AE$103,'[1]DM table'!$AF$4:$AF$103,0)</f>
        <v>0</v>
      </c>
      <c r="BW77" s="27"/>
      <c r="BX77" s="25">
        <f t="shared" si="151"/>
        <v>0</v>
      </c>
      <c r="BY77" s="25">
        <f t="shared" si="152"/>
        <v>0</v>
      </c>
      <c r="BZ77" s="3"/>
      <c r="CA77" s="27"/>
      <c r="CB77" s="25">
        <f t="shared" si="153"/>
        <v>0</v>
      </c>
      <c r="CC77" s="27"/>
      <c r="CD77" s="25">
        <f t="shared" si="154"/>
        <v>0</v>
      </c>
      <c r="CE77" s="25">
        <f t="shared" si="155"/>
        <v>0</v>
      </c>
      <c r="CF77" s="3"/>
      <c r="CG77" s="27"/>
      <c r="CH77" s="25">
        <f t="shared" si="156"/>
        <v>0</v>
      </c>
      <c r="CI77" s="27"/>
      <c r="CJ77" s="25">
        <f t="shared" si="157"/>
        <v>0</v>
      </c>
      <c r="CK77" s="25">
        <f t="shared" si="158"/>
        <v>0</v>
      </c>
      <c r="CL77" s="3"/>
      <c r="CM77" s="27"/>
      <c r="CN77" s="25">
        <f t="shared" si="208"/>
        <v>0</v>
      </c>
      <c r="CO77" s="27"/>
      <c r="CP77" s="25">
        <f t="shared" si="159"/>
        <v>0</v>
      </c>
      <c r="CQ77" s="25">
        <f t="shared" si="160"/>
        <v>0</v>
      </c>
      <c r="CR77" s="3"/>
      <c r="CS77" s="27"/>
      <c r="CT77" s="25">
        <f t="shared" si="161"/>
        <v>0</v>
      </c>
      <c r="CU77" s="27"/>
      <c r="CV77" s="25">
        <f t="shared" si="162"/>
        <v>0</v>
      </c>
      <c r="CW77" s="25">
        <f t="shared" si="163"/>
        <v>0</v>
      </c>
      <c r="CX77" s="3"/>
      <c r="CY77" s="27"/>
      <c r="CZ77" s="25">
        <f t="shared" si="164"/>
        <v>0</v>
      </c>
      <c r="DA77" s="27"/>
      <c r="DB77" s="25">
        <f t="shared" si="165"/>
        <v>0</v>
      </c>
      <c r="DC77" s="25">
        <f t="shared" si="166"/>
        <v>0</v>
      </c>
      <c r="DD77" s="3"/>
      <c r="DE77" s="27"/>
      <c r="DF77" s="25">
        <f t="shared" si="167"/>
        <v>0</v>
      </c>
      <c r="DG77" s="27"/>
      <c r="DH77" s="25">
        <f t="shared" si="168"/>
        <v>0</v>
      </c>
      <c r="DI77" s="25">
        <f t="shared" si="169"/>
        <v>0</v>
      </c>
      <c r="DJ77" s="3"/>
      <c r="DK77" s="27"/>
      <c r="DL77" s="25">
        <f>_xlfn.XLOOKUP(DK77,'[1]DM table'!$U$4:$U$103,'[1]DM table'!$V$4:$V$103,0)</f>
        <v>0</v>
      </c>
      <c r="DM77" s="27"/>
      <c r="DN77" s="25">
        <f t="shared" si="170"/>
        <v>0</v>
      </c>
      <c r="DO77" s="25">
        <f t="shared" si="171"/>
        <v>0</v>
      </c>
      <c r="DP77" s="3"/>
      <c r="DQ77" s="27"/>
      <c r="DR77" s="25">
        <f t="shared" si="172"/>
        <v>0</v>
      </c>
      <c r="DS77" s="27"/>
      <c r="DT77" s="25">
        <f t="shared" si="173"/>
        <v>0</v>
      </c>
      <c r="DU77" s="25">
        <f t="shared" si="174"/>
        <v>0</v>
      </c>
      <c r="DV77" s="3"/>
      <c r="DW77" s="27"/>
      <c r="DX77" s="25">
        <f t="shared" si="175"/>
        <v>0</v>
      </c>
      <c r="DY77" s="27"/>
      <c r="DZ77" s="25">
        <f t="shared" si="176"/>
        <v>0</v>
      </c>
      <c r="EA77" s="25">
        <f t="shared" si="177"/>
        <v>0</v>
      </c>
      <c r="EB77" s="3"/>
      <c r="EC77" s="27"/>
      <c r="ED77" s="25">
        <f t="shared" si="203"/>
        <v>0</v>
      </c>
      <c r="EE77" s="27"/>
      <c r="EF77" s="25">
        <f t="shared" si="178"/>
        <v>0</v>
      </c>
      <c r="EG77" s="25">
        <f t="shared" si="179"/>
        <v>0</v>
      </c>
      <c r="EH77" s="3"/>
      <c r="EI77" s="27"/>
      <c r="EJ77" s="25">
        <f t="shared" si="180"/>
        <v>0</v>
      </c>
      <c r="EK77" s="27"/>
      <c r="EL77" s="25">
        <f t="shared" si="181"/>
        <v>0</v>
      </c>
      <c r="EM77" s="25">
        <f t="shared" si="182"/>
        <v>0</v>
      </c>
      <c r="EN77" s="3"/>
      <c r="EO77" s="27"/>
      <c r="EP77" s="25">
        <f t="shared" si="204"/>
        <v>0</v>
      </c>
      <c r="EQ77" s="27"/>
      <c r="ER77" s="25">
        <f t="shared" si="183"/>
        <v>0</v>
      </c>
      <c r="ES77" s="25">
        <f t="shared" si="184"/>
        <v>0</v>
      </c>
      <c r="ET77" s="3"/>
      <c r="EU77" s="27"/>
      <c r="EV77" s="25">
        <f t="shared" si="185"/>
        <v>0</v>
      </c>
      <c r="EW77" s="27"/>
      <c r="EX77" s="25">
        <f t="shared" si="186"/>
        <v>0</v>
      </c>
      <c r="EY77" s="25">
        <f t="shared" si="187"/>
        <v>0</v>
      </c>
      <c r="EZ77" s="3"/>
      <c r="FA77" s="27"/>
      <c r="FB77" s="25">
        <f t="shared" si="209"/>
        <v>0</v>
      </c>
      <c r="FC77" s="27"/>
      <c r="FD77" s="25">
        <f t="shared" si="188"/>
        <v>0</v>
      </c>
      <c r="FE77" s="25">
        <f t="shared" si="189"/>
        <v>0</v>
      </c>
      <c r="FF77" s="3"/>
      <c r="FG77" s="27"/>
      <c r="FH77" s="25">
        <f t="shared" si="190"/>
        <v>0</v>
      </c>
      <c r="FI77" s="27"/>
      <c r="FJ77" s="25">
        <f t="shared" si="191"/>
        <v>0</v>
      </c>
      <c r="FK77" s="25">
        <f t="shared" si="192"/>
        <v>0</v>
      </c>
    </row>
    <row r="78" spans="1:167" ht="12.75" customHeight="1" x14ac:dyDescent="0.15">
      <c r="A78" s="22"/>
      <c r="B78" s="22"/>
      <c r="C78" s="23" t="str">
        <f t="shared" si="199"/>
        <v/>
      </c>
      <c r="D78" s="30"/>
      <c r="E78" s="20"/>
      <c r="F78" s="25">
        <f t="shared" si="206"/>
        <v>0</v>
      </c>
      <c r="G78" s="25">
        <f>LARGE((Q78,W78,AC78,AI78,AO78,AU78,BA78,BG78,BM78,BS78,BY78,CE78,CK78,CQ78,CW78,DC78,DI78,DO78,DU78,EA78,EG78,EM78,ES78,EY78,FE78,FK78),2)</f>
        <v>0</v>
      </c>
      <c r="H78" s="25">
        <f>LARGE((Q78,W78,AC78,AI78,AO78,AU78,BA78,BG78,BM78,BS78,BY78,CE78,CK78,CQ78,CW78,DC78,DI78,DO78,DU78,EA78,EG78,EM78,ES78,EY78,FE78,FK78),3)</f>
        <v>0</v>
      </c>
      <c r="I78" s="25">
        <f t="shared" si="129"/>
        <v>0</v>
      </c>
      <c r="J78" s="62">
        <f t="shared" si="205"/>
        <v>19</v>
      </c>
      <c r="K78" s="20"/>
      <c r="L78" s="26"/>
      <c r="M78" s="27"/>
      <c r="N78" s="25">
        <f t="shared" si="193"/>
        <v>0</v>
      </c>
      <c r="O78" s="27"/>
      <c r="P78" s="25">
        <f t="shared" si="194"/>
        <v>0</v>
      </c>
      <c r="Q78" s="25">
        <f t="shared" si="195"/>
        <v>0</v>
      </c>
      <c r="R78" s="3"/>
      <c r="S78" s="27"/>
      <c r="T78" s="25">
        <f t="shared" si="196"/>
        <v>0</v>
      </c>
      <c r="U78" s="27"/>
      <c r="V78" s="25">
        <f t="shared" si="197"/>
        <v>0</v>
      </c>
      <c r="W78" s="25">
        <f t="shared" si="198"/>
        <v>0</v>
      </c>
      <c r="X78" s="3"/>
      <c r="Y78" s="27"/>
      <c r="Z78" s="25">
        <f t="shared" si="202"/>
        <v>0</v>
      </c>
      <c r="AA78" s="27"/>
      <c r="AB78" s="25">
        <f t="shared" si="130"/>
        <v>0</v>
      </c>
      <c r="AC78" s="25">
        <f t="shared" si="131"/>
        <v>0</v>
      </c>
      <c r="AD78" s="3"/>
      <c r="AE78" s="27"/>
      <c r="AF78" s="25">
        <f t="shared" si="132"/>
        <v>0</v>
      </c>
      <c r="AG78" s="27"/>
      <c r="AH78" s="25">
        <f t="shared" si="133"/>
        <v>0</v>
      </c>
      <c r="AI78" s="25">
        <f t="shared" si="134"/>
        <v>0</v>
      </c>
      <c r="AJ78" s="3"/>
      <c r="AK78" s="27"/>
      <c r="AL78" s="25">
        <f t="shared" si="135"/>
        <v>0</v>
      </c>
      <c r="AM78" s="27"/>
      <c r="AN78" s="25">
        <f t="shared" si="136"/>
        <v>0</v>
      </c>
      <c r="AO78" s="25">
        <f t="shared" si="137"/>
        <v>0</v>
      </c>
      <c r="AP78" s="3"/>
      <c r="AQ78" s="27"/>
      <c r="AR78" s="25">
        <f t="shared" si="201"/>
        <v>0</v>
      </c>
      <c r="AS78" s="27"/>
      <c r="AT78" s="25">
        <f t="shared" si="138"/>
        <v>0</v>
      </c>
      <c r="AU78" s="25">
        <f t="shared" si="139"/>
        <v>0</v>
      </c>
      <c r="AV78" s="3"/>
      <c r="AW78" s="27"/>
      <c r="AX78" s="25">
        <f t="shared" si="207"/>
        <v>0</v>
      </c>
      <c r="AY78" s="27"/>
      <c r="AZ78" s="25">
        <f t="shared" si="140"/>
        <v>0</v>
      </c>
      <c r="BA78" s="25">
        <f t="shared" si="141"/>
        <v>0</v>
      </c>
      <c r="BB78" s="3"/>
      <c r="BC78" s="27"/>
      <c r="BD78" s="25">
        <f t="shared" si="142"/>
        <v>0</v>
      </c>
      <c r="BE78" s="27"/>
      <c r="BF78" s="25">
        <f t="shared" si="143"/>
        <v>0</v>
      </c>
      <c r="BG78" s="25">
        <f t="shared" si="144"/>
        <v>0</v>
      </c>
      <c r="BH78" s="3"/>
      <c r="BI78" s="27"/>
      <c r="BJ78" s="25">
        <f t="shared" si="145"/>
        <v>0</v>
      </c>
      <c r="BK78" s="27"/>
      <c r="BL78" s="25">
        <f t="shared" si="146"/>
        <v>0</v>
      </c>
      <c r="BM78" s="25">
        <f t="shared" si="147"/>
        <v>0</v>
      </c>
      <c r="BN78" s="3"/>
      <c r="BO78" s="27"/>
      <c r="BP78" s="25">
        <f t="shared" si="148"/>
        <v>0</v>
      </c>
      <c r="BQ78" s="27"/>
      <c r="BR78" s="25">
        <f t="shared" si="149"/>
        <v>0</v>
      </c>
      <c r="BS78" s="25">
        <f t="shared" si="150"/>
        <v>0</v>
      </c>
      <c r="BT78" s="3"/>
      <c r="BU78" s="27"/>
      <c r="BV78" s="25">
        <f>_xlfn.XLOOKUP(BU78,'[1]DM table'!$AE$4:$AE$103,'[1]DM table'!$AF$4:$AF$103,0)</f>
        <v>0</v>
      </c>
      <c r="BW78" s="27"/>
      <c r="BX78" s="25">
        <f t="shared" si="151"/>
        <v>0</v>
      </c>
      <c r="BY78" s="25">
        <f t="shared" si="152"/>
        <v>0</v>
      </c>
      <c r="BZ78" s="3"/>
      <c r="CA78" s="27"/>
      <c r="CB78" s="25">
        <f t="shared" si="153"/>
        <v>0</v>
      </c>
      <c r="CC78" s="27"/>
      <c r="CD78" s="25">
        <f t="shared" si="154"/>
        <v>0</v>
      </c>
      <c r="CE78" s="25">
        <f t="shared" si="155"/>
        <v>0</v>
      </c>
      <c r="CF78" s="3"/>
      <c r="CG78" s="27"/>
      <c r="CH78" s="25">
        <f t="shared" si="156"/>
        <v>0</v>
      </c>
      <c r="CI78" s="27"/>
      <c r="CJ78" s="25">
        <f t="shared" si="157"/>
        <v>0</v>
      </c>
      <c r="CK78" s="25">
        <f t="shared" si="158"/>
        <v>0</v>
      </c>
      <c r="CL78" s="3"/>
      <c r="CM78" s="27"/>
      <c r="CN78" s="25">
        <f t="shared" si="208"/>
        <v>0</v>
      </c>
      <c r="CO78" s="27"/>
      <c r="CP78" s="25">
        <f t="shared" si="159"/>
        <v>0</v>
      </c>
      <c r="CQ78" s="25">
        <f t="shared" si="160"/>
        <v>0</v>
      </c>
      <c r="CR78" s="3"/>
      <c r="CS78" s="27"/>
      <c r="CT78" s="25">
        <f t="shared" si="161"/>
        <v>0</v>
      </c>
      <c r="CU78" s="27"/>
      <c r="CV78" s="25">
        <f t="shared" si="162"/>
        <v>0</v>
      </c>
      <c r="CW78" s="25">
        <f t="shared" si="163"/>
        <v>0</v>
      </c>
      <c r="CX78" s="3"/>
      <c r="CY78" s="27"/>
      <c r="CZ78" s="25">
        <f t="shared" si="164"/>
        <v>0</v>
      </c>
      <c r="DA78" s="27"/>
      <c r="DB78" s="25">
        <f t="shared" si="165"/>
        <v>0</v>
      </c>
      <c r="DC78" s="25">
        <f t="shared" si="166"/>
        <v>0</v>
      </c>
      <c r="DD78" s="3"/>
      <c r="DE78" s="27"/>
      <c r="DF78" s="25">
        <f t="shared" si="167"/>
        <v>0</v>
      </c>
      <c r="DG78" s="27"/>
      <c r="DH78" s="25">
        <f t="shared" si="168"/>
        <v>0</v>
      </c>
      <c r="DI78" s="25">
        <f t="shared" si="169"/>
        <v>0</v>
      </c>
      <c r="DJ78" s="3"/>
      <c r="DK78" s="27"/>
      <c r="DL78" s="25">
        <f>_xlfn.XLOOKUP(DK78,'[1]DM table'!$U$4:$U$103,'[1]DM table'!$V$4:$V$103,0)</f>
        <v>0</v>
      </c>
      <c r="DM78" s="27"/>
      <c r="DN78" s="25">
        <f t="shared" si="170"/>
        <v>0</v>
      </c>
      <c r="DO78" s="25">
        <f t="shared" si="171"/>
        <v>0</v>
      </c>
      <c r="DP78" s="3"/>
      <c r="DQ78" s="27"/>
      <c r="DR78" s="25">
        <f t="shared" si="172"/>
        <v>0</v>
      </c>
      <c r="DS78" s="27"/>
      <c r="DT78" s="25">
        <f t="shared" si="173"/>
        <v>0</v>
      </c>
      <c r="DU78" s="25">
        <f t="shared" si="174"/>
        <v>0</v>
      </c>
      <c r="DV78" s="3"/>
      <c r="DW78" s="27"/>
      <c r="DX78" s="25">
        <f t="shared" si="175"/>
        <v>0</v>
      </c>
      <c r="DY78" s="27"/>
      <c r="DZ78" s="25">
        <f t="shared" si="176"/>
        <v>0</v>
      </c>
      <c r="EA78" s="25">
        <f t="shared" si="177"/>
        <v>0</v>
      </c>
      <c r="EB78" s="3"/>
      <c r="EC78" s="27"/>
      <c r="ED78" s="25">
        <f t="shared" si="203"/>
        <v>0</v>
      </c>
      <c r="EE78" s="27"/>
      <c r="EF78" s="25">
        <f t="shared" si="178"/>
        <v>0</v>
      </c>
      <c r="EG78" s="25">
        <f t="shared" si="179"/>
        <v>0</v>
      </c>
      <c r="EH78" s="3"/>
      <c r="EI78" s="27"/>
      <c r="EJ78" s="25">
        <f t="shared" si="180"/>
        <v>0</v>
      </c>
      <c r="EK78" s="27"/>
      <c r="EL78" s="25">
        <f t="shared" si="181"/>
        <v>0</v>
      </c>
      <c r="EM78" s="25">
        <f t="shared" si="182"/>
        <v>0</v>
      </c>
      <c r="EN78" s="3"/>
      <c r="EO78" s="27"/>
      <c r="EP78" s="25">
        <f t="shared" si="204"/>
        <v>0</v>
      </c>
      <c r="EQ78" s="27"/>
      <c r="ER78" s="25">
        <f t="shared" si="183"/>
        <v>0</v>
      </c>
      <c r="ES78" s="25">
        <f t="shared" si="184"/>
        <v>0</v>
      </c>
      <c r="ET78" s="3"/>
      <c r="EU78" s="27"/>
      <c r="EV78" s="25">
        <f t="shared" si="185"/>
        <v>0</v>
      </c>
      <c r="EW78" s="27"/>
      <c r="EX78" s="25">
        <f t="shared" si="186"/>
        <v>0</v>
      </c>
      <c r="EY78" s="25">
        <f t="shared" si="187"/>
        <v>0</v>
      </c>
      <c r="EZ78" s="3"/>
      <c r="FA78" s="27"/>
      <c r="FB78" s="25">
        <f t="shared" si="209"/>
        <v>0</v>
      </c>
      <c r="FC78" s="27"/>
      <c r="FD78" s="25">
        <f t="shared" si="188"/>
        <v>0</v>
      </c>
      <c r="FE78" s="25">
        <f t="shared" si="189"/>
        <v>0</v>
      </c>
      <c r="FF78" s="3"/>
      <c r="FG78" s="27"/>
      <c r="FH78" s="25">
        <f t="shared" si="190"/>
        <v>0</v>
      </c>
      <c r="FI78" s="27"/>
      <c r="FJ78" s="25">
        <f t="shared" si="191"/>
        <v>0</v>
      </c>
      <c r="FK78" s="25">
        <f t="shared" si="192"/>
        <v>0</v>
      </c>
    </row>
    <row r="79" spans="1:167" ht="12.75" customHeight="1" x14ac:dyDescent="0.15">
      <c r="A79" s="22"/>
      <c r="B79" s="22"/>
      <c r="C79" s="23" t="str">
        <f t="shared" si="199"/>
        <v/>
      </c>
      <c r="D79" s="30"/>
      <c r="E79" s="20"/>
      <c r="F79" s="25">
        <f t="shared" si="206"/>
        <v>0</v>
      </c>
      <c r="G79" s="25">
        <f>LARGE((Q79,W79,AC79,AI79,AO79,AU79,BA79,BG79,BM79,BS79,BY79,CE79,CK79,CQ79,CW79,DC79,DI79,DO79,DU79,EA79,EG79,EM79,ES79,EY79,FE79,FK79),2)</f>
        <v>0</v>
      </c>
      <c r="H79" s="25">
        <f>LARGE((Q79,W79,AC79,AI79,AO79,AU79,BA79,BG79,BM79,BS79,BY79,CE79,CK79,CQ79,CW79,DC79,DI79,DO79,DU79,EA79,EG79,EM79,ES79,EY79,FE79,FK79),3)</f>
        <v>0</v>
      </c>
      <c r="I79" s="25">
        <f t="shared" si="129"/>
        <v>0</v>
      </c>
      <c r="J79" s="62">
        <f t="shared" si="205"/>
        <v>19</v>
      </c>
      <c r="K79" s="20"/>
      <c r="L79" s="26"/>
      <c r="M79" s="27"/>
      <c r="N79" s="25">
        <f t="shared" si="193"/>
        <v>0</v>
      </c>
      <c r="O79" s="27"/>
      <c r="P79" s="25">
        <f t="shared" si="194"/>
        <v>0</v>
      </c>
      <c r="Q79" s="25">
        <f t="shared" si="195"/>
        <v>0</v>
      </c>
      <c r="R79" s="3"/>
      <c r="S79" s="27"/>
      <c r="T79" s="25">
        <f t="shared" si="196"/>
        <v>0</v>
      </c>
      <c r="U79" s="27"/>
      <c r="V79" s="25">
        <f t="shared" si="197"/>
        <v>0</v>
      </c>
      <c r="W79" s="25">
        <f t="shared" si="198"/>
        <v>0</v>
      </c>
      <c r="X79" s="3"/>
      <c r="Y79" s="27"/>
      <c r="Z79" s="25">
        <f t="shared" si="202"/>
        <v>0</v>
      </c>
      <c r="AA79" s="27"/>
      <c r="AB79" s="25">
        <f t="shared" si="130"/>
        <v>0</v>
      </c>
      <c r="AC79" s="25">
        <f t="shared" si="131"/>
        <v>0</v>
      </c>
      <c r="AD79" s="3"/>
      <c r="AE79" s="27"/>
      <c r="AF79" s="25">
        <f t="shared" si="132"/>
        <v>0</v>
      </c>
      <c r="AG79" s="27"/>
      <c r="AH79" s="25">
        <f t="shared" si="133"/>
        <v>0</v>
      </c>
      <c r="AI79" s="25">
        <f t="shared" si="134"/>
        <v>0</v>
      </c>
      <c r="AJ79" s="3"/>
      <c r="AK79" s="27"/>
      <c r="AL79" s="25">
        <f t="shared" si="135"/>
        <v>0</v>
      </c>
      <c r="AM79" s="27"/>
      <c r="AN79" s="25">
        <f t="shared" si="136"/>
        <v>0</v>
      </c>
      <c r="AO79" s="25">
        <f t="shared" si="137"/>
        <v>0</v>
      </c>
      <c r="AP79" s="3"/>
      <c r="AQ79" s="27"/>
      <c r="AR79" s="25">
        <f t="shared" si="201"/>
        <v>0</v>
      </c>
      <c r="AS79" s="27"/>
      <c r="AT79" s="25">
        <f t="shared" si="138"/>
        <v>0</v>
      </c>
      <c r="AU79" s="25">
        <f t="shared" si="139"/>
        <v>0</v>
      </c>
      <c r="AV79" s="3"/>
      <c r="AW79" s="27"/>
      <c r="AX79" s="25">
        <f t="shared" si="207"/>
        <v>0</v>
      </c>
      <c r="AY79" s="27"/>
      <c r="AZ79" s="25">
        <f t="shared" si="140"/>
        <v>0</v>
      </c>
      <c r="BA79" s="25">
        <f t="shared" si="141"/>
        <v>0</v>
      </c>
      <c r="BB79" s="3"/>
      <c r="BC79" s="27"/>
      <c r="BD79" s="25">
        <f t="shared" si="142"/>
        <v>0</v>
      </c>
      <c r="BE79" s="27"/>
      <c r="BF79" s="25">
        <f t="shared" si="143"/>
        <v>0</v>
      </c>
      <c r="BG79" s="25">
        <f t="shared" si="144"/>
        <v>0</v>
      </c>
      <c r="BH79" s="3"/>
      <c r="BI79" s="27"/>
      <c r="BJ79" s="25">
        <f t="shared" si="145"/>
        <v>0</v>
      </c>
      <c r="BK79" s="27"/>
      <c r="BL79" s="25">
        <f t="shared" si="146"/>
        <v>0</v>
      </c>
      <c r="BM79" s="25">
        <f t="shared" si="147"/>
        <v>0</v>
      </c>
      <c r="BN79" s="3"/>
      <c r="BO79" s="27"/>
      <c r="BP79" s="25">
        <f t="shared" si="148"/>
        <v>0</v>
      </c>
      <c r="BQ79" s="27"/>
      <c r="BR79" s="25">
        <f t="shared" si="149"/>
        <v>0</v>
      </c>
      <c r="BS79" s="25">
        <f t="shared" si="150"/>
        <v>0</v>
      </c>
      <c r="BT79" s="3"/>
      <c r="BU79" s="27"/>
      <c r="BV79" s="25">
        <f>_xlfn.XLOOKUP(BU79,'[1]DM table'!$AE$4:$AE$103,'[1]DM table'!$AF$4:$AF$103,0)</f>
        <v>0</v>
      </c>
      <c r="BW79" s="27"/>
      <c r="BX79" s="25">
        <f t="shared" si="151"/>
        <v>0</v>
      </c>
      <c r="BY79" s="25">
        <f t="shared" si="152"/>
        <v>0</v>
      </c>
      <c r="BZ79" s="3"/>
      <c r="CA79" s="27"/>
      <c r="CB79" s="25">
        <f t="shared" si="153"/>
        <v>0</v>
      </c>
      <c r="CC79" s="27"/>
      <c r="CD79" s="25">
        <f t="shared" si="154"/>
        <v>0</v>
      </c>
      <c r="CE79" s="25">
        <f t="shared" si="155"/>
        <v>0</v>
      </c>
      <c r="CF79" s="3"/>
      <c r="CG79" s="27"/>
      <c r="CH79" s="25">
        <f t="shared" si="156"/>
        <v>0</v>
      </c>
      <c r="CI79" s="27"/>
      <c r="CJ79" s="25">
        <f t="shared" si="157"/>
        <v>0</v>
      </c>
      <c r="CK79" s="25">
        <f t="shared" si="158"/>
        <v>0</v>
      </c>
      <c r="CL79" s="3"/>
      <c r="CM79" s="27"/>
      <c r="CN79" s="25">
        <f t="shared" si="208"/>
        <v>0</v>
      </c>
      <c r="CO79" s="27"/>
      <c r="CP79" s="25">
        <f t="shared" si="159"/>
        <v>0</v>
      </c>
      <c r="CQ79" s="25">
        <f t="shared" si="160"/>
        <v>0</v>
      </c>
      <c r="CR79" s="3"/>
      <c r="CS79" s="27"/>
      <c r="CT79" s="25">
        <f t="shared" si="161"/>
        <v>0</v>
      </c>
      <c r="CU79" s="27"/>
      <c r="CV79" s="25">
        <f t="shared" si="162"/>
        <v>0</v>
      </c>
      <c r="CW79" s="25">
        <f t="shared" si="163"/>
        <v>0</v>
      </c>
      <c r="CX79" s="3"/>
      <c r="CY79" s="27"/>
      <c r="CZ79" s="25">
        <f t="shared" si="164"/>
        <v>0</v>
      </c>
      <c r="DA79" s="27"/>
      <c r="DB79" s="25">
        <f t="shared" si="165"/>
        <v>0</v>
      </c>
      <c r="DC79" s="25">
        <f t="shared" si="166"/>
        <v>0</v>
      </c>
      <c r="DD79" s="3"/>
      <c r="DE79" s="27"/>
      <c r="DF79" s="25">
        <f t="shared" si="167"/>
        <v>0</v>
      </c>
      <c r="DG79" s="27"/>
      <c r="DH79" s="25">
        <f t="shared" si="168"/>
        <v>0</v>
      </c>
      <c r="DI79" s="25">
        <f t="shared" si="169"/>
        <v>0</v>
      </c>
      <c r="DJ79" s="3"/>
      <c r="DK79" s="27"/>
      <c r="DL79" s="25">
        <f>_xlfn.XLOOKUP(DK79,'[1]DM table'!$U$4:$U$103,'[1]DM table'!$V$4:$V$103,0)</f>
        <v>0</v>
      </c>
      <c r="DM79" s="27"/>
      <c r="DN79" s="25">
        <f t="shared" si="170"/>
        <v>0</v>
      </c>
      <c r="DO79" s="25">
        <f t="shared" si="171"/>
        <v>0</v>
      </c>
      <c r="DP79" s="3"/>
      <c r="DQ79" s="27"/>
      <c r="DR79" s="25">
        <f t="shared" si="172"/>
        <v>0</v>
      </c>
      <c r="DS79" s="27"/>
      <c r="DT79" s="25">
        <f t="shared" si="173"/>
        <v>0</v>
      </c>
      <c r="DU79" s="25">
        <f t="shared" si="174"/>
        <v>0</v>
      </c>
      <c r="DV79" s="3"/>
      <c r="DW79" s="27"/>
      <c r="DX79" s="25">
        <f t="shared" si="175"/>
        <v>0</v>
      </c>
      <c r="DY79" s="27"/>
      <c r="DZ79" s="25">
        <f t="shared" si="176"/>
        <v>0</v>
      </c>
      <c r="EA79" s="25">
        <f t="shared" si="177"/>
        <v>0</v>
      </c>
      <c r="EB79" s="3"/>
      <c r="EC79" s="27"/>
      <c r="ED79" s="25">
        <f t="shared" si="203"/>
        <v>0</v>
      </c>
      <c r="EE79" s="27"/>
      <c r="EF79" s="25">
        <f t="shared" si="178"/>
        <v>0</v>
      </c>
      <c r="EG79" s="25">
        <f t="shared" si="179"/>
        <v>0</v>
      </c>
      <c r="EH79" s="3"/>
      <c r="EI79" s="27"/>
      <c r="EJ79" s="25">
        <f t="shared" si="180"/>
        <v>0</v>
      </c>
      <c r="EK79" s="27"/>
      <c r="EL79" s="25">
        <f t="shared" si="181"/>
        <v>0</v>
      </c>
      <c r="EM79" s="25">
        <f t="shared" si="182"/>
        <v>0</v>
      </c>
      <c r="EN79" s="3"/>
      <c r="EO79" s="27"/>
      <c r="EP79" s="25">
        <f t="shared" si="204"/>
        <v>0</v>
      </c>
      <c r="EQ79" s="27"/>
      <c r="ER79" s="25">
        <f t="shared" si="183"/>
        <v>0</v>
      </c>
      <c r="ES79" s="25">
        <f t="shared" si="184"/>
        <v>0</v>
      </c>
      <c r="ET79" s="3"/>
      <c r="EU79" s="27"/>
      <c r="EV79" s="25">
        <f t="shared" si="185"/>
        <v>0</v>
      </c>
      <c r="EW79" s="27"/>
      <c r="EX79" s="25">
        <f t="shared" si="186"/>
        <v>0</v>
      </c>
      <c r="EY79" s="25">
        <f t="shared" si="187"/>
        <v>0</v>
      </c>
      <c r="EZ79" s="3"/>
      <c r="FA79" s="27"/>
      <c r="FB79" s="25">
        <f t="shared" si="209"/>
        <v>0</v>
      </c>
      <c r="FC79" s="27"/>
      <c r="FD79" s="25">
        <f t="shared" si="188"/>
        <v>0</v>
      </c>
      <c r="FE79" s="25">
        <f t="shared" si="189"/>
        <v>0</v>
      </c>
      <c r="FF79" s="3"/>
      <c r="FG79" s="27"/>
      <c r="FH79" s="25">
        <f t="shared" si="190"/>
        <v>0</v>
      </c>
      <c r="FI79" s="27"/>
      <c r="FJ79" s="25">
        <f t="shared" si="191"/>
        <v>0</v>
      </c>
      <c r="FK79" s="25">
        <f t="shared" si="192"/>
        <v>0</v>
      </c>
    </row>
    <row r="80" spans="1:167" ht="12.75" customHeight="1" x14ac:dyDescent="0.15">
      <c r="A80" s="22"/>
      <c r="B80" s="22"/>
      <c r="C80" s="23" t="str">
        <f t="shared" si="199"/>
        <v/>
      </c>
      <c r="D80" s="30"/>
      <c r="E80" s="20"/>
      <c r="F80" s="25">
        <f t="shared" si="206"/>
        <v>0</v>
      </c>
      <c r="G80" s="25">
        <f>LARGE((Q80,W80,AC80,AI80,AO80,AU80,BA80,BG80,BM80,BS80,BY80,CE80,CK80,CQ80,CW80,DC80,DI80,DO80,DU80,EA80,EG80,EM80,ES80,EY80,FE80,FK80),2)</f>
        <v>0</v>
      </c>
      <c r="H80" s="25">
        <f>LARGE((Q80,W80,AC80,AI80,AO80,AU80,BA80,BG80,BM80,BS80,BY80,CE80,CK80,CQ80,CW80,DC80,DI80,DO80,DU80,EA80,EG80,EM80,ES80,EY80,FE80,FK80),3)</f>
        <v>0</v>
      </c>
      <c r="I80" s="25">
        <f t="shared" si="129"/>
        <v>0</v>
      </c>
      <c r="J80" s="62">
        <f t="shared" si="205"/>
        <v>19</v>
      </c>
      <c r="K80" s="20"/>
      <c r="L80" s="26"/>
      <c r="M80" s="27"/>
      <c r="N80" s="25">
        <f t="shared" si="193"/>
        <v>0</v>
      </c>
      <c r="O80" s="27"/>
      <c r="P80" s="25">
        <f t="shared" si="194"/>
        <v>0</v>
      </c>
      <c r="Q80" s="25">
        <f t="shared" si="195"/>
        <v>0</v>
      </c>
      <c r="R80" s="3"/>
      <c r="S80" s="27"/>
      <c r="T80" s="25">
        <f t="shared" si="196"/>
        <v>0</v>
      </c>
      <c r="U80" s="27"/>
      <c r="V80" s="25">
        <f t="shared" si="197"/>
        <v>0</v>
      </c>
      <c r="W80" s="25">
        <f t="shared" si="198"/>
        <v>0</v>
      </c>
      <c r="X80" s="3"/>
      <c r="Y80" s="27"/>
      <c r="Z80" s="25">
        <f t="shared" si="202"/>
        <v>0</v>
      </c>
      <c r="AA80" s="27"/>
      <c r="AB80" s="25">
        <f t="shared" si="130"/>
        <v>0</v>
      </c>
      <c r="AC80" s="25">
        <f t="shared" si="131"/>
        <v>0</v>
      </c>
      <c r="AD80" s="3"/>
      <c r="AE80" s="27"/>
      <c r="AF80" s="25">
        <f t="shared" si="132"/>
        <v>0</v>
      </c>
      <c r="AG80" s="27"/>
      <c r="AH80" s="25">
        <f t="shared" si="133"/>
        <v>0</v>
      </c>
      <c r="AI80" s="25">
        <f t="shared" si="134"/>
        <v>0</v>
      </c>
      <c r="AJ80" s="3"/>
      <c r="AK80" s="27"/>
      <c r="AL80" s="25">
        <f t="shared" si="135"/>
        <v>0</v>
      </c>
      <c r="AM80" s="27"/>
      <c r="AN80" s="25">
        <f t="shared" si="136"/>
        <v>0</v>
      </c>
      <c r="AO80" s="25">
        <f t="shared" si="137"/>
        <v>0</v>
      </c>
      <c r="AP80" s="3"/>
      <c r="AQ80" s="27"/>
      <c r="AR80" s="25">
        <f t="shared" si="201"/>
        <v>0</v>
      </c>
      <c r="AS80" s="27"/>
      <c r="AT80" s="25">
        <f t="shared" si="138"/>
        <v>0</v>
      </c>
      <c r="AU80" s="25">
        <f t="shared" si="139"/>
        <v>0</v>
      </c>
      <c r="AV80" s="3"/>
      <c r="AW80" s="27"/>
      <c r="AX80" s="25">
        <f t="shared" si="207"/>
        <v>0</v>
      </c>
      <c r="AY80" s="27"/>
      <c r="AZ80" s="25">
        <f t="shared" si="140"/>
        <v>0</v>
      </c>
      <c r="BA80" s="25">
        <f t="shared" si="141"/>
        <v>0</v>
      </c>
      <c r="BB80" s="3"/>
      <c r="BC80" s="27"/>
      <c r="BD80" s="25">
        <f t="shared" si="142"/>
        <v>0</v>
      </c>
      <c r="BE80" s="27"/>
      <c r="BF80" s="25">
        <f t="shared" si="143"/>
        <v>0</v>
      </c>
      <c r="BG80" s="25">
        <f t="shared" si="144"/>
        <v>0</v>
      </c>
      <c r="BH80" s="3"/>
      <c r="BI80" s="27"/>
      <c r="BJ80" s="25">
        <f t="shared" si="145"/>
        <v>0</v>
      </c>
      <c r="BK80" s="27"/>
      <c r="BL80" s="25">
        <f t="shared" si="146"/>
        <v>0</v>
      </c>
      <c r="BM80" s="25">
        <f t="shared" si="147"/>
        <v>0</v>
      </c>
      <c r="BN80" s="3"/>
      <c r="BO80" s="27"/>
      <c r="BP80" s="25">
        <f t="shared" si="148"/>
        <v>0</v>
      </c>
      <c r="BQ80" s="27"/>
      <c r="BR80" s="25">
        <f t="shared" si="149"/>
        <v>0</v>
      </c>
      <c r="BS80" s="25">
        <f t="shared" si="150"/>
        <v>0</v>
      </c>
      <c r="BT80" s="3"/>
      <c r="BU80" s="27"/>
      <c r="BV80" s="25">
        <f>_xlfn.XLOOKUP(BU80,'[1]DM table'!$AE$4:$AE$103,'[1]DM table'!$AF$4:$AF$103,0)</f>
        <v>0</v>
      </c>
      <c r="BW80" s="27"/>
      <c r="BX80" s="25">
        <f t="shared" si="151"/>
        <v>0</v>
      </c>
      <c r="BY80" s="25">
        <f t="shared" si="152"/>
        <v>0</v>
      </c>
      <c r="BZ80" s="3"/>
      <c r="CA80" s="27"/>
      <c r="CB80" s="25">
        <f t="shared" si="153"/>
        <v>0</v>
      </c>
      <c r="CC80" s="27"/>
      <c r="CD80" s="25">
        <f t="shared" si="154"/>
        <v>0</v>
      </c>
      <c r="CE80" s="25">
        <f t="shared" si="155"/>
        <v>0</v>
      </c>
      <c r="CF80" s="3"/>
      <c r="CG80" s="27"/>
      <c r="CH80" s="25">
        <f t="shared" si="156"/>
        <v>0</v>
      </c>
      <c r="CI80" s="27"/>
      <c r="CJ80" s="25">
        <f t="shared" si="157"/>
        <v>0</v>
      </c>
      <c r="CK80" s="25">
        <f t="shared" si="158"/>
        <v>0</v>
      </c>
      <c r="CL80" s="3"/>
      <c r="CM80" s="27"/>
      <c r="CN80" s="25">
        <f t="shared" si="208"/>
        <v>0</v>
      </c>
      <c r="CO80" s="27"/>
      <c r="CP80" s="25">
        <f t="shared" si="159"/>
        <v>0</v>
      </c>
      <c r="CQ80" s="25">
        <f t="shared" si="160"/>
        <v>0</v>
      </c>
      <c r="CR80" s="3"/>
      <c r="CS80" s="27"/>
      <c r="CT80" s="25">
        <f t="shared" si="161"/>
        <v>0</v>
      </c>
      <c r="CU80" s="27"/>
      <c r="CV80" s="25">
        <f t="shared" si="162"/>
        <v>0</v>
      </c>
      <c r="CW80" s="25">
        <f t="shared" si="163"/>
        <v>0</v>
      </c>
      <c r="CX80" s="3"/>
      <c r="CY80" s="27"/>
      <c r="CZ80" s="25">
        <f t="shared" si="164"/>
        <v>0</v>
      </c>
      <c r="DA80" s="27"/>
      <c r="DB80" s="25">
        <f t="shared" si="165"/>
        <v>0</v>
      </c>
      <c r="DC80" s="25">
        <f t="shared" si="166"/>
        <v>0</v>
      </c>
      <c r="DD80" s="3"/>
      <c r="DE80" s="27"/>
      <c r="DF80" s="25">
        <f t="shared" si="167"/>
        <v>0</v>
      </c>
      <c r="DG80" s="27"/>
      <c r="DH80" s="25">
        <f t="shared" si="168"/>
        <v>0</v>
      </c>
      <c r="DI80" s="25">
        <f t="shared" si="169"/>
        <v>0</v>
      </c>
      <c r="DJ80" s="3"/>
      <c r="DK80" s="27"/>
      <c r="DL80" s="25">
        <f>_xlfn.XLOOKUP(DK80,'[1]DM table'!$U$4:$U$103,'[1]DM table'!$V$4:$V$103,0)</f>
        <v>0</v>
      </c>
      <c r="DM80" s="27"/>
      <c r="DN80" s="25">
        <f t="shared" si="170"/>
        <v>0</v>
      </c>
      <c r="DO80" s="25">
        <f t="shared" si="171"/>
        <v>0</v>
      </c>
      <c r="DP80" s="3"/>
      <c r="DQ80" s="27"/>
      <c r="DR80" s="25">
        <f t="shared" si="172"/>
        <v>0</v>
      </c>
      <c r="DS80" s="27"/>
      <c r="DT80" s="25">
        <f t="shared" si="173"/>
        <v>0</v>
      </c>
      <c r="DU80" s="25">
        <f t="shared" si="174"/>
        <v>0</v>
      </c>
      <c r="DV80" s="3"/>
      <c r="DW80" s="27"/>
      <c r="DX80" s="25">
        <f t="shared" si="175"/>
        <v>0</v>
      </c>
      <c r="DY80" s="27"/>
      <c r="DZ80" s="25">
        <f t="shared" si="176"/>
        <v>0</v>
      </c>
      <c r="EA80" s="25">
        <f t="shared" si="177"/>
        <v>0</v>
      </c>
      <c r="EB80" s="3"/>
      <c r="EC80" s="27"/>
      <c r="ED80" s="25">
        <f t="shared" si="203"/>
        <v>0</v>
      </c>
      <c r="EE80" s="27"/>
      <c r="EF80" s="25">
        <f t="shared" si="178"/>
        <v>0</v>
      </c>
      <c r="EG80" s="25">
        <f t="shared" si="179"/>
        <v>0</v>
      </c>
      <c r="EH80" s="3"/>
      <c r="EI80" s="27"/>
      <c r="EJ80" s="25">
        <f t="shared" si="180"/>
        <v>0</v>
      </c>
      <c r="EK80" s="27"/>
      <c r="EL80" s="25">
        <f t="shared" si="181"/>
        <v>0</v>
      </c>
      <c r="EM80" s="25">
        <f t="shared" si="182"/>
        <v>0</v>
      </c>
      <c r="EN80" s="3"/>
      <c r="EO80" s="27"/>
      <c r="EP80" s="25">
        <f t="shared" si="204"/>
        <v>0</v>
      </c>
      <c r="EQ80" s="27"/>
      <c r="ER80" s="25">
        <f t="shared" si="183"/>
        <v>0</v>
      </c>
      <c r="ES80" s="25">
        <f t="shared" si="184"/>
        <v>0</v>
      </c>
      <c r="ET80" s="3"/>
      <c r="EU80" s="27"/>
      <c r="EV80" s="25">
        <f t="shared" si="185"/>
        <v>0</v>
      </c>
      <c r="EW80" s="27"/>
      <c r="EX80" s="25">
        <f t="shared" si="186"/>
        <v>0</v>
      </c>
      <c r="EY80" s="25">
        <f t="shared" si="187"/>
        <v>0</v>
      </c>
      <c r="EZ80" s="3"/>
      <c r="FA80" s="27"/>
      <c r="FB80" s="25">
        <f t="shared" si="209"/>
        <v>0</v>
      </c>
      <c r="FC80" s="27"/>
      <c r="FD80" s="25">
        <f t="shared" si="188"/>
        <v>0</v>
      </c>
      <c r="FE80" s="25">
        <f t="shared" si="189"/>
        <v>0</v>
      </c>
      <c r="FF80" s="3"/>
      <c r="FG80" s="27"/>
      <c r="FH80" s="25">
        <f t="shared" si="190"/>
        <v>0</v>
      </c>
      <c r="FI80" s="27"/>
      <c r="FJ80" s="25">
        <f t="shared" si="191"/>
        <v>0</v>
      </c>
      <c r="FK80" s="25">
        <f t="shared" si="192"/>
        <v>0</v>
      </c>
    </row>
    <row r="81" spans="1:167" ht="12.75" customHeight="1" x14ac:dyDescent="0.15">
      <c r="A81" s="22"/>
      <c r="B81" s="22"/>
      <c r="C81" s="23" t="str">
        <f t="shared" si="199"/>
        <v/>
      </c>
      <c r="D81" s="30"/>
      <c r="E81" s="20"/>
      <c r="F81" s="25">
        <f t="shared" si="206"/>
        <v>0</v>
      </c>
      <c r="G81" s="25">
        <f>LARGE((Q81,W81,AC81,AI81,AO81,AU81,BA81,BG81,BM81,BS81,BY81,CE81,CK81,CQ81,CW81,DC81,DI81,DO81,DU81,EA81,EG81,EM81,ES81,EY81,FE81,FK81),2)</f>
        <v>0</v>
      </c>
      <c r="H81" s="25">
        <f>LARGE((Q81,W81,AC81,AI81,AO81,AU81,BA81,BG81,BM81,BS81,BY81,CE81,CK81,CQ81,CW81,DC81,DI81,DO81,DU81,EA81,EG81,EM81,ES81,EY81,FE81,FK81),3)</f>
        <v>0</v>
      </c>
      <c r="I81" s="25">
        <f t="shared" si="129"/>
        <v>0</v>
      </c>
      <c r="J81" s="62">
        <f t="shared" si="205"/>
        <v>19</v>
      </c>
      <c r="K81" s="20"/>
      <c r="L81" s="26"/>
      <c r="M81" s="27"/>
      <c r="N81" s="25">
        <f t="shared" si="193"/>
        <v>0</v>
      </c>
      <c r="O81" s="27"/>
      <c r="P81" s="25">
        <f t="shared" si="194"/>
        <v>0</v>
      </c>
      <c r="Q81" s="25">
        <f t="shared" si="195"/>
        <v>0</v>
      </c>
      <c r="R81" s="3"/>
      <c r="S81" s="27"/>
      <c r="T81" s="25">
        <f t="shared" si="196"/>
        <v>0</v>
      </c>
      <c r="U81" s="27"/>
      <c r="V81" s="25">
        <f t="shared" si="197"/>
        <v>0</v>
      </c>
      <c r="W81" s="25">
        <f t="shared" si="198"/>
        <v>0</v>
      </c>
      <c r="X81" s="3"/>
      <c r="Y81" s="27"/>
      <c r="Z81" s="25">
        <f t="shared" si="202"/>
        <v>0</v>
      </c>
      <c r="AA81" s="27"/>
      <c r="AB81" s="25">
        <f t="shared" si="130"/>
        <v>0</v>
      </c>
      <c r="AC81" s="25">
        <f t="shared" si="131"/>
        <v>0</v>
      </c>
      <c r="AD81" s="3"/>
      <c r="AE81" s="27"/>
      <c r="AF81" s="25">
        <f t="shared" si="132"/>
        <v>0</v>
      </c>
      <c r="AG81" s="27"/>
      <c r="AH81" s="25">
        <f t="shared" si="133"/>
        <v>0</v>
      </c>
      <c r="AI81" s="25">
        <f t="shared" si="134"/>
        <v>0</v>
      </c>
      <c r="AJ81" s="3"/>
      <c r="AK81" s="27"/>
      <c r="AL81" s="25">
        <f t="shared" si="135"/>
        <v>0</v>
      </c>
      <c r="AM81" s="27"/>
      <c r="AN81" s="25">
        <f t="shared" si="136"/>
        <v>0</v>
      </c>
      <c r="AO81" s="25">
        <f t="shared" si="137"/>
        <v>0</v>
      </c>
      <c r="AP81" s="3"/>
      <c r="AQ81" s="27"/>
      <c r="AR81" s="25">
        <f t="shared" si="201"/>
        <v>0</v>
      </c>
      <c r="AS81" s="27"/>
      <c r="AT81" s="25">
        <f t="shared" si="138"/>
        <v>0</v>
      </c>
      <c r="AU81" s="25">
        <f t="shared" si="139"/>
        <v>0</v>
      </c>
      <c r="AV81" s="3"/>
      <c r="AW81" s="27"/>
      <c r="AX81" s="25">
        <f t="shared" si="207"/>
        <v>0</v>
      </c>
      <c r="AY81" s="27"/>
      <c r="AZ81" s="25">
        <f t="shared" si="140"/>
        <v>0</v>
      </c>
      <c r="BA81" s="25">
        <f t="shared" si="141"/>
        <v>0</v>
      </c>
      <c r="BB81" s="3"/>
      <c r="BC81" s="27"/>
      <c r="BD81" s="25">
        <f t="shared" si="142"/>
        <v>0</v>
      </c>
      <c r="BE81" s="27"/>
      <c r="BF81" s="25">
        <f t="shared" si="143"/>
        <v>0</v>
      </c>
      <c r="BG81" s="25">
        <f t="shared" si="144"/>
        <v>0</v>
      </c>
      <c r="BH81" s="3"/>
      <c r="BI81" s="27"/>
      <c r="BJ81" s="25">
        <f t="shared" si="145"/>
        <v>0</v>
      </c>
      <c r="BK81" s="27"/>
      <c r="BL81" s="25">
        <f t="shared" si="146"/>
        <v>0</v>
      </c>
      <c r="BM81" s="25">
        <f t="shared" si="147"/>
        <v>0</v>
      </c>
      <c r="BN81" s="3"/>
      <c r="BO81" s="27"/>
      <c r="BP81" s="25">
        <f t="shared" si="148"/>
        <v>0</v>
      </c>
      <c r="BQ81" s="27"/>
      <c r="BR81" s="25">
        <f t="shared" si="149"/>
        <v>0</v>
      </c>
      <c r="BS81" s="25">
        <f t="shared" si="150"/>
        <v>0</v>
      </c>
      <c r="BT81" s="3"/>
      <c r="BU81" s="27"/>
      <c r="BV81" s="25">
        <f>_xlfn.XLOOKUP(BU81,'[1]DM table'!$AE$4:$AE$103,'[1]DM table'!$AF$4:$AF$103,0)</f>
        <v>0</v>
      </c>
      <c r="BW81" s="27"/>
      <c r="BX81" s="25">
        <f t="shared" si="151"/>
        <v>0</v>
      </c>
      <c r="BY81" s="25">
        <f t="shared" si="152"/>
        <v>0</v>
      </c>
      <c r="BZ81" s="3"/>
      <c r="CA81" s="27"/>
      <c r="CB81" s="25">
        <f t="shared" si="153"/>
        <v>0</v>
      </c>
      <c r="CC81" s="27"/>
      <c r="CD81" s="25">
        <f t="shared" si="154"/>
        <v>0</v>
      </c>
      <c r="CE81" s="25">
        <f t="shared" si="155"/>
        <v>0</v>
      </c>
      <c r="CF81" s="3"/>
      <c r="CG81" s="27"/>
      <c r="CH81" s="25">
        <f t="shared" si="156"/>
        <v>0</v>
      </c>
      <c r="CI81" s="27"/>
      <c r="CJ81" s="25">
        <f t="shared" si="157"/>
        <v>0</v>
      </c>
      <c r="CK81" s="25">
        <f t="shared" si="158"/>
        <v>0</v>
      </c>
      <c r="CL81" s="3"/>
      <c r="CM81" s="27"/>
      <c r="CN81" s="25">
        <f t="shared" si="208"/>
        <v>0</v>
      </c>
      <c r="CO81" s="27"/>
      <c r="CP81" s="25">
        <f t="shared" si="159"/>
        <v>0</v>
      </c>
      <c r="CQ81" s="25">
        <f t="shared" si="160"/>
        <v>0</v>
      </c>
      <c r="CR81" s="3"/>
      <c r="CS81" s="27"/>
      <c r="CT81" s="25">
        <f t="shared" si="161"/>
        <v>0</v>
      </c>
      <c r="CU81" s="27"/>
      <c r="CV81" s="25">
        <f t="shared" si="162"/>
        <v>0</v>
      </c>
      <c r="CW81" s="25">
        <f t="shared" si="163"/>
        <v>0</v>
      </c>
      <c r="CX81" s="3"/>
      <c r="CY81" s="27"/>
      <c r="CZ81" s="25">
        <f t="shared" si="164"/>
        <v>0</v>
      </c>
      <c r="DA81" s="27"/>
      <c r="DB81" s="25">
        <f t="shared" si="165"/>
        <v>0</v>
      </c>
      <c r="DC81" s="25">
        <f t="shared" si="166"/>
        <v>0</v>
      </c>
      <c r="DD81" s="3"/>
      <c r="DE81" s="27"/>
      <c r="DF81" s="25">
        <f t="shared" si="167"/>
        <v>0</v>
      </c>
      <c r="DG81" s="27"/>
      <c r="DH81" s="25">
        <f t="shared" si="168"/>
        <v>0</v>
      </c>
      <c r="DI81" s="25">
        <f t="shared" si="169"/>
        <v>0</v>
      </c>
      <c r="DJ81" s="3"/>
      <c r="DK81" s="27"/>
      <c r="DL81" s="25">
        <f>_xlfn.XLOOKUP(DK81,'[1]DM table'!$U$4:$U$103,'[1]DM table'!$V$4:$V$103,0)</f>
        <v>0</v>
      </c>
      <c r="DM81" s="27"/>
      <c r="DN81" s="25">
        <f t="shared" si="170"/>
        <v>0</v>
      </c>
      <c r="DO81" s="25">
        <f t="shared" si="171"/>
        <v>0</v>
      </c>
      <c r="DP81" s="3"/>
      <c r="DQ81" s="27"/>
      <c r="DR81" s="25">
        <f t="shared" si="172"/>
        <v>0</v>
      </c>
      <c r="DS81" s="27"/>
      <c r="DT81" s="25">
        <f t="shared" si="173"/>
        <v>0</v>
      </c>
      <c r="DU81" s="25">
        <f t="shared" si="174"/>
        <v>0</v>
      </c>
      <c r="DV81" s="3"/>
      <c r="DW81" s="27"/>
      <c r="DX81" s="25">
        <f t="shared" si="175"/>
        <v>0</v>
      </c>
      <c r="DY81" s="27"/>
      <c r="DZ81" s="25">
        <f t="shared" si="176"/>
        <v>0</v>
      </c>
      <c r="EA81" s="25">
        <f t="shared" si="177"/>
        <v>0</v>
      </c>
      <c r="EB81" s="3"/>
      <c r="EC81" s="27"/>
      <c r="ED81" s="25">
        <f t="shared" si="203"/>
        <v>0</v>
      </c>
      <c r="EE81" s="27"/>
      <c r="EF81" s="25">
        <f t="shared" si="178"/>
        <v>0</v>
      </c>
      <c r="EG81" s="25">
        <f t="shared" si="179"/>
        <v>0</v>
      </c>
      <c r="EH81" s="3"/>
      <c r="EI81" s="27"/>
      <c r="EJ81" s="25">
        <f t="shared" si="180"/>
        <v>0</v>
      </c>
      <c r="EK81" s="27"/>
      <c r="EL81" s="25">
        <f t="shared" si="181"/>
        <v>0</v>
      </c>
      <c r="EM81" s="25">
        <f t="shared" si="182"/>
        <v>0</v>
      </c>
      <c r="EN81" s="3"/>
      <c r="EO81" s="27"/>
      <c r="EP81" s="25">
        <f t="shared" si="204"/>
        <v>0</v>
      </c>
      <c r="EQ81" s="27"/>
      <c r="ER81" s="25">
        <f t="shared" si="183"/>
        <v>0</v>
      </c>
      <c r="ES81" s="25">
        <f t="shared" si="184"/>
        <v>0</v>
      </c>
      <c r="ET81" s="3"/>
      <c r="EU81" s="27"/>
      <c r="EV81" s="25">
        <f t="shared" si="185"/>
        <v>0</v>
      </c>
      <c r="EW81" s="27"/>
      <c r="EX81" s="25">
        <f t="shared" si="186"/>
        <v>0</v>
      </c>
      <c r="EY81" s="25">
        <f t="shared" si="187"/>
        <v>0</v>
      </c>
      <c r="EZ81" s="3"/>
      <c r="FA81" s="27"/>
      <c r="FB81" s="25">
        <f t="shared" si="209"/>
        <v>0</v>
      </c>
      <c r="FC81" s="27"/>
      <c r="FD81" s="25">
        <f t="shared" si="188"/>
        <v>0</v>
      </c>
      <c r="FE81" s="25">
        <f t="shared" si="189"/>
        <v>0</v>
      </c>
      <c r="FF81" s="3"/>
      <c r="FG81" s="27"/>
      <c r="FH81" s="25">
        <f t="shared" si="190"/>
        <v>0</v>
      </c>
      <c r="FI81" s="27"/>
      <c r="FJ81" s="25">
        <f t="shared" si="191"/>
        <v>0</v>
      </c>
      <c r="FK81" s="25">
        <f t="shared" si="192"/>
        <v>0</v>
      </c>
    </row>
    <row r="82" spans="1:167" ht="12.75" customHeight="1" x14ac:dyDescent="0.15">
      <c r="A82" s="22"/>
      <c r="B82" s="22"/>
      <c r="C82" s="23" t="str">
        <f t="shared" si="199"/>
        <v/>
      </c>
      <c r="D82" s="30"/>
      <c r="E82" s="20"/>
      <c r="F82" s="25">
        <f t="shared" si="206"/>
        <v>0</v>
      </c>
      <c r="G82" s="25">
        <f>LARGE((Q82,W82,AC82,AI82,AO82,AU82,BA82,BG82,BM82,BS82,BY82,CE82,CK82,CQ82,CW82,DC82,DI82,DO82,DU82,EA82,EG82,EM82,ES82,EY82,FE82,FK82),2)</f>
        <v>0</v>
      </c>
      <c r="H82" s="25">
        <f>LARGE((Q82,W82,AC82,AI82,AO82,AU82,BA82,BG82,BM82,BS82,BY82,CE82,CK82,CQ82,CW82,DC82,DI82,DO82,DU82,EA82,EG82,EM82,ES82,EY82,FE82,FK82),3)</f>
        <v>0</v>
      </c>
      <c r="I82" s="25">
        <f t="shared" si="129"/>
        <v>0</v>
      </c>
      <c r="J82" s="62">
        <f t="shared" si="205"/>
        <v>19</v>
      </c>
      <c r="K82" s="20"/>
      <c r="L82" s="26"/>
      <c r="M82" s="27"/>
      <c r="N82" s="25">
        <f t="shared" si="193"/>
        <v>0</v>
      </c>
      <c r="O82" s="27"/>
      <c r="P82" s="25">
        <f t="shared" si="194"/>
        <v>0</v>
      </c>
      <c r="Q82" s="25">
        <f t="shared" si="195"/>
        <v>0</v>
      </c>
      <c r="R82" s="3"/>
      <c r="S82" s="27"/>
      <c r="T82" s="25">
        <f t="shared" si="196"/>
        <v>0</v>
      </c>
      <c r="U82" s="27"/>
      <c r="V82" s="25">
        <f t="shared" si="197"/>
        <v>0</v>
      </c>
      <c r="W82" s="25">
        <f t="shared" si="198"/>
        <v>0</v>
      </c>
      <c r="X82" s="3"/>
      <c r="Y82" s="27"/>
      <c r="Z82" s="25">
        <f t="shared" si="202"/>
        <v>0</v>
      </c>
      <c r="AA82" s="27"/>
      <c r="AB82" s="25">
        <f t="shared" si="130"/>
        <v>0</v>
      </c>
      <c r="AC82" s="25">
        <f t="shared" si="131"/>
        <v>0</v>
      </c>
      <c r="AD82" s="3"/>
      <c r="AE82" s="27"/>
      <c r="AF82" s="25">
        <f t="shared" si="132"/>
        <v>0</v>
      </c>
      <c r="AG82" s="27"/>
      <c r="AH82" s="25">
        <f t="shared" si="133"/>
        <v>0</v>
      </c>
      <c r="AI82" s="25">
        <f t="shared" si="134"/>
        <v>0</v>
      </c>
      <c r="AJ82" s="3"/>
      <c r="AK82" s="27"/>
      <c r="AL82" s="25">
        <f t="shared" si="135"/>
        <v>0</v>
      </c>
      <c r="AM82" s="27"/>
      <c r="AN82" s="25">
        <f t="shared" si="136"/>
        <v>0</v>
      </c>
      <c r="AO82" s="25">
        <f t="shared" si="137"/>
        <v>0</v>
      </c>
      <c r="AP82" s="3"/>
      <c r="AQ82" s="27"/>
      <c r="AR82" s="25">
        <f t="shared" si="201"/>
        <v>0</v>
      </c>
      <c r="AS82" s="27"/>
      <c r="AT82" s="25">
        <f t="shared" si="138"/>
        <v>0</v>
      </c>
      <c r="AU82" s="25">
        <f t="shared" si="139"/>
        <v>0</v>
      </c>
      <c r="AV82" s="3"/>
      <c r="AW82" s="27"/>
      <c r="AX82" s="25">
        <f t="shared" si="207"/>
        <v>0</v>
      </c>
      <c r="AY82" s="27"/>
      <c r="AZ82" s="25">
        <f t="shared" si="140"/>
        <v>0</v>
      </c>
      <c r="BA82" s="25">
        <f t="shared" si="141"/>
        <v>0</v>
      </c>
      <c r="BB82" s="3"/>
      <c r="BC82" s="27"/>
      <c r="BD82" s="25">
        <f t="shared" si="142"/>
        <v>0</v>
      </c>
      <c r="BE82" s="27"/>
      <c r="BF82" s="25">
        <f t="shared" si="143"/>
        <v>0</v>
      </c>
      <c r="BG82" s="25">
        <f t="shared" si="144"/>
        <v>0</v>
      </c>
      <c r="BH82" s="3"/>
      <c r="BI82" s="27"/>
      <c r="BJ82" s="25">
        <f t="shared" si="145"/>
        <v>0</v>
      </c>
      <c r="BK82" s="27"/>
      <c r="BL82" s="25">
        <f t="shared" si="146"/>
        <v>0</v>
      </c>
      <c r="BM82" s="25">
        <f t="shared" si="147"/>
        <v>0</v>
      </c>
      <c r="BN82" s="3"/>
      <c r="BO82" s="27"/>
      <c r="BP82" s="25">
        <f t="shared" si="148"/>
        <v>0</v>
      </c>
      <c r="BQ82" s="27"/>
      <c r="BR82" s="25">
        <f t="shared" si="149"/>
        <v>0</v>
      </c>
      <c r="BS82" s="25">
        <f t="shared" si="150"/>
        <v>0</v>
      </c>
      <c r="BT82" s="3"/>
      <c r="BU82" s="27"/>
      <c r="BV82" s="25">
        <f>_xlfn.XLOOKUP(BU82,'[1]DM table'!$AE$4:$AE$103,'[1]DM table'!$AF$4:$AF$103,0)</f>
        <v>0</v>
      </c>
      <c r="BW82" s="27"/>
      <c r="BX82" s="25">
        <f t="shared" si="151"/>
        <v>0</v>
      </c>
      <c r="BY82" s="25">
        <f t="shared" si="152"/>
        <v>0</v>
      </c>
      <c r="BZ82" s="3"/>
      <c r="CA82" s="27"/>
      <c r="CB82" s="25">
        <f t="shared" si="153"/>
        <v>0</v>
      </c>
      <c r="CC82" s="27"/>
      <c r="CD82" s="25">
        <f t="shared" si="154"/>
        <v>0</v>
      </c>
      <c r="CE82" s="25">
        <f t="shared" si="155"/>
        <v>0</v>
      </c>
      <c r="CF82" s="3"/>
      <c r="CG82" s="27"/>
      <c r="CH82" s="25">
        <f t="shared" si="156"/>
        <v>0</v>
      </c>
      <c r="CI82" s="27"/>
      <c r="CJ82" s="25">
        <f t="shared" si="157"/>
        <v>0</v>
      </c>
      <c r="CK82" s="25">
        <f t="shared" si="158"/>
        <v>0</v>
      </c>
      <c r="CL82" s="3"/>
      <c r="CM82" s="27"/>
      <c r="CN82" s="25">
        <f t="shared" si="208"/>
        <v>0</v>
      </c>
      <c r="CO82" s="27"/>
      <c r="CP82" s="25">
        <f t="shared" si="159"/>
        <v>0</v>
      </c>
      <c r="CQ82" s="25">
        <f t="shared" si="160"/>
        <v>0</v>
      </c>
      <c r="CR82" s="3"/>
      <c r="CS82" s="27"/>
      <c r="CT82" s="25">
        <f t="shared" si="161"/>
        <v>0</v>
      </c>
      <c r="CU82" s="27"/>
      <c r="CV82" s="25">
        <f t="shared" si="162"/>
        <v>0</v>
      </c>
      <c r="CW82" s="25">
        <f t="shared" si="163"/>
        <v>0</v>
      </c>
      <c r="CX82" s="3"/>
      <c r="CY82" s="27"/>
      <c r="CZ82" s="25">
        <f t="shared" si="164"/>
        <v>0</v>
      </c>
      <c r="DA82" s="27"/>
      <c r="DB82" s="25">
        <f t="shared" si="165"/>
        <v>0</v>
      </c>
      <c r="DC82" s="25">
        <f t="shared" si="166"/>
        <v>0</v>
      </c>
      <c r="DD82" s="3"/>
      <c r="DE82" s="27"/>
      <c r="DF82" s="25">
        <f t="shared" si="167"/>
        <v>0</v>
      </c>
      <c r="DG82" s="27"/>
      <c r="DH82" s="25">
        <f t="shared" si="168"/>
        <v>0</v>
      </c>
      <c r="DI82" s="25">
        <f t="shared" si="169"/>
        <v>0</v>
      </c>
      <c r="DJ82" s="3"/>
      <c r="DK82" s="27"/>
      <c r="DL82" s="25">
        <f>_xlfn.XLOOKUP(DK82,'[1]DM table'!$U$4:$U$103,'[1]DM table'!$V$4:$V$103,0)</f>
        <v>0</v>
      </c>
      <c r="DM82" s="27"/>
      <c r="DN82" s="25">
        <f t="shared" si="170"/>
        <v>0</v>
      </c>
      <c r="DO82" s="25">
        <f t="shared" si="171"/>
        <v>0</v>
      </c>
      <c r="DP82" s="3"/>
      <c r="DQ82" s="27"/>
      <c r="DR82" s="25">
        <f t="shared" si="172"/>
        <v>0</v>
      </c>
      <c r="DS82" s="27"/>
      <c r="DT82" s="25">
        <f t="shared" si="173"/>
        <v>0</v>
      </c>
      <c r="DU82" s="25">
        <f t="shared" si="174"/>
        <v>0</v>
      </c>
      <c r="DV82" s="3"/>
      <c r="DW82" s="27"/>
      <c r="DX82" s="25">
        <f t="shared" si="175"/>
        <v>0</v>
      </c>
      <c r="DY82" s="27"/>
      <c r="DZ82" s="25">
        <f t="shared" si="176"/>
        <v>0</v>
      </c>
      <c r="EA82" s="25">
        <f t="shared" si="177"/>
        <v>0</v>
      </c>
      <c r="EB82" s="3"/>
      <c r="EC82" s="27"/>
      <c r="ED82" s="25">
        <f t="shared" si="203"/>
        <v>0</v>
      </c>
      <c r="EE82" s="27"/>
      <c r="EF82" s="25">
        <f t="shared" si="178"/>
        <v>0</v>
      </c>
      <c r="EG82" s="25">
        <f t="shared" si="179"/>
        <v>0</v>
      </c>
      <c r="EH82" s="3"/>
      <c r="EI82" s="27"/>
      <c r="EJ82" s="25">
        <f t="shared" si="180"/>
        <v>0</v>
      </c>
      <c r="EK82" s="27"/>
      <c r="EL82" s="25">
        <f t="shared" si="181"/>
        <v>0</v>
      </c>
      <c r="EM82" s="25">
        <f t="shared" si="182"/>
        <v>0</v>
      </c>
      <c r="EN82" s="3"/>
      <c r="EO82" s="27"/>
      <c r="EP82" s="25">
        <f t="shared" si="204"/>
        <v>0</v>
      </c>
      <c r="EQ82" s="27"/>
      <c r="ER82" s="25">
        <f t="shared" si="183"/>
        <v>0</v>
      </c>
      <c r="ES82" s="25">
        <f t="shared" si="184"/>
        <v>0</v>
      </c>
      <c r="ET82" s="3"/>
      <c r="EU82" s="27"/>
      <c r="EV82" s="25">
        <f t="shared" si="185"/>
        <v>0</v>
      </c>
      <c r="EW82" s="27"/>
      <c r="EX82" s="25">
        <f t="shared" si="186"/>
        <v>0</v>
      </c>
      <c r="EY82" s="25">
        <f t="shared" si="187"/>
        <v>0</v>
      </c>
      <c r="EZ82" s="3"/>
      <c r="FA82" s="27"/>
      <c r="FB82" s="25">
        <f t="shared" si="209"/>
        <v>0</v>
      </c>
      <c r="FC82" s="27"/>
      <c r="FD82" s="25">
        <f t="shared" si="188"/>
        <v>0</v>
      </c>
      <c r="FE82" s="25">
        <f t="shared" si="189"/>
        <v>0</v>
      </c>
      <c r="FF82" s="3"/>
      <c r="FG82" s="27"/>
      <c r="FH82" s="25">
        <f t="shared" si="190"/>
        <v>0</v>
      </c>
      <c r="FI82" s="27"/>
      <c r="FJ82" s="25">
        <f t="shared" si="191"/>
        <v>0</v>
      </c>
      <c r="FK82" s="25">
        <f t="shared" si="192"/>
        <v>0</v>
      </c>
    </row>
    <row r="83" spans="1:167" ht="12.75" customHeight="1" x14ac:dyDescent="0.15">
      <c r="A83" s="22"/>
      <c r="B83" s="22"/>
      <c r="C83" s="23" t="str">
        <f t="shared" si="199"/>
        <v/>
      </c>
      <c r="D83" s="30"/>
      <c r="E83" s="20"/>
      <c r="F83" s="25">
        <f t="shared" si="206"/>
        <v>0</v>
      </c>
      <c r="G83" s="25">
        <f>LARGE((Q83,W83,AC83,AI83,AO83,AU83,BA83,BG83,BM83,BS83,BY83,CE83,CK83,CQ83,CW83,DC83,DI83,DO83,DU83,EA83,EG83,EM83,ES83,EY83,FE83,FK83),2)</f>
        <v>0</v>
      </c>
      <c r="H83" s="25">
        <f>LARGE((Q83,W83,AC83,AI83,AO83,AU83,BA83,BG83,BM83,BS83,BY83,CE83,CK83,CQ83,CW83,DC83,DI83,DO83,DU83,EA83,EG83,EM83,ES83,EY83,FE83,FK83),3)</f>
        <v>0</v>
      </c>
      <c r="I83" s="25">
        <f t="shared" si="129"/>
        <v>0</v>
      </c>
      <c r="J83" s="62">
        <f t="shared" si="205"/>
        <v>19</v>
      </c>
      <c r="K83" s="20"/>
      <c r="L83" s="26"/>
      <c r="M83" s="27"/>
      <c r="N83" s="25">
        <f t="shared" si="193"/>
        <v>0</v>
      </c>
      <c r="O83" s="27"/>
      <c r="P83" s="25">
        <f t="shared" si="194"/>
        <v>0</v>
      </c>
      <c r="Q83" s="25">
        <f t="shared" si="195"/>
        <v>0</v>
      </c>
      <c r="R83" s="3"/>
      <c r="S83" s="27"/>
      <c r="T83" s="25">
        <f t="shared" si="196"/>
        <v>0</v>
      </c>
      <c r="U83" s="27"/>
      <c r="V83" s="25">
        <f t="shared" si="197"/>
        <v>0</v>
      </c>
      <c r="W83" s="25">
        <f t="shared" si="198"/>
        <v>0</v>
      </c>
      <c r="X83" s="3"/>
      <c r="Y83" s="27"/>
      <c r="Z83" s="25">
        <f t="shared" si="202"/>
        <v>0</v>
      </c>
      <c r="AA83" s="27"/>
      <c r="AB83" s="25">
        <f t="shared" si="130"/>
        <v>0</v>
      </c>
      <c r="AC83" s="25">
        <f t="shared" si="131"/>
        <v>0</v>
      </c>
      <c r="AD83" s="3"/>
      <c r="AE83" s="27"/>
      <c r="AF83" s="25">
        <f t="shared" si="132"/>
        <v>0</v>
      </c>
      <c r="AG83" s="27"/>
      <c r="AH83" s="25">
        <f t="shared" si="133"/>
        <v>0</v>
      </c>
      <c r="AI83" s="25">
        <f t="shared" si="134"/>
        <v>0</v>
      </c>
      <c r="AJ83" s="3"/>
      <c r="AK83" s="27"/>
      <c r="AL83" s="25">
        <f t="shared" si="135"/>
        <v>0</v>
      </c>
      <c r="AM83" s="27"/>
      <c r="AN83" s="25">
        <f t="shared" si="136"/>
        <v>0</v>
      </c>
      <c r="AO83" s="25">
        <f t="shared" si="137"/>
        <v>0</v>
      </c>
      <c r="AP83" s="3"/>
      <c r="AQ83" s="27"/>
      <c r="AR83" s="25">
        <f t="shared" si="201"/>
        <v>0</v>
      </c>
      <c r="AS83" s="27"/>
      <c r="AT83" s="25">
        <f t="shared" si="138"/>
        <v>0</v>
      </c>
      <c r="AU83" s="25">
        <f t="shared" si="139"/>
        <v>0</v>
      </c>
      <c r="AV83" s="3"/>
      <c r="AW83" s="27"/>
      <c r="AX83" s="25">
        <f t="shared" si="207"/>
        <v>0</v>
      </c>
      <c r="AY83" s="27"/>
      <c r="AZ83" s="25">
        <f t="shared" si="140"/>
        <v>0</v>
      </c>
      <c r="BA83" s="25">
        <f t="shared" si="141"/>
        <v>0</v>
      </c>
      <c r="BB83" s="3"/>
      <c r="BC83" s="27"/>
      <c r="BD83" s="25">
        <f t="shared" si="142"/>
        <v>0</v>
      </c>
      <c r="BE83" s="27"/>
      <c r="BF83" s="25">
        <f t="shared" si="143"/>
        <v>0</v>
      </c>
      <c r="BG83" s="25">
        <f t="shared" si="144"/>
        <v>0</v>
      </c>
      <c r="BH83" s="3"/>
      <c r="BI83" s="27"/>
      <c r="BJ83" s="25">
        <f t="shared" si="145"/>
        <v>0</v>
      </c>
      <c r="BK83" s="27"/>
      <c r="BL83" s="25">
        <f t="shared" si="146"/>
        <v>0</v>
      </c>
      <c r="BM83" s="25">
        <f t="shared" si="147"/>
        <v>0</v>
      </c>
      <c r="BN83" s="3"/>
      <c r="BO83" s="27"/>
      <c r="BP83" s="25">
        <f t="shared" si="148"/>
        <v>0</v>
      </c>
      <c r="BQ83" s="27"/>
      <c r="BR83" s="25">
        <f t="shared" si="149"/>
        <v>0</v>
      </c>
      <c r="BS83" s="25">
        <f t="shared" si="150"/>
        <v>0</v>
      </c>
      <c r="BT83" s="3"/>
      <c r="BU83" s="27"/>
      <c r="BV83" s="25">
        <f>_xlfn.XLOOKUP(BU83,'[1]DM table'!$AE$4:$AE$103,'[1]DM table'!$AF$4:$AF$103,0)</f>
        <v>0</v>
      </c>
      <c r="BW83" s="27"/>
      <c r="BX83" s="25">
        <f t="shared" si="151"/>
        <v>0</v>
      </c>
      <c r="BY83" s="25">
        <f t="shared" si="152"/>
        <v>0</v>
      </c>
      <c r="BZ83" s="3"/>
      <c r="CA83" s="27"/>
      <c r="CB83" s="25">
        <f t="shared" si="153"/>
        <v>0</v>
      </c>
      <c r="CC83" s="27"/>
      <c r="CD83" s="25">
        <f t="shared" si="154"/>
        <v>0</v>
      </c>
      <c r="CE83" s="25">
        <f t="shared" si="155"/>
        <v>0</v>
      </c>
      <c r="CF83" s="3"/>
      <c r="CG83" s="27"/>
      <c r="CH83" s="25">
        <f t="shared" si="156"/>
        <v>0</v>
      </c>
      <c r="CI83" s="27"/>
      <c r="CJ83" s="25">
        <f t="shared" si="157"/>
        <v>0</v>
      </c>
      <c r="CK83" s="25">
        <f t="shared" si="158"/>
        <v>0</v>
      </c>
      <c r="CL83" s="3"/>
      <c r="CM83" s="27"/>
      <c r="CN83" s="25">
        <f t="shared" si="208"/>
        <v>0</v>
      </c>
      <c r="CO83" s="27"/>
      <c r="CP83" s="25">
        <f t="shared" si="159"/>
        <v>0</v>
      </c>
      <c r="CQ83" s="25">
        <f t="shared" si="160"/>
        <v>0</v>
      </c>
      <c r="CR83" s="3"/>
      <c r="CS83" s="27"/>
      <c r="CT83" s="25">
        <f t="shared" si="161"/>
        <v>0</v>
      </c>
      <c r="CU83" s="27"/>
      <c r="CV83" s="25">
        <f t="shared" si="162"/>
        <v>0</v>
      </c>
      <c r="CW83" s="25">
        <f t="shared" si="163"/>
        <v>0</v>
      </c>
      <c r="CX83" s="3"/>
      <c r="CY83" s="27"/>
      <c r="CZ83" s="25">
        <f t="shared" si="164"/>
        <v>0</v>
      </c>
      <c r="DA83" s="27"/>
      <c r="DB83" s="25">
        <f t="shared" si="165"/>
        <v>0</v>
      </c>
      <c r="DC83" s="25">
        <f t="shared" si="166"/>
        <v>0</v>
      </c>
      <c r="DD83" s="3"/>
      <c r="DE83" s="27"/>
      <c r="DF83" s="25">
        <f t="shared" si="167"/>
        <v>0</v>
      </c>
      <c r="DG83" s="27"/>
      <c r="DH83" s="25">
        <f t="shared" si="168"/>
        <v>0</v>
      </c>
      <c r="DI83" s="25">
        <f t="shared" si="169"/>
        <v>0</v>
      </c>
      <c r="DJ83" s="3"/>
      <c r="DK83" s="27"/>
      <c r="DL83" s="25">
        <f>_xlfn.XLOOKUP(DK83,'[1]DM table'!$U$4:$U$103,'[1]DM table'!$V$4:$V$103,0)</f>
        <v>0</v>
      </c>
      <c r="DM83" s="27"/>
      <c r="DN83" s="25">
        <f t="shared" si="170"/>
        <v>0</v>
      </c>
      <c r="DO83" s="25">
        <f t="shared" si="171"/>
        <v>0</v>
      </c>
      <c r="DP83" s="3"/>
      <c r="DQ83" s="27"/>
      <c r="DR83" s="25">
        <f t="shared" si="172"/>
        <v>0</v>
      </c>
      <c r="DS83" s="27"/>
      <c r="DT83" s="25">
        <f t="shared" si="173"/>
        <v>0</v>
      </c>
      <c r="DU83" s="25">
        <f t="shared" si="174"/>
        <v>0</v>
      </c>
      <c r="DV83" s="3"/>
      <c r="DW83" s="27"/>
      <c r="DX83" s="25">
        <f t="shared" si="175"/>
        <v>0</v>
      </c>
      <c r="DY83" s="27"/>
      <c r="DZ83" s="25">
        <f t="shared" si="176"/>
        <v>0</v>
      </c>
      <c r="EA83" s="25">
        <f t="shared" si="177"/>
        <v>0</v>
      </c>
      <c r="EB83" s="3"/>
      <c r="EC83" s="27"/>
      <c r="ED83" s="25">
        <f t="shared" si="203"/>
        <v>0</v>
      </c>
      <c r="EE83" s="27"/>
      <c r="EF83" s="25">
        <f t="shared" si="178"/>
        <v>0</v>
      </c>
      <c r="EG83" s="25">
        <f t="shared" si="179"/>
        <v>0</v>
      </c>
      <c r="EH83" s="3"/>
      <c r="EI83" s="27"/>
      <c r="EJ83" s="25">
        <f t="shared" si="180"/>
        <v>0</v>
      </c>
      <c r="EK83" s="27"/>
      <c r="EL83" s="25">
        <f t="shared" si="181"/>
        <v>0</v>
      </c>
      <c r="EM83" s="25">
        <f t="shared" si="182"/>
        <v>0</v>
      </c>
      <c r="EN83" s="3"/>
      <c r="EO83" s="27"/>
      <c r="EP83" s="25">
        <f t="shared" si="204"/>
        <v>0</v>
      </c>
      <c r="EQ83" s="27"/>
      <c r="ER83" s="25">
        <f t="shared" si="183"/>
        <v>0</v>
      </c>
      <c r="ES83" s="25">
        <f t="shared" si="184"/>
        <v>0</v>
      </c>
      <c r="ET83" s="3"/>
      <c r="EU83" s="27"/>
      <c r="EV83" s="25">
        <f t="shared" si="185"/>
        <v>0</v>
      </c>
      <c r="EW83" s="27"/>
      <c r="EX83" s="25">
        <f t="shared" si="186"/>
        <v>0</v>
      </c>
      <c r="EY83" s="25">
        <f t="shared" si="187"/>
        <v>0</v>
      </c>
      <c r="EZ83" s="3"/>
      <c r="FA83" s="27"/>
      <c r="FB83" s="25">
        <f t="shared" si="209"/>
        <v>0</v>
      </c>
      <c r="FC83" s="27"/>
      <c r="FD83" s="25">
        <f t="shared" si="188"/>
        <v>0</v>
      </c>
      <c r="FE83" s="25">
        <f t="shared" si="189"/>
        <v>0</v>
      </c>
      <c r="FF83" s="3"/>
      <c r="FG83" s="27"/>
      <c r="FH83" s="25">
        <f t="shared" si="190"/>
        <v>0</v>
      </c>
      <c r="FI83" s="27"/>
      <c r="FJ83" s="25">
        <f t="shared" si="191"/>
        <v>0</v>
      </c>
      <c r="FK83" s="25">
        <f t="shared" si="192"/>
        <v>0</v>
      </c>
    </row>
    <row r="84" spans="1:167" ht="12.75" customHeight="1" x14ac:dyDescent="0.15">
      <c r="A84" s="22"/>
      <c r="B84" s="22"/>
      <c r="C84" s="23" t="str">
        <f t="shared" si="199"/>
        <v/>
      </c>
      <c r="D84" s="30"/>
      <c r="E84" s="20"/>
      <c r="F84" s="25">
        <f t="shared" si="206"/>
        <v>0</v>
      </c>
      <c r="G84" s="25">
        <f>LARGE((Q84,W84,AC84,AI84,AO84,AU84,BA84,BG84,BM84,BS84,BY84,CE84,CK84,CQ84,CW84,DC84,DI84,DO84,DU84,EA84,EG84,EM84,ES84,EY84,FE84,FK84),2)</f>
        <v>0</v>
      </c>
      <c r="H84" s="25">
        <f>LARGE((Q84,W84,AC84,AI84,AO84,AU84,BA84,BG84,BM84,BS84,BY84,CE84,CK84,CQ84,CW84,DC84,DI84,DO84,DU84,EA84,EG84,EM84,ES84,EY84,FE84,FK84),3)</f>
        <v>0</v>
      </c>
      <c r="I84" s="25">
        <f t="shared" si="129"/>
        <v>0</v>
      </c>
      <c r="J84" s="62">
        <f t="shared" si="205"/>
        <v>19</v>
      </c>
      <c r="K84" s="20"/>
      <c r="L84" s="26"/>
      <c r="M84" s="27"/>
      <c r="N84" s="25">
        <f t="shared" si="193"/>
        <v>0</v>
      </c>
      <c r="O84" s="27"/>
      <c r="P84" s="25">
        <f t="shared" si="194"/>
        <v>0</v>
      </c>
      <c r="Q84" s="25">
        <f t="shared" si="195"/>
        <v>0</v>
      </c>
      <c r="R84" s="3"/>
      <c r="S84" s="27"/>
      <c r="T84" s="25">
        <f t="shared" si="196"/>
        <v>0</v>
      </c>
      <c r="U84" s="27"/>
      <c r="V84" s="25">
        <f t="shared" si="197"/>
        <v>0</v>
      </c>
      <c r="W84" s="25">
        <f t="shared" si="198"/>
        <v>0</v>
      </c>
      <c r="X84" s="3"/>
      <c r="Y84" s="27"/>
      <c r="Z84" s="25">
        <f t="shared" si="202"/>
        <v>0</v>
      </c>
      <c r="AA84" s="27"/>
      <c r="AB84" s="25">
        <f t="shared" si="130"/>
        <v>0</v>
      </c>
      <c r="AC84" s="25">
        <f t="shared" si="131"/>
        <v>0</v>
      </c>
      <c r="AD84" s="3"/>
      <c r="AE84" s="27"/>
      <c r="AF84" s="25">
        <f t="shared" si="132"/>
        <v>0</v>
      </c>
      <c r="AG84" s="27"/>
      <c r="AH84" s="25">
        <f t="shared" si="133"/>
        <v>0</v>
      </c>
      <c r="AI84" s="25">
        <f t="shared" si="134"/>
        <v>0</v>
      </c>
      <c r="AJ84" s="3"/>
      <c r="AK84" s="27"/>
      <c r="AL84" s="25">
        <f t="shared" si="135"/>
        <v>0</v>
      </c>
      <c r="AM84" s="27"/>
      <c r="AN84" s="25">
        <f t="shared" si="136"/>
        <v>0</v>
      </c>
      <c r="AO84" s="25">
        <f t="shared" si="137"/>
        <v>0</v>
      </c>
      <c r="AP84" s="3"/>
      <c r="AQ84" s="27"/>
      <c r="AR84" s="25">
        <f t="shared" si="201"/>
        <v>0</v>
      </c>
      <c r="AS84" s="27"/>
      <c r="AT84" s="25">
        <f t="shared" si="138"/>
        <v>0</v>
      </c>
      <c r="AU84" s="25">
        <f t="shared" si="139"/>
        <v>0</v>
      </c>
      <c r="AV84" s="3"/>
      <c r="AW84" s="27"/>
      <c r="AX84" s="25">
        <f t="shared" si="207"/>
        <v>0</v>
      </c>
      <c r="AY84" s="27"/>
      <c r="AZ84" s="25">
        <f t="shared" si="140"/>
        <v>0</v>
      </c>
      <c r="BA84" s="25">
        <f t="shared" si="141"/>
        <v>0</v>
      </c>
      <c r="BB84" s="3"/>
      <c r="BC84" s="27"/>
      <c r="BD84" s="25">
        <f t="shared" si="142"/>
        <v>0</v>
      </c>
      <c r="BE84" s="27"/>
      <c r="BF84" s="25">
        <f t="shared" si="143"/>
        <v>0</v>
      </c>
      <c r="BG84" s="25">
        <f t="shared" si="144"/>
        <v>0</v>
      </c>
      <c r="BH84" s="3"/>
      <c r="BI84" s="27"/>
      <c r="BJ84" s="25">
        <f t="shared" si="145"/>
        <v>0</v>
      </c>
      <c r="BK84" s="27"/>
      <c r="BL84" s="25">
        <f t="shared" si="146"/>
        <v>0</v>
      </c>
      <c r="BM84" s="25">
        <f t="shared" si="147"/>
        <v>0</v>
      </c>
      <c r="BN84" s="3"/>
      <c r="BO84" s="27"/>
      <c r="BP84" s="25">
        <f t="shared" si="148"/>
        <v>0</v>
      </c>
      <c r="BQ84" s="27"/>
      <c r="BR84" s="25">
        <f t="shared" si="149"/>
        <v>0</v>
      </c>
      <c r="BS84" s="25">
        <f t="shared" si="150"/>
        <v>0</v>
      </c>
      <c r="BT84" s="3"/>
      <c r="BU84" s="27"/>
      <c r="BV84" s="25">
        <f>_xlfn.XLOOKUP(BU84,'[1]DM table'!$AE$4:$AE$103,'[1]DM table'!$AF$4:$AF$103,0)</f>
        <v>0</v>
      </c>
      <c r="BW84" s="27"/>
      <c r="BX84" s="25">
        <f t="shared" si="151"/>
        <v>0</v>
      </c>
      <c r="BY84" s="25">
        <f t="shared" si="152"/>
        <v>0</v>
      </c>
      <c r="BZ84" s="3"/>
      <c r="CA84" s="27"/>
      <c r="CB84" s="25">
        <f t="shared" si="153"/>
        <v>0</v>
      </c>
      <c r="CC84" s="27"/>
      <c r="CD84" s="25">
        <f t="shared" si="154"/>
        <v>0</v>
      </c>
      <c r="CE84" s="25">
        <f t="shared" si="155"/>
        <v>0</v>
      </c>
      <c r="CF84" s="3"/>
      <c r="CG84" s="27"/>
      <c r="CH84" s="25">
        <f t="shared" si="156"/>
        <v>0</v>
      </c>
      <c r="CI84" s="27"/>
      <c r="CJ84" s="25">
        <f t="shared" si="157"/>
        <v>0</v>
      </c>
      <c r="CK84" s="25">
        <f t="shared" si="158"/>
        <v>0</v>
      </c>
      <c r="CL84" s="3"/>
      <c r="CM84" s="27"/>
      <c r="CN84" s="25">
        <f t="shared" si="208"/>
        <v>0</v>
      </c>
      <c r="CO84" s="27"/>
      <c r="CP84" s="25">
        <f t="shared" si="159"/>
        <v>0</v>
      </c>
      <c r="CQ84" s="25">
        <f t="shared" si="160"/>
        <v>0</v>
      </c>
      <c r="CR84" s="3"/>
      <c r="CS84" s="27"/>
      <c r="CT84" s="25">
        <f t="shared" si="161"/>
        <v>0</v>
      </c>
      <c r="CU84" s="27"/>
      <c r="CV84" s="25">
        <f t="shared" si="162"/>
        <v>0</v>
      </c>
      <c r="CW84" s="25">
        <f t="shared" si="163"/>
        <v>0</v>
      </c>
      <c r="CX84" s="3"/>
      <c r="CY84" s="27"/>
      <c r="CZ84" s="25">
        <f t="shared" si="164"/>
        <v>0</v>
      </c>
      <c r="DA84" s="27"/>
      <c r="DB84" s="25">
        <f t="shared" si="165"/>
        <v>0</v>
      </c>
      <c r="DC84" s="25">
        <f t="shared" si="166"/>
        <v>0</v>
      </c>
      <c r="DD84" s="3"/>
      <c r="DE84" s="27"/>
      <c r="DF84" s="25">
        <f t="shared" si="167"/>
        <v>0</v>
      </c>
      <c r="DG84" s="27"/>
      <c r="DH84" s="25">
        <f t="shared" si="168"/>
        <v>0</v>
      </c>
      <c r="DI84" s="25">
        <f t="shared" si="169"/>
        <v>0</v>
      </c>
      <c r="DJ84" s="3"/>
      <c r="DK84" s="27"/>
      <c r="DL84" s="25">
        <f>_xlfn.XLOOKUP(DK84,'[1]DM table'!$U$4:$U$103,'[1]DM table'!$V$4:$V$103,0)</f>
        <v>0</v>
      </c>
      <c r="DM84" s="27"/>
      <c r="DN84" s="25">
        <f t="shared" si="170"/>
        <v>0</v>
      </c>
      <c r="DO84" s="25">
        <f t="shared" si="171"/>
        <v>0</v>
      </c>
      <c r="DP84" s="3"/>
      <c r="DQ84" s="27"/>
      <c r="DR84" s="25">
        <f t="shared" si="172"/>
        <v>0</v>
      </c>
      <c r="DS84" s="27"/>
      <c r="DT84" s="25">
        <f t="shared" si="173"/>
        <v>0</v>
      </c>
      <c r="DU84" s="25">
        <f t="shared" si="174"/>
        <v>0</v>
      </c>
      <c r="DV84" s="3"/>
      <c r="DW84" s="27"/>
      <c r="DX84" s="25">
        <f t="shared" si="175"/>
        <v>0</v>
      </c>
      <c r="DY84" s="27"/>
      <c r="DZ84" s="25">
        <f t="shared" si="176"/>
        <v>0</v>
      </c>
      <c r="EA84" s="25">
        <f t="shared" si="177"/>
        <v>0</v>
      </c>
      <c r="EB84" s="3"/>
      <c r="EC84" s="27"/>
      <c r="ED84" s="25">
        <f t="shared" si="203"/>
        <v>0</v>
      </c>
      <c r="EE84" s="27"/>
      <c r="EF84" s="25">
        <f t="shared" si="178"/>
        <v>0</v>
      </c>
      <c r="EG84" s="25">
        <f t="shared" si="179"/>
        <v>0</v>
      </c>
      <c r="EH84" s="3"/>
      <c r="EI84" s="27"/>
      <c r="EJ84" s="25">
        <f t="shared" si="180"/>
        <v>0</v>
      </c>
      <c r="EK84" s="27"/>
      <c r="EL84" s="25">
        <f t="shared" si="181"/>
        <v>0</v>
      </c>
      <c r="EM84" s="25">
        <f t="shared" si="182"/>
        <v>0</v>
      </c>
      <c r="EN84" s="3"/>
      <c r="EO84" s="27"/>
      <c r="EP84" s="25">
        <f t="shared" si="204"/>
        <v>0</v>
      </c>
      <c r="EQ84" s="27"/>
      <c r="ER84" s="25">
        <f t="shared" si="183"/>
        <v>0</v>
      </c>
      <c r="ES84" s="25">
        <f t="shared" si="184"/>
        <v>0</v>
      </c>
      <c r="ET84" s="3"/>
      <c r="EU84" s="27"/>
      <c r="EV84" s="25">
        <f t="shared" si="185"/>
        <v>0</v>
      </c>
      <c r="EW84" s="27"/>
      <c r="EX84" s="25">
        <f t="shared" si="186"/>
        <v>0</v>
      </c>
      <c r="EY84" s="25">
        <f t="shared" si="187"/>
        <v>0</v>
      </c>
      <c r="EZ84" s="3"/>
      <c r="FA84" s="27"/>
      <c r="FB84" s="25">
        <f t="shared" si="209"/>
        <v>0</v>
      </c>
      <c r="FC84" s="27"/>
      <c r="FD84" s="25">
        <f t="shared" si="188"/>
        <v>0</v>
      </c>
      <c r="FE84" s="25">
        <f t="shared" si="189"/>
        <v>0</v>
      </c>
      <c r="FF84" s="3"/>
      <c r="FG84" s="27"/>
      <c r="FH84" s="25">
        <f t="shared" si="190"/>
        <v>0</v>
      </c>
      <c r="FI84" s="27"/>
      <c r="FJ84" s="25">
        <f t="shared" si="191"/>
        <v>0</v>
      </c>
      <c r="FK84" s="25">
        <f t="shared" si="192"/>
        <v>0</v>
      </c>
    </row>
    <row r="85" spans="1:167" ht="12.75" customHeight="1" x14ac:dyDescent="0.15">
      <c r="A85" s="22"/>
      <c r="B85" s="22"/>
      <c r="C85" s="23" t="str">
        <f t="shared" si="199"/>
        <v/>
      </c>
      <c r="D85" s="30"/>
      <c r="E85" s="20"/>
      <c r="F85" s="25">
        <f t="shared" si="206"/>
        <v>0</v>
      </c>
      <c r="G85" s="25">
        <f>LARGE((Q85,W85,AC85,AI85,AO85,AU85,BA85,BG85,BM85,BS85,BY85,CE85,CK85,CQ85,CW85,DC85,DI85,DO85,DU85,EA85,EG85,EM85,ES85,EY85,FE85,FK85),2)</f>
        <v>0</v>
      </c>
      <c r="H85" s="25">
        <f>LARGE((Q85,W85,AC85,AI85,AO85,AU85,BA85,BG85,BM85,BS85,BY85,CE85,CK85,CQ85,CW85,DC85,DI85,DO85,DU85,EA85,EG85,EM85,ES85,EY85,FE85,FK85),3)</f>
        <v>0</v>
      </c>
      <c r="I85" s="25">
        <f t="shared" si="129"/>
        <v>0</v>
      </c>
      <c r="J85" s="62">
        <f t="shared" si="205"/>
        <v>19</v>
      </c>
      <c r="K85" s="20"/>
      <c r="L85" s="26"/>
      <c r="M85" s="27"/>
      <c r="N85" s="25">
        <f t="shared" si="193"/>
        <v>0</v>
      </c>
      <c r="O85" s="27"/>
      <c r="P85" s="25">
        <f t="shared" si="194"/>
        <v>0</v>
      </c>
      <c r="Q85" s="25">
        <f t="shared" si="195"/>
        <v>0</v>
      </c>
      <c r="R85" s="3"/>
      <c r="S85" s="27"/>
      <c r="T85" s="25">
        <f t="shared" si="196"/>
        <v>0</v>
      </c>
      <c r="U85" s="27"/>
      <c r="V85" s="25">
        <f t="shared" si="197"/>
        <v>0</v>
      </c>
      <c r="W85" s="25">
        <f t="shared" si="198"/>
        <v>0</v>
      </c>
      <c r="X85" s="3"/>
      <c r="Y85" s="27"/>
      <c r="Z85" s="25">
        <f t="shared" si="202"/>
        <v>0</v>
      </c>
      <c r="AA85" s="27"/>
      <c r="AB85" s="25">
        <f t="shared" si="130"/>
        <v>0</v>
      </c>
      <c r="AC85" s="25">
        <f t="shared" si="131"/>
        <v>0</v>
      </c>
      <c r="AD85" s="3"/>
      <c r="AE85" s="27"/>
      <c r="AF85" s="25">
        <f t="shared" si="132"/>
        <v>0</v>
      </c>
      <c r="AG85" s="27"/>
      <c r="AH85" s="25">
        <f t="shared" si="133"/>
        <v>0</v>
      </c>
      <c r="AI85" s="25">
        <f t="shared" si="134"/>
        <v>0</v>
      </c>
      <c r="AJ85" s="3"/>
      <c r="AK85" s="27"/>
      <c r="AL85" s="25">
        <f t="shared" si="135"/>
        <v>0</v>
      </c>
      <c r="AM85" s="27"/>
      <c r="AN85" s="25">
        <f t="shared" si="136"/>
        <v>0</v>
      </c>
      <c r="AO85" s="25">
        <f t="shared" si="137"/>
        <v>0</v>
      </c>
      <c r="AP85" s="3"/>
      <c r="AQ85" s="27"/>
      <c r="AR85" s="25">
        <f t="shared" si="201"/>
        <v>0</v>
      </c>
      <c r="AS85" s="27"/>
      <c r="AT85" s="25">
        <f t="shared" si="138"/>
        <v>0</v>
      </c>
      <c r="AU85" s="25">
        <f t="shared" si="139"/>
        <v>0</v>
      </c>
      <c r="AV85" s="3"/>
      <c r="AW85" s="27"/>
      <c r="AX85" s="25">
        <f t="shared" si="207"/>
        <v>0</v>
      </c>
      <c r="AY85" s="27"/>
      <c r="AZ85" s="25">
        <f t="shared" si="140"/>
        <v>0</v>
      </c>
      <c r="BA85" s="25">
        <f t="shared" si="141"/>
        <v>0</v>
      </c>
      <c r="BB85" s="3"/>
      <c r="BC85" s="27"/>
      <c r="BD85" s="25">
        <f t="shared" si="142"/>
        <v>0</v>
      </c>
      <c r="BE85" s="27"/>
      <c r="BF85" s="25">
        <f t="shared" si="143"/>
        <v>0</v>
      </c>
      <c r="BG85" s="25">
        <f t="shared" si="144"/>
        <v>0</v>
      </c>
      <c r="BH85" s="3"/>
      <c r="BI85" s="27"/>
      <c r="BJ85" s="25">
        <f t="shared" si="145"/>
        <v>0</v>
      </c>
      <c r="BK85" s="27"/>
      <c r="BL85" s="25">
        <f t="shared" si="146"/>
        <v>0</v>
      </c>
      <c r="BM85" s="25">
        <f t="shared" si="147"/>
        <v>0</v>
      </c>
      <c r="BN85" s="3"/>
      <c r="BO85" s="27"/>
      <c r="BP85" s="25">
        <f t="shared" si="148"/>
        <v>0</v>
      </c>
      <c r="BQ85" s="27"/>
      <c r="BR85" s="25">
        <f t="shared" si="149"/>
        <v>0</v>
      </c>
      <c r="BS85" s="25">
        <f t="shared" si="150"/>
        <v>0</v>
      </c>
      <c r="BT85" s="3"/>
      <c r="BU85" s="27"/>
      <c r="BV85" s="25">
        <f>_xlfn.XLOOKUP(BU85,'[1]DM table'!$AE$4:$AE$103,'[1]DM table'!$AF$4:$AF$103,0)</f>
        <v>0</v>
      </c>
      <c r="BW85" s="27"/>
      <c r="BX85" s="25">
        <f t="shared" si="151"/>
        <v>0</v>
      </c>
      <c r="BY85" s="25">
        <f t="shared" si="152"/>
        <v>0</v>
      </c>
      <c r="BZ85" s="3"/>
      <c r="CA85" s="27"/>
      <c r="CB85" s="25">
        <f t="shared" si="153"/>
        <v>0</v>
      </c>
      <c r="CC85" s="27"/>
      <c r="CD85" s="25">
        <f t="shared" si="154"/>
        <v>0</v>
      </c>
      <c r="CE85" s="25">
        <f t="shared" si="155"/>
        <v>0</v>
      </c>
      <c r="CF85" s="3"/>
      <c r="CG85" s="27"/>
      <c r="CH85" s="25">
        <f t="shared" si="156"/>
        <v>0</v>
      </c>
      <c r="CI85" s="27"/>
      <c r="CJ85" s="25">
        <f t="shared" si="157"/>
        <v>0</v>
      </c>
      <c r="CK85" s="25">
        <f t="shared" si="158"/>
        <v>0</v>
      </c>
      <c r="CL85" s="3"/>
      <c r="CM85" s="27"/>
      <c r="CN85" s="25">
        <f t="shared" si="208"/>
        <v>0</v>
      </c>
      <c r="CO85" s="27"/>
      <c r="CP85" s="25">
        <f t="shared" si="159"/>
        <v>0</v>
      </c>
      <c r="CQ85" s="25">
        <f t="shared" si="160"/>
        <v>0</v>
      </c>
      <c r="CR85" s="3"/>
      <c r="CS85" s="27"/>
      <c r="CT85" s="25">
        <f t="shared" si="161"/>
        <v>0</v>
      </c>
      <c r="CU85" s="27"/>
      <c r="CV85" s="25">
        <f t="shared" si="162"/>
        <v>0</v>
      </c>
      <c r="CW85" s="25">
        <f t="shared" si="163"/>
        <v>0</v>
      </c>
      <c r="CX85" s="3"/>
      <c r="CY85" s="27"/>
      <c r="CZ85" s="25">
        <f t="shared" si="164"/>
        <v>0</v>
      </c>
      <c r="DA85" s="27"/>
      <c r="DB85" s="25">
        <f t="shared" si="165"/>
        <v>0</v>
      </c>
      <c r="DC85" s="25">
        <f t="shared" si="166"/>
        <v>0</v>
      </c>
      <c r="DD85" s="3"/>
      <c r="DE85" s="27"/>
      <c r="DF85" s="25">
        <f t="shared" si="167"/>
        <v>0</v>
      </c>
      <c r="DG85" s="27"/>
      <c r="DH85" s="25">
        <f t="shared" si="168"/>
        <v>0</v>
      </c>
      <c r="DI85" s="25">
        <f t="shared" si="169"/>
        <v>0</v>
      </c>
      <c r="DJ85" s="3"/>
      <c r="DK85" s="27"/>
      <c r="DL85" s="25">
        <f>_xlfn.XLOOKUP(DK85,'[1]DM table'!$U$4:$U$103,'[1]DM table'!$V$4:$V$103,0)</f>
        <v>0</v>
      </c>
      <c r="DM85" s="27"/>
      <c r="DN85" s="25">
        <f t="shared" si="170"/>
        <v>0</v>
      </c>
      <c r="DO85" s="25">
        <f t="shared" si="171"/>
        <v>0</v>
      </c>
      <c r="DP85" s="3"/>
      <c r="DQ85" s="27"/>
      <c r="DR85" s="25">
        <f t="shared" si="172"/>
        <v>0</v>
      </c>
      <c r="DS85" s="27"/>
      <c r="DT85" s="25">
        <f t="shared" si="173"/>
        <v>0</v>
      </c>
      <c r="DU85" s="25">
        <f t="shared" si="174"/>
        <v>0</v>
      </c>
      <c r="DV85" s="3"/>
      <c r="DW85" s="27"/>
      <c r="DX85" s="25">
        <f t="shared" si="175"/>
        <v>0</v>
      </c>
      <c r="DY85" s="27"/>
      <c r="DZ85" s="25">
        <f t="shared" si="176"/>
        <v>0</v>
      </c>
      <c r="EA85" s="25">
        <f t="shared" si="177"/>
        <v>0</v>
      </c>
      <c r="EB85" s="3"/>
      <c r="EC85" s="27"/>
      <c r="ED85" s="25">
        <f t="shared" si="203"/>
        <v>0</v>
      </c>
      <c r="EE85" s="27"/>
      <c r="EF85" s="25">
        <f t="shared" si="178"/>
        <v>0</v>
      </c>
      <c r="EG85" s="25">
        <f t="shared" si="179"/>
        <v>0</v>
      </c>
      <c r="EH85" s="3"/>
      <c r="EI85" s="27"/>
      <c r="EJ85" s="25">
        <f t="shared" si="180"/>
        <v>0</v>
      </c>
      <c r="EK85" s="27"/>
      <c r="EL85" s="25">
        <f t="shared" si="181"/>
        <v>0</v>
      </c>
      <c r="EM85" s="25">
        <f t="shared" si="182"/>
        <v>0</v>
      </c>
      <c r="EN85" s="3"/>
      <c r="EO85" s="27"/>
      <c r="EP85" s="25">
        <f t="shared" si="204"/>
        <v>0</v>
      </c>
      <c r="EQ85" s="27"/>
      <c r="ER85" s="25">
        <f t="shared" si="183"/>
        <v>0</v>
      </c>
      <c r="ES85" s="25">
        <f t="shared" si="184"/>
        <v>0</v>
      </c>
      <c r="ET85" s="3"/>
      <c r="EU85" s="27"/>
      <c r="EV85" s="25">
        <f t="shared" si="185"/>
        <v>0</v>
      </c>
      <c r="EW85" s="27"/>
      <c r="EX85" s="25">
        <f t="shared" si="186"/>
        <v>0</v>
      </c>
      <c r="EY85" s="25">
        <f t="shared" si="187"/>
        <v>0</v>
      </c>
      <c r="EZ85" s="3"/>
      <c r="FA85" s="27"/>
      <c r="FB85" s="25">
        <f t="shared" si="209"/>
        <v>0</v>
      </c>
      <c r="FC85" s="27"/>
      <c r="FD85" s="25">
        <f t="shared" si="188"/>
        <v>0</v>
      </c>
      <c r="FE85" s="25">
        <f t="shared" si="189"/>
        <v>0</v>
      </c>
      <c r="FF85" s="3"/>
      <c r="FG85" s="27"/>
      <c r="FH85" s="25">
        <f t="shared" si="190"/>
        <v>0</v>
      </c>
      <c r="FI85" s="27"/>
      <c r="FJ85" s="25">
        <f t="shared" si="191"/>
        <v>0</v>
      </c>
      <c r="FK85" s="25">
        <f t="shared" si="192"/>
        <v>0</v>
      </c>
    </row>
    <row r="86" spans="1:167" ht="12.75" customHeight="1" x14ac:dyDescent="0.15">
      <c r="A86" s="22"/>
      <c r="B86" s="22"/>
      <c r="C86" s="23" t="str">
        <f t="shared" si="199"/>
        <v/>
      </c>
      <c r="D86" s="30"/>
      <c r="E86" s="20"/>
      <c r="F86" s="25">
        <f t="shared" si="206"/>
        <v>0</v>
      </c>
      <c r="G86" s="25">
        <f>LARGE((Q86,W86,AC86,AI86,AO86,AU86,BA86,BG86,BM86,BS86,BY86,CE86,CK86,CQ86,CW86,DC86,DI86,DO86,DU86,EA86,EG86,EM86,ES86,EY86,FE86,FK86),2)</f>
        <v>0</v>
      </c>
      <c r="H86" s="25">
        <f>LARGE((Q86,W86,AC86,AI86,AO86,AU86,BA86,BG86,BM86,BS86,BY86,CE86,CK86,CQ86,CW86,DC86,DI86,DO86,DU86,EA86,EG86,EM86,ES86,EY86,FE86,FK86),3)</f>
        <v>0</v>
      </c>
      <c r="I86" s="25">
        <f t="shared" si="129"/>
        <v>0</v>
      </c>
      <c r="J86" s="62">
        <f t="shared" si="205"/>
        <v>19</v>
      </c>
      <c r="K86" s="20"/>
      <c r="L86" s="26"/>
      <c r="M86" s="27"/>
      <c r="N86" s="25">
        <f t="shared" si="193"/>
        <v>0</v>
      </c>
      <c r="O86" s="27"/>
      <c r="P86" s="25">
        <f t="shared" si="194"/>
        <v>0</v>
      </c>
      <c r="Q86" s="25">
        <f t="shared" si="195"/>
        <v>0</v>
      </c>
      <c r="R86" s="3"/>
      <c r="S86" s="27"/>
      <c r="T86" s="25">
        <f t="shared" si="196"/>
        <v>0</v>
      </c>
      <c r="U86" s="27"/>
      <c r="V86" s="25">
        <f t="shared" si="197"/>
        <v>0</v>
      </c>
      <c r="W86" s="25">
        <f t="shared" si="198"/>
        <v>0</v>
      </c>
      <c r="X86" s="3"/>
      <c r="Y86" s="27"/>
      <c r="Z86" s="25">
        <f t="shared" si="202"/>
        <v>0</v>
      </c>
      <c r="AA86" s="27"/>
      <c r="AB86" s="25">
        <f t="shared" si="130"/>
        <v>0</v>
      </c>
      <c r="AC86" s="25">
        <f t="shared" si="131"/>
        <v>0</v>
      </c>
      <c r="AD86" s="3"/>
      <c r="AE86" s="27"/>
      <c r="AF86" s="25">
        <f t="shared" si="132"/>
        <v>0</v>
      </c>
      <c r="AG86" s="27"/>
      <c r="AH86" s="25">
        <f t="shared" si="133"/>
        <v>0</v>
      </c>
      <c r="AI86" s="25">
        <f t="shared" si="134"/>
        <v>0</v>
      </c>
      <c r="AJ86" s="3"/>
      <c r="AK86" s="27"/>
      <c r="AL86" s="25">
        <f t="shared" si="135"/>
        <v>0</v>
      </c>
      <c r="AM86" s="27"/>
      <c r="AN86" s="25">
        <f t="shared" si="136"/>
        <v>0</v>
      </c>
      <c r="AO86" s="25">
        <f t="shared" si="137"/>
        <v>0</v>
      </c>
      <c r="AP86" s="3"/>
      <c r="AQ86" s="27"/>
      <c r="AR86" s="25">
        <f t="shared" si="201"/>
        <v>0</v>
      </c>
      <c r="AS86" s="27"/>
      <c r="AT86" s="25">
        <f t="shared" si="138"/>
        <v>0</v>
      </c>
      <c r="AU86" s="25">
        <f t="shared" si="139"/>
        <v>0</v>
      </c>
      <c r="AV86" s="3"/>
      <c r="AW86" s="27"/>
      <c r="AX86" s="25">
        <f t="shared" si="207"/>
        <v>0</v>
      </c>
      <c r="AY86" s="27"/>
      <c r="AZ86" s="25">
        <f t="shared" si="140"/>
        <v>0</v>
      </c>
      <c r="BA86" s="25">
        <f t="shared" si="141"/>
        <v>0</v>
      </c>
      <c r="BB86" s="3"/>
      <c r="BC86" s="27"/>
      <c r="BD86" s="25">
        <f t="shared" si="142"/>
        <v>0</v>
      </c>
      <c r="BE86" s="27"/>
      <c r="BF86" s="25">
        <f t="shared" si="143"/>
        <v>0</v>
      </c>
      <c r="BG86" s="25">
        <f t="shared" si="144"/>
        <v>0</v>
      </c>
      <c r="BH86" s="3"/>
      <c r="BI86" s="27"/>
      <c r="BJ86" s="25">
        <f t="shared" si="145"/>
        <v>0</v>
      </c>
      <c r="BK86" s="27"/>
      <c r="BL86" s="25">
        <f t="shared" si="146"/>
        <v>0</v>
      </c>
      <c r="BM86" s="25">
        <f t="shared" si="147"/>
        <v>0</v>
      </c>
      <c r="BN86" s="3"/>
      <c r="BO86" s="27"/>
      <c r="BP86" s="25">
        <f t="shared" si="148"/>
        <v>0</v>
      </c>
      <c r="BQ86" s="27"/>
      <c r="BR86" s="25">
        <f t="shared" si="149"/>
        <v>0</v>
      </c>
      <c r="BS86" s="25">
        <f t="shared" si="150"/>
        <v>0</v>
      </c>
      <c r="BT86" s="3"/>
      <c r="BU86" s="27"/>
      <c r="BV86" s="25">
        <f>_xlfn.XLOOKUP(BU86,'[1]DM table'!$AE$4:$AE$103,'[1]DM table'!$AF$4:$AF$103,0)</f>
        <v>0</v>
      </c>
      <c r="BW86" s="27"/>
      <c r="BX86" s="25">
        <f t="shared" si="151"/>
        <v>0</v>
      </c>
      <c r="BY86" s="25">
        <f t="shared" si="152"/>
        <v>0</v>
      </c>
      <c r="BZ86" s="3"/>
      <c r="CA86" s="27"/>
      <c r="CB86" s="25">
        <f t="shared" si="153"/>
        <v>0</v>
      </c>
      <c r="CC86" s="27"/>
      <c r="CD86" s="25">
        <f t="shared" si="154"/>
        <v>0</v>
      </c>
      <c r="CE86" s="25">
        <f t="shared" si="155"/>
        <v>0</v>
      </c>
      <c r="CF86" s="3"/>
      <c r="CG86" s="27"/>
      <c r="CH86" s="25">
        <f t="shared" si="156"/>
        <v>0</v>
      </c>
      <c r="CI86" s="27"/>
      <c r="CJ86" s="25">
        <f t="shared" si="157"/>
        <v>0</v>
      </c>
      <c r="CK86" s="25">
        <f t="shared" si="158"/>
        <v>0</v>
      </c>
      <c r="CL86" s="3"/>
      <c r="CM86" s="27"/>
      <c r="CN86" s="25">
        <f t="shared" si="208"/>
        <v>0</v>
      </c>
      <c r="CO86" s="27"/>
      <c r="CP86" s="25">
        <f t="shared" si="159"/>
        <v>0</v>
      </c>
      <c r="CQ86" s="25">
        <f t="shared" si="160"/>
        <v>0</v>
      </c>
      <c r="CR86" s="3"/>
      <c r="CS86" s="27"/>
      <c r="CT86" s="25">
        <f t="shared" si="161"/>
        <v>0</v>
      </c>
      <c r="CU86" s="27"/>
      <c r="CV86" s="25">
        <f t="shared" si="162"/>
        <v>0</v>
      </c>
      <c r="CW86" s="25">
        <f t="shared" si="163"/>
        <v>0</v>
      </c>
      <c r="CX86" s="3"/>
      <c r="CY86" s="27"/>
      <c r="CZ86" s="25">
        <f t="shared" si="164"/>
        <v>0</v>
      </c>
      <c r="DA86" s="27"/>
      <c r="DB86" s="25">
        <f t="shared" si="165"/>
        <v>0</v>
      </c>
      <c r="DC86" s="25">
        <f t="shared" si="166"/>
        <v>0</v>
      </c>
      <c r="DD86" s="3"/>
      <c r="DE86" s="27"/>
      <c r="DF86" s="25">
        <f t="shared" si="167"/>
        <v>0</v>
      </c>
      <c r="DG86" s="27"/>
      <c r="DH86" s="25">
        <f t="shared" si="168"/>
        <v>0</v>
      </c>
      <c r="DI86" s="25">
        <f t="shared" si="169"/>
        <v>0</v>
      </c>
      <c r="DJ86" s="3"/>
      <c r="DK86" s="27"/>
      <c r="DL86" s="25">
        <f>_xlfn.XLOOKUP(DK86,'[1]DM table'!$U$4:$U$103,'[1]DM table'!$V$4:$V$103,0)</f>
        <v>0</v>
      </c>
      <c r="DM86" s="27"/>
      <c r="DN86" s="25">
        <f t="shared" si="170"/>
        <v>0</v>
      </c>
      <c r="DO86" s="25">
        <f t="shared" si="171"/>
        <v>0</v>
      </c>
      <c r="DP86" s="3"/>
      <c r="DQ86" s="27"/>
      <c r="DR86" s="25">
        <f t="shared" si="172"/>
        <v>0</v>
      </c>
      <c r="DS86" s="27"/>
      <c r="DT86" s="25">
        <f t="shared" si="173"/>
        <v>0</v>
      </c>
      <c r="DU86" s="25">
        <f t="shared" si="174"/>
        <v>0</v>
      </c>
      <c r="DV86" s="3"/>
      <c r="DW86" s="27"/>
      <c r="DX86" s="25">
        <f t="shared" si="175"/>
        <v>0</v>
      </c>
      <c r="DY86" s="27"/>
      <c r="DZ86" s="25">
        <f t="shared" si="176"/>
        <v>0</v>
      </c>
      <c r="EA86" s="25">
        <f t="shared" si="177"/>
        <v>0</v>
      </c>
      <c r="EB86" s="3"/>
      <c r="EC86" s="27"/>
      <c r="ED86" s="25">
        <f t="shared" si="203"/>
        <v>0</v>
      </c>
      <c r="EE86" s="27"/>
      <c r="EF86" s="25">
        <f t="shared" si="178"/>
        <v>0</v>
      </c>
      <c r="EG86" s="25">
        <f t="shared" si="179"/>
        <v>0</v>
      </c>
      <c r="EH86" s="3"/>
      <c r="EI86" s="27"/>
      <c r="EJ86" s="25">
        <f t="shared" si="180"/>
        <v>0</v>
      </c>
      <c r="EK86" s="27"/>
      <c r="EL86" s="25">
        <f t="shared" si="181"/>
        <v>0</v>
      </c>
      <c r="EM86" s="25">
        <f t="shared" si="182"/>
        <v>0</v>
      </c>
      <c r="EN86" s="3"/>
      <c r="EO86" s="27"/>
      <c r="EP86" s="25">
        <f t="shared" si="204"/>
        <v>0</v>
      </c>
      <c r="EQ86" s="27"/>
      <c r="ER86" s="25">
        <f t="shared" si="183"/>
        <v>0</v>
      </c>
      <c r="ES86" s="25">
        <f t="shared" si="184"/>
        <v>0</v>
      </c>
      <c r="ET86" s="3"/>
      <c r="EU86" s="27"/>
      <c r="EV86" s="25">
        <f t="shared" si="185"/>
        <v>0</v>
      </c>
      <c r="EW86" s="27"/>
      <c r="EX86" s="25">
        <f t="shared" si="186"/>
        <v>0</v>
      </c>
      <c r="EY86" s="25">
        <f t="shared" si="187"/>
        <v>0</v>
      </c>
      <c r="EZ86" s="3"/>
      <c r="FA86" s="27"/>
      <c r="FB86" s="25">
        <f t="shared" si="209"/>
        <v>0</v>
      </c>
      <c r="FC86" s="27"/>
      <c r="FD86" s="25">
        <f t="shared" si="188"/>
        <v>0</v>
      </c>
      <c r="FE86" s="25">
        <f t="shared" si="189"/>
        <v>0</v>
      </c>
      <c r="FF86" s="3"/>
      <c r="FG86" s="27"/>
      <c r="FH86" s="25">
        <f t="shared" si="190"/>
        <v>0</v>
      </c>
      <c r="FI86" s="27"/>
      <c r="FJ86" s="25">
        <f t="shared" si="191"/>
        <v>0</v>
      </c>
      <c r="FK86" s="25">
        <f t="shared" si="192"/>
        <v>0</v>
      </c>
    </row>
    <row r="87" spans="1:167" ht="12.75" customHeight="1" x14ac:dyDescent="0.15">
      <c r="A87" s="22"/>
      <c r="B87" s="22"/>
      <c r="C87" s="23" t="str">
        <f t="shared" si="199"/>
        <v/>
      </c>
      <c r="D87" s="30"/>
      <c r="E87" s="20"/>
      <c r="F87" s="25">
        <f t="shared" si="206"/>
        <v>0</v>
      </c>
      <c r="G87" s="25">
        <f>LARGE((Q87,W87,AC87,AI87,AO87,AU87,BA87,BG87,BM87,BS87,BY87,CE87,CK87,CQ87,CW87,DC87,DI87,DO87,DU87,EA87,EG87,EM87,ES87,EY87,FE87,FK87),2)</f>
        <v>0</v>
      </c>
      <c r="H87" s="25">
        <f>LARGE((Q87,W87,AC87,AI87,AO87,AU87,BA87,BG87,BM87,BS87,BY87,CE87,CK87,CQ87,CW87,DC87,DI87,DO87,DU87,EA87,EG87,EM87,ES87,EY87,FE87,FK87),3)</f>
        <v>0</v>
      </c>
      <c r="I87" s="25">
        <f t="shared" si="129"/>
        <v>0</v>
      </c>
      <c r="J87" s="62">
        <f t="shared" si="205"/>
        <v>19</v>
      </c>
      <c r="K87" s="20"/>
      <c r="L87" s="26"/>
      <c r="M87" s="27"/>
      <c r="N87" s="25">
        <f t="shared" si="193"/>
        <v>0</v>
      </c>
      <c r="O87" s="27"/>
      <c r="P87" s="25">
        <f t="shared" si="194"/>
        <v>0</v>
      </c>
      <c r="Q87" s="25">
        <f t="shared" si="195"/>
        <v>0</v>
      </c>
      <c r="R87" s="3"/>
      <c r="S87" s="27"/>
      <c r="T87" s="25">
        <f t="shared" si="196"/>
        <v>0</v>
      </c>
      <c r="U87" s="27"/>
      <c r="V87" s="25">
        <f t="shared" si="197"/>
        <v>0</v>
      </c>
      <c r="W87" s="25">
        <f t="shared" si="198"/>
        <v>0</v>
      </c>
      <c r="X87" s="3"/>
      <c r="Y87" s="27"/>
      <c r="Z87" s="25">
        <f t="shared" si="202"/>
        <v>0</v>
      </c>
      <c r="AA87" s="27"/>
      <c r="AB87" s="25">
        <f t="shared" si="130"/>
        <v>0</v>
      </c>
      <c r="AC87" s="25">
        <f t="shared" si="131"/>
        <v>0</v>
      </c>
      <c r="AD87" s="3"/>
      <c r="AE87" s="27"/>
      <c r="AF87" s="25">
        <f t="shared" si="132"/>
        <v>0</v>
      </c>
      <c r="AG87" s="27"/>
      <c r="AH87" s="25">
        <f t="shared" si="133"/>
        <v>0</v>
      </c>
      <c r="AI87" s="25">
        <f t="shared" si="134"/>
        <v>0</v>
      </c>
      <c r="AJ87" s="3"/>
      <c r="AK87" s="27"/>
      <c r="AL87" s="25">
        <f t="shared" si="135"/>
        <v>0</v>
      </c>
      <c r="AM87" s="27"/>
      <c r="AN87" s="25">
        <f t="shared" si="136"/>
        <v>0</v>
      </c>
      <c r="AO87" s="25">
        <f t="shared" si="137"/>
        <v>0</v>
      </c>
      <c r="AP87" s="3"/>
      <c r="AQ87" s="27"/>
      <c r="AR87" s="25">
        <f t="shared" si="201"/>
        <v>0</v>
      </c>
      <c r="AS87" s="27"/>
      <c r="AT87" s="25">
        <f t="shared" si="138"/>
        <v>0</v>
      </c>
      <c r="AU87" s="25">
        <f t="shared" si="139"/>
        <v>0</v>
      </c>
      <c r="AV87" s="3"/>
      <c r="AW87" s="27"/>
      <c r="AX87" s="25">
        <f t="shared" si="207"/>
        <v>0</v>
      </c>
      <c r="AY87" s="27"/>
      <c r="AZ87" s="25">
        <f t="shared" si="140"/>
        <v>0</v>
      </c>
      <c r="BA87" s="25">
        <f t="shared" si="141"/>
        <v>0</v>
      </c>
      <c r="BB87" s="3"/>
      <c r="BC87" s="27"/>
      <c r="BD87" s="25">
        <f t="shared" si="142"/>
        <v>0</v>
      </c>
      <c r="BE87" s="27"/>
      <c r="BF87" s="25">
        <f t="shared" si="143"/>
        <v>0</v>
      </c>
      <c r="BG87" s="25">
        <f t="shared" si="144"/>
        <v>0</v>
      </c>
      <c r="BH87" s="3"/>
      <c r="BI87" s="27"/>
      <c r="BJ87" s="25">
        <f t="shared" si="145"/>
        <v>0</v>
      </c>
      <c r="BK87" s="27"/>
      <c r="BL87" s="25">
        <f t="shared" si="146"/>
        <v>0</v>
      </c>
      <c r="BM87" s="25">
        <f t="shared" si="147"/>
        <v>0</v>
      </c>
      <c r="BN87" s="3"/>
      <c r="BO87" s="27"/>
      <c r="BP87" s="25">
        <f t="shared" si="148"/>
        <v>0</v>
      </c>
      <c r="BQ87" s="27"/>
      <c r="BR87" s="25">
        <f t="shared" si="149"/>
        <v>0</v>
      </c>
      <c r="BS87" s="25">
        <f t="shared" si="150"/>
        <v>0</v>
      </c>
      <c r="BT87" s="3"/>
      <c r="BU87" s="27"/>
      <c r="BV87" s="25">
        <f>_xlfn.XLOOKUP(BU87,'[1]DM table'!$AE$4:$AE$103,'[1]DM table'!$AF$4:$AF$103,0)</f>
        <v>0</v>
      </c>
      <c r="BW87" s="27"/>
      <c r="BX87" s="25">
        <f t="shared" si="151"/>
        <v>0</v>
      </c>
      <c r="BY87" s="25">
        <f t="shared" si="152"/>
        <v>0</v>
      </c>
      <c r="BZ87" s="3"/>
      <c r="CA87" s="27"/>
      <c r="CB87" s="25">
        <f t="shared" si="153"/>
        <v>0</v>
      </c>
      <c r="CC87" s="27"/>
      <c r="CD87" s="25">
        <f t="shared" si="154"/>
        <v>0</v>
      </c>
      <c r="CE87" s="25">
        <f t="shared" si="155"/>
        <v>0</v>
      </c>
      <c r="CF87" s="3"/>
      <c r="CG87" s="27"/>
      <c r="CH87" s="25">
        <f t="shared" si="156"/>
        <v>0</v>
      </c>
      <c r="CI87" s="27"/>
      <c r="CJ87" s="25">
        <f t="shared" si="157"/>
        <v>0</v>
      </c>
      <c r="CK87" s="25">
        <f t="shared" si="158"/>
        <v>0</v>
      </c>
      <c r="CL87" s="3"/>
      <c r="CM87" s="27"/>
      <c r="CN87" s="25">
        <f t="shared" si="208"/>
        <v>0</v>
      </c>
      <c r="CO87" s="27"/>
      <c r="CP87" s="25">
        <f t="shared" si="159"/>
        <v>0</v>
      </c>
      <c r="CQ87" s="25">
        <f t="shared" si="160"/>
        <v>0</v>
      </c>
      <c r="CR87" s="3"/>
      <c r="CS87" s="27"/>
      <c r="CT87" s="25">
        <f t="shared" si="161"/>
        <v>0</v>
      </c>
      <c r="CU87" s="27"/>
      <c r="CV87" s="25">
        <f t="shared" si="162"/>
        <v>0</v>
      </c>
      <c r="CW87" s="25">
        <f t="shared" si="163"/>
        <v>0</v>
      </c>
      <c r="CX87" s="3"/>
      <c r="CY87" s="27"/>
      <c r="CZ87" s="25">
        <f t="shared" si="164"/>
        <v>0</v>
      </c>
      <c r="DA87" s="27"/>
      <c r="DB87" s="25">
        <f t="shared" si="165"/>
        <v>0</v>
      </c>
      <c r="DC87" s="25">
        <f t="shared" si="166"/>
        <v>0</v>
      </c>
      <c r="DD87" s="3"/>
      <c r="DE87" s="27"/>
      <c r="DF87" s="25">
        <f t="shared" si="167"/>
        <v>0</v>
      </c>
      <c r="DG87" s="27"/>
      <c r="DH87" s="25">
        <f t="shared" si="168"/>
        <v>0</v>
      </c>
      <c r="DI87" s="25">
        <f t="shared" si="169"/>
        <v>0</v>
      </c>
      <c r="DJ87" s="3"/>
      <c r="DK87" s="27"/>
      <c r="DL87" s="25">
        <f>_xlfn.XLOOKUP(DK87,'[1]DM table'!$U$4:$U$103,'[1]DM table'!$V$4:$V$103,0)</f>
        <v>0</v>
      </c>
      <c r="DM87" s="27"/>
      <c r="DN87" s="25">
        <f t="shared" si="170"/>
        <v>0</v>
      </c>
      <c r="DO87" s="25">
        <f t="shared" si="171"/>
        <v>0</v>
      </c>
      <c r="DP87" s="3"/>
      <c r="DQ87" s="27"/>
      <c r="DR87" s="25">
        <f t="shared" si="172"/>
        <v>0</v>
      </c>
      <c r="DS87" s="27"/>
      <c r="DT87" s="25">
        <f t="shared" si="173"/>
        <v>0</v>
      </c>
      <c r="DU87" s="25">
        <f t="shared" si="174"/>
        <v>0</v>
      </c>
      <c r="DV87" s="3"/>
      <c r="DW87" s="27"/>
      <c r="DX87" s="25">
        <f t="shared" si="175"/>
        <v>0</v>
      </c>
      <c r="DY87" s="27"/>
      <c r="DZ87" s="25">
        <f t="shared" si="176"/>
        <v>0</v>
      </c>
      <c r="EA87" s="25">
        <f t="shared" si="177"/>
        <v>0</v>
      </c>
      <c r="EB87" s="3"/>
      <c r="EC87" s="27"/>
      <c r="ED87" s="25">
        <f t="shared" si="203"/>
        <v>0</v>
      </c>
      <c r="EE87" s="27"/>
      <c r="EF87" s="25">
        <f t="shared" si="178"/>
        <v>0</v>
      </c>
      <c r="EG87" s="25">
        <f t="shared" si="179"/>
        <v>0</v>
      </c>
      <c r="EH87" s="3"/>
      <c r="EI87" s="27"/>
      <c r="EJ87" s="25">
        <f t="shared" si="180"/>
        <v>0</v>
      </c>
      <c r="EK87" s="27"/>
      <c r="EL87" s="25">
        <f t="shared" si="181"/>
        <v>0</v>
      </c>
      <c r="EM87" s="25">
        <f t="shared" si="182"/>
        <v>0</v>
      </c>
      <c r="EN87" s="3"/>
      <c r="EO87" s="27"/>
      <c r="EP87" s="25">
        <f t="shared" si="204"/>
        <v>0</v>
      </c>
      <c r="EQ87" s="27"/>
      <c r="ER87" s="25">
        <f t="shared" si="183"/>
        <v>0</v>
      </c>
      <c r="ES87" s="25">
        <f t="shared" si="184"/>
        <v>0</v>
      </c>
      <c r="ET87" s="3"/>
      <c r="EU87" s="27"/>
      <c r="EV87" s="25">
        <f t="shared" si="185"/>
        <v>0</v>
      </c>
      <c r="EW87" s="27"/>
      <c r="EX87" s="25">
        <f t="shared" si="186"/>
        <v>0</v>
      </c>
      <c r="EY87" s="25">
        <f t="shared" si="187"/>
        <v>0</v>
      </c>
      <c r="EZ87" s="3"/>
      <c r="FA87" s="27"/>
      <c r="FB87" s="25">
        <f t="shared" si="209"/>
        <v>0</v>
      </c>
      <c r="FC87" s="27"/>
      <c r="FD87" s="25">
        <f t="shared" si="188"/>
        <v>0</v>
      </c>
      <c r="FE87" s="25">
        <f t="shared" si="189"/>
        <v>0</v>
      </c>
      <c r="FF87" s="3"/>
      <c r="FG87" s="27"/>
      <c r="FH87" s="25">
        <f t="shared" si="190"/>
        <v>0</v>
      </c>
      <c r="FI87" s="27"/>
      <c r="FJ87" s="25">
        <f t="shared" si="191"/>
        <v>0</v>
      </c>
      <c r="FK87" s="25">
        <f t="shared" si="192"/>
        <v>0</v>
      </c>
    </row>
    <row r="88" spans="1:167" ht="12.75" customHeight="1" x14ac:dyDescent="0.15">
      <c r="A88" s="22"/>
      <c r="B88" s="22"/>
      <c r="C88" s="23" t="str">
        <f t="shared" si="199"/>
        <v/>
      </c>
      <c r="D88" s="30"/>
      <c r="E88" s="31"/>
      <c r="F88" s="25">
        <f t="shared" si="206"/>
        <v>0</v>
      </c>
      <c r="G88" s="25">
        <f>LARGE((Q88,W88,AC88,AI88,AO88,AU88,BA88,BG88,BM88,BS88,BY88,CE88,CK88,CQ88,CW88,DC88,DI88,DO88,DU88,EA88,EG88,EM88,ES88,EY88,FE88,FK88),2)</f>
        <v>0</v>
      </c>
      <c r="H88" s="25">
        <f>LARGE((Q88,W88,AC88,AI88,AO88,AU88,BA88,BG88,BM88,BS88,BY88,CE88,CK88,CQ88,CW88,DC88,DI88,DO88,DU88,EA88,EG88,EM88,ES88,EY88,FE88,FK88),3)</f>
        <v>0</v>
      </c>
      <c r="I88" s="25">
        <f t="shared" si="129"/>
        <v>0</v>
      </c>
      <c r="J88" s="62">
        <f t="shared" si="205"/>
        <v>19</v>
      </c>
      <c r="K88" s="20"/>
      <c r="L88" s="26"/>
      <c r="M88" s="27"/>
      <c r="N88" s="25">
        <f t="shared" si="193"/>
        <v>0</v>
      </c>
      <c r="O88" s="27"/>
      <c r="P88" s="25">
        <f t="shared" si="194"/>
        <v>0</v>
      </c>
      <c r="Q88" s="25">
        <f t="shared" si="195"/>
        <v>0</v>
      </c>
      <c r="R88" s="3"/>
      <c r="S88" s="27"/>
      <c r="T88" s="25">
        <f t="shared" si="196"/>
        <v>0</v>
      </c>
      <c r="U88" s="27"/>
      <c r="V88" s="25">
        <f t="shared" si="197"/>
        <v>0</v>
      </c>
      <c r="W88" s="25">
        <f t="shared" si="198"/>
        <v>0</v>
      </c>
      <c r="X88" s="3"/>
      <c r="Y88" s="27"/>
      <c r="Z88" s="25">
        <f t="shared" si="202"/>
        <v>0</v>
      </c>
      <c r="AA88" s="27"/>
      <c r="AB88" s="25">
        <f t="shared" si="130"/>
        <v>0</v>
      </c>
      <c r="AC88" s="25">
        <f t="shared" si="131"/>
        <v>0</v>
      </c>
      <c r="AD88" s="3"/>
      <c r="AE88" s="27"/>
      <c r="AF88" s="25">
        <f t="shared" si="132"/>
        <v>0</v>
      </c>
      <c r="AG88" s="27"/>
      <c r="AH88" s="25">
        <f t="shared" si="133"/>
        <v>0</v>
      </c>
      <c r="AI88" s="25">
        <f t="shared" si="134"/>
        <v>0</v>
      </c>
      <c r="AJ88" s="3"/>
      <c r="AK88" s="27"/>
      <c r="AL88" s="25">
        <f t="shared" si="135"/>
        <v>0</v>
      </c>
      <c r="AM88" s="27"/>
      <c r="AN88" s="25">
        <f t="shared" si="136"/>
        <v>0</v>
      </c>
      <c r="AO88" s="25">
        <f t="shared" si="137"/>
        <v>0</v>
      </c>
      <c r="AP88" s="3"/>
      <c r="AQ88" s="27"/>
      <c r="AR88" s="25">
        <f t="shared" si="201"/>
        <v>0</v>
      </c>
      <c r="AS88" s="27"/>
      <c r="AT88" s="25">
        <f t="shared" si="138"/>
        <v>0</v>
      </c>
      <c r="AU88" s="25">
        <f t="shared" si="139"/>
        <v>0</v>
      </c>
      <c r="AV88" s="3"/>
      <c r="AW88" s="27"/>
      <c r="AX88" s="25">
        <f t="shared" si="207"/>
        <v>0</v>
      </c>
      <c r="AY88" s="27"/>
      <c r="AZ88" s="25">
        <f t="shared" si="140"/>
        <v>0</v>
      </c>
      <c r="BA88" s="25">
        <f t="shared" si="141"/>
        <v>0</v>
      </c>
      <c r="BB88" s="3"/>
      <c r="BC88" s="27"/>
      <c r="BD88" s="25">
        <f t="shared" si="142"/>
        <v>0</v>
      </c>
      <c r="BE88" s="27"/>
      <c r="BF88" s="25">
        <f t="shared" si="143"/>
        <v>0</v>
      </c>
      <c r="BG88" s="25">
        <f t="shared" si="144"/>
        <v>0</v>
      </c>
      <c r="BH88" s="3"/>
      <c r="BI88" s="27"/>
      <c r="BJ88" s="25">
        <f t="shared" si="145"/>
        <v>0</v>
      </c>
      <c r="BK88" s="27"/>
      <c r="BL88" s="25">
        <f t="shared" si="146"/>
        <v>0</v>
      </c>
      <c r="BM88" s="25">
        <f t="shared" si="147"/>
        <v>0</v>
      </c>
      <c r="BN88" s="3"/>
      <c r="BO88" s="27"/>
      <c r="BP88" s="25">
        <f t="shared" si="148"/>
        <v>0</v>
      </c>
      <c r="BQ88" s="27"/>
      <c r="BR88" s="25">
        <f t="shared" si="149"/>
        <v>0</v>
      </c>
      <c r="BS88" s="25">
        <f t="shared" si="150"/>
        <v>0</v>
      </c>
      <c r="BT88" s="3"/>
      <c r="BU88" s="27"/>
      <c r="BV88" s="25">
        <f>_xlfn.XLOOKUP(BU88,'[1]DM table'!$AE$4:$AE$103,'[1]DM table'!$AF$4:$AF$103,0)</f>
        <v>0</v>
      </c>
      <c r="BW88" s="27"/>
      <c r="BX88" s="25">
        <f t="shared" si="151"/>
        <v>0</v>
      </c>
      <c r="BY88" s="25">
        <f t="shared" si="152"/>
        <v>0</v>
      </c>
      <c r="BZ88" s="3"/>
      <c r="CA88" s="27"/>
      <c r="CB88" s="25">
        <f t="shared" si="153"/>
        <v>0</v>
      </c>
      <c r="CC88" s="27"/>
      <c r="CD88" s="25">
        <f t="shared" si="154"/>
        <v>0</v>
      </c>
      <c r="CE88" s="25">
        <f t="shared" si="155"/>
        <v>0</v>
      </c>
      <c r="CF88" s="3"/>
      <c r="CG88" s="27"/>
      <c r="CH88" s="25">
        <f t="shared" si="156"/>
        <v>0</v>
      </c>
      <c r="CI88" s="27"/>
      <c r="CJ88" s="25">
        <f t="shared" si="157"/>
        <v>0</v>
      </c>
      <c r="CK88" s="25">
        <f t="shared" si="158"/>
        <v>0</v>
      </c>
      <c r="CL88" s="3"/>
      <c r="CM88" s="27"/>
      <c r="CN88" s="25">
        <f t="shared" si="208"/>
        <v>0</v>
      </c>
      <c r="CO88" s="27"/>
      <c r="CP88" s="25">
        <f t="shared" si="159"/>
        <v>0</v>
      </c>
      <c r="CQ88" s="25">
        <f t="shared" si="160"/>
        <v>0</v>
      </c>
      <c r="CR88" s="3"/>
      <c r="CS88" s="27"/>
      <c r="CT88" s="25">
        <f t="shared" si="161"/>
        <v>0</v>
      </c>
      <c r="CU88" s="27"/>
      <c r="CV88" s="25">
        <f t="shared" si="162"/>
        <v>0</v>
      </c>
      <c r="CW88" s="25">
        <f t="shared" si="163"/>
        <v>0</v>
      </c>
      <c r="CX88" s="3"/>
      <c r="CY88" s="27"/>
      <c r="CZ88" s="25">
        <f t="shared" si="164"/>
        <v>0</v>
      </c>
      <c r="DA88" s="27"/>
      <c r="DB88" s="25">
        <f t="shared" si="165"/>
        <v>0</v>
      </c>
      <c r="DC88" s="25">
        <f t="shared" si="166"/>
        <v>0</v>
      </c>
      <c r="DD88" s="3"/>
      <c r="DE88" s="27"/>
      <c r="DF88" s="25">
        <f t="shared" si="167"/>
        <v>0</v>
      </c>
      <c r="DG88" s="27"/>
      <c r="DH88" s="25">
        <f t="shared" si="168"/>
        <v>0</v>
      </c>
      <c r="DI88" s="25">
        <f t="shared" si="169"/>
        <v>0</v>
      </c>
      <c r="DJ88" s="3"/>
      <c r="DK88" s="27"/>
      <c r="DL88" s="25">
        <f>_xlfn.XLOOKUP(DK88,'[1]DM table'!$U$4:$U$103,'[1]DM table'!$V$4:$V$103,0)</f>
        <v>0</v>
      </c>
      <c r="DM88" s="27"/>
      <c r="DN88" s="25">
        <f t="shared" si="170"/>
        <v>0</v>
      </c>
      <c r="DO88" s="25">
        <f t="shared" si="171"/>
        <v>0</v>
      </c>
      <c r="DP88" s="3"/>
      <c r="DQ88" s="27"/>
      <c r="DR88" s="25">
        <f t="shared" si="172"/>
        <v>0</v>
      </c>
      <c r="DS88" s="27"/>
      <c r="DT88" s="25">
        <f t="shared" si="173"/>
        <v>0</v>
      </c>
      <c r="DU88" s="25">
        <f t="shared" si="174"/>
        <v>0</v>
      </c>
      <c r="DV88" s="3"/>
      <c r="DW88" s="27"/>
      <c r="DX88" s="25">
        <f t="shared" si="175"/>
        <v>0</v>
      </c>
      <c r="DY88" s="27"/>
      <c r="DZ88" s="25">
        <f t="shared" si="176"/>
        <v>0</v>
      </c>
      <c r="EA88" s="25">
        <f t="shared" si="177"/>
        <v>0</v>
      </c>
      <c r="EB88" s="3"/>
      <c r="EC88" s="27"/>
      <c r="ED88" s="25">
        <f t="shared" si="203"/>
        <v>0</v>
      </c>
      <c r="EE88" s="27"/>
      <c r="EF88" s="25">
        <f t="shared" si="178"/>
        <v>0</v>
      </c>
      <c r="EG88" s="25">
        <f t="shared" si="179"/>
        <v>0</v>
      </c>
      <c r="EH88" s="3"/>
      <c r="EI88" s="27"/>
      <c r="EJ88" s="25">
        <f t="shared" si="180"/>
        <v>0</v>
      </c>
      <c r="EK88" s="27"/>
      <c r="EL88" s="25">
        <f t="shared" si="181"/>
        <v>0</v>
      </c>
      <c r="EM88" s="25">
        <f t="shared" si="182"/>
        <v>0</v>
      </c>
      <c r="EN88" s="3"/>
      <c r="EO88" s="27"/>
      <c r="EP88" s="25">
        <f t="shared" si="204"/>
        <v>0</v>
      </c>
      <c r="EQ88" s="27"/>
      <c r="ER88" s="25">
        <f t="shared" si="183"/>
        <v>0</v>
      </c>
      <c r="ES88" s="25">
        <f t="shared" si="184"/>
        <v>0</v>
      </c>
      <c r="ET88" s="3"/>
      <c r="EU88" s="27"/>
      <c r="EV88" s="25">
        <f t="shared" si="185"/>
        <v>0</v>
      </c>
      <c r="EW88" s="27"/>
      <c r="EX88" s="25">
        <f t="shared" si="186"/>
        <v>0</v>
      </c>
      <c r="EY88" s="25">
        <f t="shared" si="187"/>
        <v>0</v>
      </c>
      <c r="EZ88" s="3"/>
      <c r="FA88" s="27"/>
      <c r="FB88" s="25">
        <f t="shared" si="209"/>
        <v>0</v>
      </c>
      <c r="FC88" s="27"/>
      <c r="FD88" s="25">
        <f t="shared" si="188"/>
        <v>0</v>
      </c>
      <c r="FE88" s="25">
        <f t="shared" si="189"/>
        <v>0</v>
      </c>
      <c r="FF88" s="3"/>
      <c r="FG88" s="27"/>
      <c r="FH88" s="25">
        <f t="shared" si="190"/>
        <v>0</v>
      </c>
      <c r="FI88" s="27"/>
      <c r="FJ88" s="25">
        <f t="shared" si="191"/>
        <v>0</v>
      </c>
      <c r="FK88" s="25">
        <f t="shared" si="192"/>
        <v>0</v>
      </c>
    </row>
    <row r="89" spans="1:167" ht="12.75" customHeight="1" x14ac:dyDescent="0.15">
      <c r="A89" s="22"/>
      <c r="B89" s="22"/>
      <c r="C89" s="23" t="str">
        <f t="shared" si="199"/>
        <v/>
      </c>
      <c r="D89" s="33"/>
      <c r="E89" s="31"/>
      <c r="F89" s="25">
        <f t="shared" si="206"/>
        <v>0</v>
      </c>
      <c r="G89" s="25">
        <f>LARGE((Q89,W89,AC89,AI89,AO89,AU89,BA89,BG89,BM89,BS89,BY89,CE89,CK89,CQ89,CW89,DC89,DI89,DO89,DU89,EA89,EG89,EM89,ES89,EY89,FE89,FK89),2)</f>
        <v>0</v>
      </c>
      <c r="H89" s="25">
        <f>LARGE((Q89,W89,AC89,AI89,AO89,AU89,BA89,BG89,BM89,BS89,BY89,CE89,CK89,CQ89,CW89,DC89,DI89,DO89,DU89,EA89,EG89,EM89,ES89,EY89,FE89,FK89),3)</f>
        <v>0</v>
      </c>
      <c r="I89" s="25">
        <f t="shared" si="129"/>
        <v>0</v>
      </c>
      <c r="J89" s="62">
        <f t="shared" si="205"/>
        <v>19</v>
      </c>
      <c r="K89" s="31"/>
      <c r="L89" s="26"/>
      <c r="M89" s="27"/>
      <c r="N89" s="25">
        <f t="shared" si="193"/>
        <v>0</v>
      </c>
      <c r="O89" s="27"/>
      <c r="P89" s="25">
        <f t="shared" si="194"/>
        <v>0</v>
      </c>
      <c r="Q89" s="25">
        <f t="shared" si="195"/>
        <v>0</v>
      </c>
      <c r="R89" s="3"/>
      <c r="S89" s="27"/>
      <c r="T89" s="25">
        <f t="shared" si="196"/>
        <v>0</v>
      </c>
      <c r="U89" s="27"/>
      <c r="V89" s="25">
        <f t="shared" si="197"/>
        <v>0</v>
      </c>
      <c r="W89" s="25">
        <f t="shared" si="198"/>
        <v>0</v>
      </c>
      <c r="X89" s="3"/>
      <c r="Y89" s="27"/>
      <c r="Z89" s="25">
        <f t="shared" si="202"/>
        <v>0</v>
      </c>
      <c r="AA89" s="27"/>
      <c r="AB89" s="25">
        <f t="shared" si="130"/>
        <v>0</v>
      </c>
      <c r="AC89" s="25">
        <f t="shared" si="131"/>
        <v>0</v>
      </c>
      <c r="AD89" s="3"/>
      <c r="AE89" s="27"/>
      <c r="AF89" s="25">
        <f t="shared" si="132"/>
        <v>0</v>
      </c>
      <c r="AG89" s="27"/>
      <c r="AH89" s="25">
        <f t="shared" si="133"/>
        <v>0</v>
      </c>
      <c r="AI89" s="25">
        <f t="shared" si="134"/>
        <v>0</v>
      </c>
      <c r="AJ89" s="3"/>
      <c r="AK89" s="27"/>
      <c r="AL89" s="25">
        <f t="shared" si="135"/>
        <v>0</v>
      </c>
      <c r="AM89" s="27"/>
      <c r="AN89" s="25">
        <f t="shared" si="136"/>
        <v>0</v>
      </c>
      <c r="AO89" s="25">
        <f t="shared" si="137"/>
        <v>0</v>
      </c>
      <c r="AP89" s="3"/>
      <c r="AQ89" s="27"/>
      <c r="AR89" s="25">
        <f t="shared" si="201"/>
        <v>0</v>
      </c>
      <c r="AS89" s="27"/>
      <c r="AT89" s="25">
        <f t="shared" si="138"/>
        <v>0</v>
      </c>
      <c r="AU89" s="25">
        <f t="shared" si="139"/>
        <v>0</v>
      </c>
      <c r="AV89" s="3"/>
      <c r="AW89" s="27"/>
      <c r="AX89" s="25">
        <f t="shared" si="207"/>
        <v>0</v>
      </c>
      <c r="AY89" s="27"/>
      <c r="AZ89" s="25">
        <f t="shared" si="140"/>
        <v>0</v>
      </c>
      <c r="BA89" s="25">
        <f t="shared" si="141"/>
        <v>0</v>
      </c>
      <c r="BB89" s="3"/>
      <c r="BC89" s="27"/>
      <c r="BD89" s="25">
        <f t="shared" si="142"/>
        <v>0</v>
      </c>
      <c r="BE89" s="27"/>
      <c r="BF89" s="25">
        <f t="shared" si="143"/>
        <v>0</v>
      </c>
      <c r="BG89" s="25">
        <f t="shared" si="144"/>
        <v>0</v>
      </c>
      <c r="BH89" s="3"/>
      <c r="BI89" s="27"/>
      <c r="BJ89" s="25">
        <f t="shared" si="145"/>
        <v>0</v>
      </c>
      <c r="BK89" s="27"/>
      <c r="BL89" s="25">
        <f t="shared" si="146"/>
        <v>0</v>
      </c>
      <c r="BM89" s="25">
        <f t="shared" si="147"/>
        <v>0</v>
      </c>
      <c r="BN89" s="3"/>
      <c r="BO89" s="27"/>
      <c r="BP89" s="25">
        <f t="shared" si="148"/>
        <v>0</v>
      </c>
      <c r="BQ89" s="27"/>
      <c r="BR89" s="25">
        <f t="shared" si="149"/>
        <v>0</v>
      </c>
      <c r="BS89" s="25">
        <f t="shared" si="150"/>
        <v>0</v>
      </c>
      <c r="BT89" s="3"/>
      <c r="BU89" s="27"/>
      <c r="BV89" s="25">
        <f>_xlfn.XLOOKUP(BU89,'[1]DM table'!$AE$4:$AE$103,'[1]DM table'!$AF$4:$AF$103,0)</f>
        <v>0</v>
      </c>
      <c r="BW89" s="27"/>
      <c r="BX89" s="25">
        <f t="shared" si="151"/>
        <v>0</v>
      </c>
      <c r="BY89" s="25">
        <f t="shared" si="152"/>
        <v>0</v>
      </c>
      <c r="BZ89" s="3"/>
      <c r="CA89" s="27"/>
      <c r="CB89" s="25">
        <f t="shared" si="153"/>
        <v>0</v>
      </c>
      <c r="CC89" s="27"/>
      <c r="CD89" s="25">
        <f t="shared" si="154"/>
        <v>0</v>
      </c>
      <c r="CE89" s="25">
        <f t="shared" si="155"/>
        <v>0</v>
      </c>
      <c r="CF89" s="3"/>
      <c r="CG89" s="27"/>
      <c r="CH89" s="25">
        <f t="shared" si="156"/>
        <v>0</v>
      </c>
      <c r="CI89" s="27"/>
      <c r="CJ89" s="25">
        <f t="shared" si="157"/>
        <v>0</v>
      </c>
      <c r="CK89" s="25">
        <f t="shared" si="158"/>
        <v>0</v>
      </c>
      <c r="CL89" s="3"/>
      <c r="CM89" s="27"/>
      <c r="CN89" s="25">
        <f t="shared" si="208"/>
        <v>0</v>
      </c>
      <c r="CO89" s="27"/>
      <c r="CP89" s="25">
        <f t="shared" si="159"/>
        <v>0</v>
      </c>
      <c r="CQ89" s="25">
        <f t="shared" si="160"/>
        <v>0</v>
      </c>
      <c r="CR89" s="3"/>
      <c r="CS89" s="27"/>
      <c r="CT89" s="25">
        <f t="shared" si="161"/>
        <v>0</v>
      </c>
      <c r="CU89" s="27"/>
      <c r="CV89" s="25">
        <f t="shared" si="162"/>
        <v>0</v>
      </c>
      <c r="CW89" s="25">
        <f t="shared" si="163"/>
        <v>0</v>
      </c>
      <c r="CX89" s="3"/>
      <c r="CY89" s="27"/>
      <c r="CZ89" s="25">
        <f t="shared" si="164"/>
        <v>0</v>
      </c>
      <c r="DA89" s="27"/>
      <c r="DB89" s="25">
        <f t="shared" si="165"/>
        <v>0</v>
      </c>
      <c r="DC89" s="25">
        <f t="shared" si="166"/>
        <v>0</v>
      </c>
      <c r="DD89" s="3"/>
      <c r="DE89" s="27"/>
      <c r="DF89" s="25">
        <f t="shared" si="167"/>
        <v>0</v>
      </c>
      <c r="DG89" s="27"/>
      <c r="DH89" s="25">
        <f t="shared" si="168"/>
        <v>0</v>
      </c>
      <c r="DI89" s="25">
        <f t="shared" si="169"/>
        <v>0</v>
      </c>
      <c r="DJ89" s="3"/>
      <c r="DK89" s="27"/>
      <c r="DL89" s="25">
        <f>_xlfn.XLOOKUP(DK89,'[1]DM table'!$U$4:$U$103,'[1]DM table'!$V$4:$V$103,0)</f>
        <v>0</v>
      </c>
      <c r="DM89" s="27"/>
      <c r="DN89" s="25">
        <f t="shared" si="170"/>
        <v>0</v>
      </c>
      <c r="DO89" s="25">
        <f t="shared" si="171"/>
        <v>0</v>
      </c>
      <c r="DP89" s="3"/>
      <c r="DQ89" s="27"/>
      <c r="DR89" s="25">
        <f t="shared" si="172"/>
        <v>0</v>
      </c>
      <c r="DS89" s="27"/>
      <c r="DT89" s="25">
        <f t="shared" si="173"/>
        <v>0</v>
      </c>
      <c r="DU89" s="25">
        <f t="shared" si="174"/>
        <v>0</v>
      </c>
      <c r="DV89" s="3"/>
      <c r="DW89" s="27"/>
      <c r="DX89" s="25">
        <f t="shared" si="175"/>
        <v>0</v>
      </c>
      <c r="DY89" s="27"/>
      <c r="DZ89" s="25">
        <f t="shared" si="176"/>
        <v>0</v>
      </c>
      <c r="EA89" s="25">
        <f t="shared" si="177"/>
        <v>0</v>
      </c>
      <c r="EB89" s="3"/>
      <c r="EC89" s="27"/>
      <c r="ED89" s="25">
        <f t="shared" si="203"/>
        <v>0</v>
      </c>
      <c r="EE89" s="27"/>
      <c r="EF89" s="25">
        <f t="shared" si="178"/>
        <v>0</v>
      </c>
      <c r="EG89" s="25">
        <f t="shared" si="179"/>
        <v>0</v>
      </c>
      <c r="EH89" s="3"/>
      <c r="EI89" s="27"/>
      <c r="EJ89" s="25">
        <f t="shared" si="180"/>
        <v>0</v>
      </c>
      <c r="EK89" s="27"/>
      <c r="EL89" s="25">
        <f t="shared" si="181"/>
        <v>0</v>
      </c>
      <c r="EM89" s="25">
        <f t="shared" si="182"/>
        <v>0</v>
      </c>
      <c r="EN89" s="3"/>
      <c r="EO89" s="27"/>
      <c r="EP89" s="25">
        <f t="shared" si="204"/>
        <v>0</v>
      </c>
      <c r="EQ89" s="27"/>
      <c r="ER89" s="25">
        <f t="shared" si="183"/>
        <v>0</v>
      </c>
      <c r="ES89" s="25">
        <f t="shared" si="184"/>
        <v>0</v>
      </c>
      <c r="ET89" s="3"/>
      <c r="EU89" s="27"/>
      <c r="EV89" s="25">
        <f t="shared" si="185"/>
        <v>0</v>
      </c>
      <c r="EW89" s="27"/>
      <c r="EX89" s="25">
        <f t="shared" si="186"/>
        <v>0</v>
      </c>
      <c r="EY89" s="25">
        <f t="shared" si="187"/>
        <v>0</v>
      </c>
      <c r="EZ89" s="3"/>
      <c r="FA89" s="27"/>
      <c r="FB89" s="25">
        <f t="shared" si="209"/>
        <v>0</v>
      </c>
      <c r="FC89" s="27"/>
      <c r="FD89" s="25">
        <f t="shared" si="188"/>
        <v>0</v>
      </c>
      <c r="FE89" s="25">
        <f t="shared" si="189"/>
        <v>0</v>
      </c>
      <c r="FF89" s="3"/>
      <c r="FG89" s="27"/>
      <c r="FH89" s="25">
        <f t="shared" si="190"/>
        <v>0</v>
      </c>
      <c r="FI89" s="27"/>
      <c r="FJ89" s="25">
        <f t="shared" si="191"/>
        <v>0</v>
      </c>
      <c r="FK89" s="25">
        <f t="shared" si="192"/>
        <v>0</v>
      </c>
    </row>
    <row r="90" spans="1:167" ht="12.75" customHeight="1" x14ac:dyDescent="0.15">
      <c r="A90" s="22"/>
      <c r="B90" s="22"/>
      <c r="C90" s="23" t="str">
        <f t="shared" si="199"/>
        <v/>
      </c>
      <c r="D90" s="33"/>
      <c r="E90" s="31"/>
      <c r="F90" s="25">
        <f t="shared" si="206"/>
        <v>0</v>
      </c>
      <c r="G90" s="25">
        <f>LARGE((Q90,W90,AC90,AI90,AO90,AU90,BA90,BG90,BM90,BS90,BY90,CE90,CK90,CQ90,CW90,DC90,DI90,DO90,DU90,EA90,EG90,EM90,ES90,EY90,FE90,FK90),2)</f>
        <v>0</v>
      </c>
      <c r="H90" s="25">
        <f>LARGE((Q90,W90,AC90,AI90,AO90,AU90,BA90,BG90,BM90,BS90,BY90,CE90,CK90,CQ90,CW90,DC90,DI90,DO90,DU90,EA90,EG90,EM90,ES90,EY90,FE90,FK90),3)</f>
        <v>0</v>
      </c>
      <c r="I90" s="25">
        <f t="shared" si="129"/>
        <v>0</v>
      </c>
      <c r="J90" s="62">
        <f t="shared" si="205"/>
        <v>19</v>
      </c>
      <c r="K90" s="31"/>
      <c r="L90" s="26"/>
      <c r="M90" s="27"/>
      <c r="N90" s="25">
        <f t="shared" si="193"/>
        <v>0</v>
      </c>
      <c r="O90" s="27"/>
      <c r="P90" s="25">
        <f t="shared" si="194"/>
        <v>0</v>
      </c>
      <c r="Q90" s="25">
        <f t="shared" si="195"/>
        <v>0</v>
      </c>
      <c r="R90" s="3"/>
      <c r="S90" s="27"/>
      <c r="T90" s="25">
        <f t="shared" si="196"/>
        <v>0</v>
      </c>
      <c r="U90" s="27"/>
      <c r="V90" s="25">
        <f t="shared" si="197"/>
        <v>0</v>
      </c>
      <c r="W90" s="25">
        <f t="shared" si="198"/>
        <v>0</v>
      </c>
      <c r="X90" s="3"/>
      <c r="Y90" s="27"/>
      <c r="Z90" s="25">
        <f t="shared" si="202"/>
        <v>0</v>
      </c>
      <c r="AA90" s="27"/>
      <c r="AB90" s="25">
        <f t="shared" si="130"/>
        <v>0</v>
      </c>
      <c r="AC90" s="25">
        <f t="shared" si="131"/>
        <v>0</v>
      </c>
      <c r="AD90" s="3"/>
      <c r="AE90" s="27"/>
      <c r="AF90" s="25">
        <f t="shared" si="132"/>
        <v>0</v>
      </c>
      <c r="AG90" s="27"/>
      <c r="AH90" s="25">
        <f t="shared" si="133"/>
        <v>0</v>
      </c>
      <c r="AI90" s="25">
        <f t="shared" si="134"/>
        <v>0</v>
      </c>
      <c r="AJ90" s="3"/>
      <c r="AK90" s="27"/>
      <c r="AL90" s="25">
        <f t="shared" si="135"/>
        <v>0</v>
      </c>
      <c r="AM90" s="27"/>
      <c r="AN90" s="25">
        <f t="shared" si="136"/>
        <v>0</v>
      </c>
      <c r="AO90" s="25">
        <f t="shared" si="137"/>
        <v>0</v>
      </c>
      <c r="AP90" s="3"/>
      <c r="AQ90" s="27"/>
      <c r="AR90" s="25">
        <f t="shared" si="201"/>
        <v>0</v>
      </c>
      <c r="AS90" s="27"/>
      <c r="AT90" s="25">
        <f t="shared" si="138"/>
        <v>0</v>
      </c>
      <c r="AU90" s="25">
        <f t="shared" si="139"/>
        <v>0</v>
      </c>
      <c r="AV90" s="3"/>
      <c r="AW90" s="27"/>
      <c r="AX90" s="25">
        <f t="shared" si="207"/>
        <v>0</v>
      </c>
      <c r="AY90" s="27"/>
      <c r="AZ90" s="25">
        <f t="shared" si="140"/>
        <v>0</v>
      </c>
      <c r="BA90" s="25">
        <f t="shared" si="141"/>
        <v>0</v>
      </c>
      <c r="BB90" s="3"/>
      <c r="BC90" s="27"/>
      <c r="BD90" s="25">
        <f t="shared" si="142"/>
        <v>0</v>
      </c>
      <c r="BE90" s="27"/>
      <c r="BF90" s="25">
        <f t="shared" si="143"/>
        <v>0</v>
      </c>
      <c r="BG90" s="25">
        <f t="shared" si="144"/>
        <v>0</v>
      </c>
      <c r="BH90" s="3"/>
      <c r="BI90" s="27"/>
      <c r="BJ90" s="25">
        <f t="shared" si="145"/>
        <v>0</v>
      </c>
      <c r="BK90" s="27"/>
      <c r="BL90" s="25">
        <f t="shared" si="146"/>
        <v>0</v>
      </c>
      <c r="BM90" s="25">
        <f t="shared" si="147"/>
        <v>0</v>
      </c>
      <c r="BN90" s="3"/>
      <c r="BO90" s="27"/>
      <c r="BP90" s="25">
        <f t="shared" si="148"/>
        <v>0</v>
      </c>
      <c r="BQ90" s="27"/>
      <c r="BR90" s="25">
        <f t="shared" si="149"/>
        <v>0</v>
      </c>
      <c r="BS90" s="25">
        <f t="shared" si="150"/>
        <v>0</v>
      </c>
      <c r="BT90" s="3"/>
      <c r="BU90" s="27"/>
      <c r="BV90" s="25">
        <f>_xlfn.XLOOKUP(BU90,'[1]DM table'!$AE$4:$AE$103,'[1]DM table'!$AF$4:$AF$103,0)</f>
        <v>0</v>
      </c>
      <c r="BW90" s="27"/>
      <c r="BX90" s="25">
        <f t="shared" si="151"/>
        <v>0</v>
      </c>
      <c r="BY90" s="25">
        <f t="shared" si="152"/>
        <v>0</v>
      </c>
      <c r="BZ90" s="3"/>
      <c r="CA90" s="27"/>
      <c r="CB90" s="25">
        <f t="shared" si="153"/>
        <v>0</v>
      </c>
      <c r="CC90" s="27"/>
      <c r="CD90" s="25">
        <f t="shared" si="154"/>
        <v>0</v>
      </c>
      <c r="CE90" s="25">
        <f t="shared" si="155"/>
        <v>0</v>
      </c>
      <c r="CF90" s="3"/>
      <c r="CG90" s="27"/>
      <c r="CH90" s="25">
        <f t="shared" si="156"/>
        <v>0</v>
      </c>
      <c r="CI90" s="27"/>
      <c r="CJ90" s="25">
        <f t="shared" si="157"/>
        <v>0</v>
      </c>
      <c r="CK90" s="25">
        <f t="shared" si="158"/>
        <v>0</v>
      </c>
      <c r="CL90" s="3"/>
      <c r="CM90" s="27"/>
      <c r="CN90" s="25">
        <f t="shared" si="208"/>
        <v>0</v>
      </c>
      <c r="CO90" s="27"/>
      <c r="CP90" s="25">
        <f t="shared" si="159"/>
        <v>0</v>
      </c>
      <c r="CQ90" s="25">
        <f t="shared" si="160"/>
        <v>0</v>
      </c>
      <c r="CR90" s="3"/>
      <c r="CS90" s="27"/>
      <c r="CT90" s="25">
        <f t="shared" si="161"/>
        <v>0</v>
      </c>
      <c r="CU90" s="27"/>
      <c r="CV90" s="25">
        <f t="shared" si="162"/>
        <v>0</v>
      </c>
      <c r="CW90" s="25">
        <f t="shared" si="163"/>
        <v>0</v>
      </c>
      <c r="CX90" s="3"/>
      <c r="CY90" s="27"/>
      <c r="CZ90" s="25">
        <f t="shared" si="164"/>
        <v>0</v>
      </c>
      <c r="DA90" s="27"/>
      <c r="DB90" s="25">
        <f t="shared" si="165"/>
        <v>0</v>
      </c>
      <c r="DC90" s="25">
        <f t="shared" si="166"/>
        <v>0</v>
      </c>
      <c r="DD90" s="3"/>
      <c r="DE90" s="27"/>
      <c r="DF90" s="25">
        <f t="shared" si="167"/>
        <v>0</v>
      </c>
      <c r="DG90" s="27"/>
      <c r="DH90" s="25">
        <f t="shared" si="168"/>
        <v>0</v>
      </c>
      <c r="DI90" s="25">
        <f t="shared" si="169"/>
        <v>0</v>
      </c>
      <c r="DJ90" s="3"/>
      <c r="DK90" s="27"/>
      <c r="DL90" s="25">
        <f>_xlfn.XLOOKUP(DK90,'[1]DM table'!$U$4:$U$103,'[1]DM table'!$V$4:$V$103,0)</f>
        <v>0</v>
      </c>
      <c r="DM90" s="27"/>
      <c r="DN90" s="25">
        <f t="shared" si="170"/>
        <v>0</v>
      </c>
      <c r="DO90" s="25">
        <f t="shared" si="171"/>
        <v>0</v>
      </c>
      <c r="DP90" s="3"/>
      <c r="DQ90" s="27"/>
      <c r="DR90" s="25">
        <f t="shared" si="172"/>
        <v>0</v>
      </c>
      <c r="DS90" s="27"/>
      <c r="DT90" s="25">
        <f t="shared" si="173"/>
        <v>0</v>
      </c>
      <c r="DU90" s="25">
        <f t="shared" si="174"/>
        <v>0</v>
      </c>
      <c r="DV90" s="3"/>
      <c r="DW90" s="27"/>
      <c r="DX90" s="25">
        <f t="shared" si="175"/>
        <v>0</v>
      </c>
      <c r="DY90" s="27"/>
      <c r="DZ90" s="25">
        <f t="shared" si="176"/>
        <v>0</v>
      </c>
      <c r="EA90" s="25">
        <f t="shared" si="177"/>
        <v>0</v>
      </c>
      <c r="EB90" s="3"/>
      <c r="EC90" s="27"/>
      <c r="ED90" s="25">
        <f t="shared" si="203"/>
        <v>0</v>
      </c>
      <c r="EE90" s="27"/>
      <c r="EF90" s="25">
        <f t="shared" si="178"/>
        <v>0</v>
      </c>
      <c r="EG90" s="25">
        <f t="shared" si="179"/>
        <v>0</v>
      </c>
      <c r="EH90" s="3"/>
      <c r="EI90" s="27"/>
      <c r="EJ90" s="25">
        <f t="shared" si="180"/>
        <v>0</v>
      </c>
      <c r="EK90" s="27"/>
      <c r="EL90" s="25">
        <f t="shared" si="181"/>
        <v>0</v>
      </c>
      <c r="EM90" s="25">
        <f t="shared" si="182"/>
        <v>0</v>
      </c>
      <c r="EN90" s="3"/>
      <c r="EO90" s="27"/>
      <c r="EP90" s="25">
        <f t="shared" si="204"/>
        <v>0</v>
      </c>
      <c r="EQ90" s="27"/>
      <c r="ER90" s="25">
        <f t="shared" si="183"/>
        <v>0</v>
      </c>
      <c r="ES90" s="25">
        <f t="shared" si="184"/>
        <v>0</v>
      </c>
      <c r="ET90" s="3"/>
      <c r="EU90" s="27"/>
      <c r="EV90" s="25">
        <f t="shared" si="185"/>
        <v>0</v>
      </c>
      <c r="EW90" s="27"/>
      <c r="EX90" s="25">
        <f t="shared" si="186"/>
        <v>0</v>
      </c>
      <c r="EY90" s="25">
        <f t="shared" si="187"/>
        <v>0</v>
      </c>
      <c r="EZ90" s="3"/>
      <c r="FA90" s="27"/>
      <c r="FB90" s="25">
        <f t="shared" si="209"/>
        <v>0</v>
      </c>
      <c r="FC90" s="27"/>
      <c r="FD90" s="25">
        <f t="shared" si="188"/>
        <v>0</v>
      </c>
      <c r="FE90" s="25">
        <f t="shared" si="189"/>
        <v>0</v>
      </c>
      <c r="FF90" s="3"/>
      <c r="FG90" s="27"/>
      <c r="FH90" s="25">
        <f t="shared" si="190"/>
        <v>0</v>
      </c>
      <c r="FI90" s="27"/>
      <c r="FJ90" s="25">
        <f t="shared" si="191"/>
        <v>0</v>
      </c>
      <c r="FK90" s="25">
        <f t="shared" si="192"/>
        <v>0</v>
      </c>
    </row>
    <row r="91" spans="1:167" ht="12.75" customHeight="1" x14ac:dyDescent="0.15">
      <c r="A91" s="22"/>
      <c r="B91" s="22"/>
      <c r="C91" s="23" t="str">
        <f t="shared" si="199"/>
        <v/>
      </c>
      <c r="D91" s="33"/>
      <c r="E91" s="32"/>
      <c r="F91" s="25">
        <f t="shared" si="206"/>
        <v>0</v>
      </c>
      <c r="G91" s="25">
        <f>LARGE((Q91,W91,AC91,AI91,AO91,AU91,BA91,BG91,BM91,BS91,BY91,CE91,CK91,CQ91,CW91,DC91,DI91,DO91,DU91,EA91,EG91,EM91,ES91,EY91,FE91,FK91),2)</f>
        <v>0</v>
      </c>
      <c r="H91" s="25">
        <f>LARGE((Q91,W91,AC91,AI91,AO91,AU91,BA91,BG91,BM91,BS91,BY91,CE91,CK91,CQ91,CW91,DC91,DI91,DO91,DU91,EA91,EG91,EM91,ES91,EY91,FE91,FK91),3)</f>
        <v>0</v>
      </c>
      <c r="I91" s="25">
        <f t="shared" si="129"/>
        <v>0</v>
      </c>
      <c r="J91" s="62">
        <f t="shared" si="205"/>
        <v>19</v>
      </c>
      <c r="K91" s="31"/>
      <c r="L91" s="26"/>
      <c r="M91" s="27"/>
      <c r="N91" s="25">
        <f t="shared" si="193"/>
        <v>0</v>
      </c>
      <c r="O91" s="27"/>
      <c r="P91" s="25">
        <f t="shared" si="194"/>
        <v>0</v>
      </c>
      <c r="Q91" s="25">
        <f t="shared" si="195"/>
        <v>0</v>
      </c>
      <c r="R91" s="3"/>
      <c r="S91" s="27"/>
      <c r="T91" s="25">
        <f t="shared" si="196"/>
        <v>0</v>
      </c>
      <c r="U91" s="27"/>
      <c r="V91" s="25">
        <f t="shared" si="197"/>
        <v>0</v>
      </c>
      <c r="W91" s="25">
        <f t="shared" si="198"/>
        <v>0</v>
      </c>
      <c r="X91" s="3"/>
      <c r="Y91" s="27"/>
      <c r="Z91" s="25">
        <f t="shared" si="202"/>
        <v>0</v>
      </c>
      <c r="AA91" s="27"/>
      <c r="AB91" s="25">
        <f t="shared" si="130"/>
        <v>0</v>
      </c>
      <c r="AC91" s="25">
        <f t="shared" si="131"/>
        <v>0</v>
      </c>
      <c r="AD91" s="3"/>
      <c r="AE91" s="27"/>
      <c r="AF91" s="25">
        <f t="shared" si="132"/>
        <v>0</v>
      </c>
      <c r="AG91" s="27"/>
      <c r="AH91" s="25">
        <f t="shared" si="133"/>
        <v>0</v>
      </c>
      <c r="AI91" s="25">
        <f t="shared" si="134"/>
        <v>0</v>
      </c>
      <c r="AJ91" s="3"/>
      <c r="AK91" s="27"/>
      <c r="AL91" s="25">
        <f t="shared" si="135"/>
        <v>0</v>
      </c>
      <c r="AM91" s="27"/>
      <c r="AN91" s="25">
        <f t="shared" si="136"/>
        <v>0</v>
      </c>
      <c r="AO91" s="25">
        <f t="shared" si="137"/>
        <v>0</v>
      </c>
      <c r="AP91" s="3"/>
      <c r="AQ91" s="27"/>
      <c r="AR91" s="25">
        <f t="shared" si="201"/>
        <v>0</v>
      </c>
      <c r="AS91" s="27"/>
      <c r="AT91" s="25">
        <f t="shared" si="138"/>
        <v>0</v>
      </c>
      <c r="AU91" s="25">
        <f t="shared" si="139"/>
        <v>0</v>
      </c>
      <c r="AV91" s="3"/>
      <c r="AW91" s="27"/>
      <c r="AX91" s="25">
        <f t="shared" si="207"/>
        <v>0</v>
      </c>
      <c r="AY91" s="27"/>
      <c r="AZ91" s="25">
        <f t="shared" si="140"/>
        <v>0</v>
      </c>
      <c r="BA91" s="25">
        <f t="shared" si="141"/>
        <v>0</v>
      </c>
      <c r="BB91" s="3"/>
      <c r="BC91" s="27"/>
      <c r="BD91" s="25">
        <f t="shared" si="142"/>
        <v>0</v>
      </c>
      <c r="BE91" s="27"/>
      <c r="BF91" s="25">
        <f t="shared" si="143"/>
        <v>0</v>
      </c>
      <c r="BG91" s="25">
        <f t="shared" si="144"/>
        <v>0</v>
      </c>
      <c r="BH91" s="3"/>
      <c r="BI91" s="27"/>
      <c r="BJ91" s="25">
        <f t="shared" si="145"/>
        <v>0</v>
      </c>
      <c r="BK91" s="27"/>
      <c r="BL91" s="25">
        <f t="shared" si="146"/>
        <v>0</v>
      </c>
      <c r="BM91" s="25">
        <f t="shared" si="147"/>
        <v>0</v>
      </c>
      <c r="BN91" s="3"/>
      <c r="BO91" s="27"/>
      <c r="BP91" s="25">
        <f t="shared" si="148"/>
        <v>0</v>
      </c>
      <c r="BQ91" s="27"/>
      <c r="BR91" s="25">
        <f t="shared" si="149"/>
        <v>0</v>
      </c>
      <c r="BS91" s="25">
        <f t="shared" si="150"/>
        <v>0</v>
      </c>
      <c r="BT91" s="3"/>
      <c r="BU91" s="27"/>
      <c r="BV91" s="25">
        <f>_xlfn.XLOOKUP(BU91,'[1]DM table'!$AE$4:$AE$103,'[1]DM table'!$AF$4:$AF$103,0)</f>
        <v>0</v>
      </c>
      <c r="BW91" s="27"/>
      <c r="BX91" s="25">
        <f t="shared" si="151"/>
        <v>0</v>
      </c>
      <c r="BY91" s="25">
        <f t="shared" si="152"/>
        <v>0</v>
      </c>
      <c r="BZ91" s="3"/>
      <c r="CA91" s="27"/>
      <c r="CB91" s="25">
        <f t="shared" si="153"/>
        <v>0</v>
      </c>
      <c r="CC91" s="27"/>
      <c r="CD91" s="25">
        <f t="shared" si="154"/>
        <v>0</v>
      </c>
      <c r="CE91" s="25">
        <f t="shared" si="155"/>
        <v>0</v>
      </c>
      <c r="CF91" s="3"/>
      <c r="CG91" s="27"/>
      <c r="CH91" s="25">
        <f t="shared" si="156"/>
        <v>0</v>
      </c>
      <c r="CI91" s="27"/>
      <c r="CJ91" s="25">
        <f t="shared" si="157"/>
        <v>0</v>
      </c>
      <c r="CK91" s="25">
        <f t="shared" si="158"/>
        <v>0</v>
      </c>
      <c r="CL91" s="3"/>
      <c r="CM91" s="27"/>
      <c r="CN91" s="25">
        <f t="shared" si="208"/>
        <v>0</v>
      </c>
      <c r="CO91" s="27"/>
      <c r="CP91" s="25">
        <f t="shared" si="159"/>
        <v>0</v>
      </c>
      <c r="CQ91" s="25">
        <f t="shared" si="160"/>
        <v>0</v>
      </c>
      <c r="CR91" s="3"/>
      <c r="CS91" s="27"/>
      <c r="CT91" s="25">
        <f t="shared" si="161"/>
        <v>0</v>
      </c>
      <c r="CU91" s="27"/>
      <c r="CV91" s="25">
        <f t="shared" si="162"/>
        <v>0</v>
      </c>
      <c r="CW91" s="25">
        <f t="shared" si="163"/>
        <v>0</v>
      </c>
      <c r="CX91" s="3"/>
      <c r="CY91" s="27"/>
      <c r="CZ91" s="25">
        <f t="shared" si="164"/>
        <v>0</v>
      </c>
      <c r="DA91" s="27"/>
      <c r="DB91" s="25">
        <f t="shared" si="165"/>
        <v>0</v>
      </c>
      <c r="DC91" s="25">
        <f t="shared" si="166"/>
        <v>0</v>
      </c>
      <c r="DD91" s="3"/>
      <c r="DE91" s="27"/>
      <c r="DF91" s="25">
        <f t="shared" si="167"/>
        <v>0</v>
      </c>
      <c r="DG91" s="27"/>
      <c r="DH91" s="25">
        <f t="shared" si="168"/>
        <v>0</v>
      </c>
      <c r="DI91" s="25">
        <f t="shared" si="169"/>
        <v>0</v>
      </c>
      <c r="DJ91" s="3"/>
      <c r="DK91" s="27"/>
      <c r="DL91" s="25">
        <f>_xlfn.XLOOKUP(DK91,'[1]DM table'!$U$4:$U$103,'[1]DM table'!$V$4:$V$103,0)</f>
        <v>0</v>
      </c>
      <c r="DM91" s="27"/>
      <c r="DN91" s="25">
        <f t="shared" si="170"/>
        <v>0</v>
      </c>
      <c r="DO91" s="25">
        <f t="shared" si="171"/>
        <v>0</v>
      </c>
      <c r="DP91" s="3"/>
      <c r="DQ91" s="27"/>
      <c r="DR91" s="25">
        <f t="shared" si="172"/>
        <v>0</v>
      </c>
      <c r="DS91" s="27"/>
      <c r="DT91" s="25">
        <f t="shared" si="173"/>
        <v>0</v>
      </c>
      <c r="DU91" s="25">
        <f t="shared" si="174"/>
        <v>0</v>
      </c>
      <c r="DV91" s="3"/>
      <c r="DW91" s="27"/>
      <c r="DX91" s="25">
        <f t="shared" si="175"/>
        <v>0</v>
      </c>
      <c r="DY91" s="27"/>
      <c r="DZ91" s="25">
        <f t="shared" si="176"/>
        <v>0</v>
      </c>
      <c r="EA91" s="25">
        <f t="shared" si="177"/>
        <v>0</v>
      </c>
      <c r="EB91" s="3"/>
      <c r="EC91" s="27"/>
      <c r="ED91" s="25">
        <f t="shared" si="203"/>
        <v>0</v>
      </c>
      <c r="EE91" s="27"/>
      <c r="EF91" s="25">
        <f t="shared" si="178"/>
        <v>0</v>
      </c>
      <c r="EG91" s="25">
        <f t="shared" si="179"/>
        <v>0</v>
      </c>
      <c r="EH91" s="3"/>
      <c r="EI91" s="27"/>
      <c r="EJ91" s="25">
        <f t="shared" si="180"/>
        <v>0</v>
      </c>
      <c r="EK91" s="27"/>
      <c r="EL91" s="25">
        <f t="shared" si="181"/>
        <v>0</v>
      </c>
      <c r="EM91" s="25">
        <f t="shared" si="182"/>
        <v>0</v>
      </c>
      <c r="EN91" s="3"/>
      <c r="EO91" s="27"/>
      <c r="EP91" s="25">
        <f t="shared" si="204"/>
        <v>0</v>
      </c>
      <c r="EQ91" s="27"/>
      <c r="ER91" s="25">
        <f t="shared" si="183"/>
        <v>0</v>
      </c>
      <c r="ES91" s="25">
        <f t="shared" si="184"/>
        <v>0</v>
      </c>
      <c r="ET91" s="3"/>
      <c r="EU91" s="27"/>
      <c r="EV91" s="25">
        <f t="shared" si="185"/>
        <v>0</v>
      </c>
      <c r="EW91" s="27"/>
      <c r="EX91" s="25">
        <f t="shared" si="186"/>
        <v>0</v>
      </c>
      <c r="EY91" s="25">
        <f t="shared" si="187"/>
        <v>0</v>
      </c>
      <c r="EZ91" s="3"/>
      <c r="FA91" s="27"/>
      <c r="FB91" s="25">
        <f t="shared" si="209"/>
        <v>0</v>
      </c>
      <c r="FC91" s="27"/>
      <c r="FD91" s="25">
        <f t="shared" si="188"/>
        <v>0</v>
      </c>
      <c r="FE91" s="25">
        <f t="shared" si="189"/>
        <v>0</v>
      </c>
      <c r="FF91" s="3"/>
      <c r="FG91" s="27"/>
      <c r="FH91" s="25">
        <f t="shared" si="190"/>
        <v>0</v>
      </c>
      <c r="FI91" s="27"/>
      <c r="FJ91" s="25">
        <f t="shared" si="191"/>
        <v>0</v>
      </c>
      <c r="FK91" s="25">
        <f t="shared" si="192"/>
        <v>0</v>
      </c>
    </row>
    <row r="92" spans="1:167" ht="12.75" customHeight="1" x14ac:dyDescent="0.15">
      <c r="A92" s="22"/>
      <c r="B92" s="22"/>
      <c r="C92" s="23" t="str">
        <f t="shared" si="199"/>
        <v/>
      </c>
      <c r="D92" s="35"/>
      <c r="E92" s="32"/>
      <c r="F92" s="25">
        <f t="shared" si="206"/>
        <v>0</v>
      </c>
      <c r="G92" s="25">
        <f>LARGE((Q92,W92,AC92,AI92,AO92,AU92,BA92,BG92,BM92,BS92,BY92,CE92,CK92,CQ92,CW92,DC92,DI92,DO92,DU92,EA92,EG92,EM92,ES92,EY92,FE92,FK92),2)</f>
        <v>0</v>
      </c>
      <c r="H92" s="25">
        <f>LARGE((Q92,W92,AC92,AI92,AO92,AU92,BA92,BG92,BM92,BS92,BY92,CE92,CK92,CQ92,CW92,DC92,DI92,DO92,DU92,EA92,EG92,EM92,ES92,EY92,FE92,FK92),3)</f>
        <v>0</v>
      </c>
      <c r="I92" s="25">
        <f t="shared" si="129"/>
        <v>0</v>
      </c>
      <c r="J92" s="62">
        <f t="shared" si="205"/>
        <v>19</v>
      </c>
      <c r="K92" s="32"/>
      <c r="L92" s="26"/>
      <c r="M92" s="27"/>
      <c r="N92" s="25">
        <f t="shared" si="193"/>
        <v>0</v>
      </c>
      <c r="O92" s="27"/>
      <c r="P92" s="25">
        <f t="shared" si="194"/>
        <v>0</v>
      </c>
      <c r="Q92" s="25">
        <f t="shared" si="195"/>
        <v>0</v>
      </c>
      <c r="R92" s="3"/>
      <c r="S92" s="27"/>
      <c r="T92" s="25">
        <f t="shared" si="196"/>
        <v>0</v>
      </c>
      <c r="U92" s="27"/>
      <c r="V92" s="25">
        <f t="shared" si="197"/>
        <v>0</v>
      </c>
      <c r="W92" s="25">
        <f t="shared" si="198"/>
        <v>0</v>
      </c>
      <c r="X92" s="3"/>
      <c r="Y92" s="27"/>
      <c r="Z92" s="25">
        <f t="shared" si="202"/>
        <v>0</v>
      </c>
      <c r="AA92" s="27"/>
      <c r="AB92" s="25">
        <f t="shared" si="130"/>
        <v>0</v>
      </c>
      <c r="AC92" s="25">
        <f t="shared" si="131"/>
        <v>0</v>
      </c>
      <c r="AD92" s="3"/>
      <c r="AE92" s="27"/>
      <c r="AF92" s="25">
        <f t="shared" si="132"/>
        <v>0</v>
      </c>
      <c r="AG92" s="27"/>
      <c r="AH92" s="25">
        <f t="shared" si="133"/>
        <v>0</v>
      </c>
      <c r="AI92" s="25">
        <f t="shared" si="134"/>
        <v>0</v>
      </c>
      <c r="AJ92" s="3"/>
      <c r="AK92" s="27"/>
      <c r="AL92" s="25">
        <f t="shared" si="135"/>
        <v>0</v>
      </c>
      <c r="AM92" s="27"/>
      <c r="AN92" s="25">
        <f t="shared" si="136"/>
        <v>0</v>
      </c>
      <c r="AO92" s="25">
        <f t="shared" si="137"/>
        <v>0</v>
      </c>
      <c r="AP92" s="3"/>
      <c r="AQ92" s="27"/>
      <c r="AR92" s="25">
        <f t="shared" si="201"/>
        <v>0</v>
      </c>
      <c r="AS92" s="27"/>
      <c r="AT92" s="25">
        <f t="shared" si="138"/>
        <v>0</v>
      </c>
      <c r="AU92" s="25">
        <f t="shared" si="139"/>
        <v>0</v>
      </c>
      <c r="AV92" s="3"/>
      <c r="AW92" s="27"/>
      <c r="AX92" s="25">
        <f t="shared" si="207"/>
        <v>0</v>
      </c>
      <c r="AY92" s="27"/>
      <c r="AZ92" s="25">
        <f t="shared" si="140"/>
        <v>0</v>
      </c>
      <c r="BA92" s="25">
        <f t="shared" si="141"/>
        <v>0</v>
      </c>
      <c r="BB92" s="3"/>
      <c r="BC92" s="27"/>
      <c r="BD92" s="25">
        <f t="shared" si="142"/>
        <v>0</v>
      </c>
      <c r="BE92" s="27"/>
      <c r="BF92" s="25">
        <f t="shared" si="143"/>
        <v>0</v>
      </c>
      <c r="BG92" s="25">
        <f t="shared" si="144"/>
        <v>0</v>
      </c>
      <c r="BH92" s="3"/>
      <c r="BI92" s="27"/>
      <c r="BJ92" s="25">
        <f t="shared" si="145"/>
        <v>0</v>
      </c>
      <c r="BK92" s="27"/>
      <c r="BL92" s="25">
        <f t="shared" si="146"/>
        <v>0</v>
      </c>
      <c r="BM92" s="25">
        <f t="shared" si="147"/>
        <v>0</v>
      </c>
      <c r="BN92" s="3"/>
      <c r="BO92" s="27"/>
      <c r="BP92" s="25">
        <f t="shared" si="148"/>
        <v>0</v>
      </c>
      <c r="BQ92" s="27"/>
      <c r="BR92" s="25">
        <f t="shared" si="149"/>
        <v>0</v>
      </c>
      <c r="BS92" s="25">
        <f t="shared" si="150"/>
        <v>0</v>
      </c>
      <c r="BT92" s="3"/>
      <c r="BU92" s="27"/>
      <c r="BV92" s="25">
        <f>_xlfn.XLOOKUP(BU92,'[1]DM table'!$AE$4:$AE$103,'[1]DM table'!$AF$4:$AF$103,0)</f>
        <v>0</v>
      </c>
      <c r="BW92" s="27"/>
      <c r="BX92" s="25">
        <f t="shared" si="151"/>
        <v>0</v>
      </c>
      <c r="BY92" s="25">
        <f t="shared" si="152"/>
        <v>0</v>
      </c>
      <c r="BZ92" s="3"/>
      <c r="CA92" s="27"/>
      <c r="CB92" s="25">
        <f t="shared" si="153"/>
        <v>0</v>
      </c>
      <c r="CC92" s="27"/>
      <c r="CD92" s="25">
        <f t="shared" si="154"/>
        <v>0</v>
      </c>
      <c r="CE92" s="25">
        <f t="shared" si="155"/>
        <v>0</v>
      </c>
      <c r="CF92" s="3"/>
      <c r="CG92" s="27"/>
      <c r="CH92" s="25">
        <f t="shared" si="156"/>
        <v>0</v>
      </c>
      <c r="CI92" s="27"/>
      <c r="CJ92" s="25">
        <f t="shared" si="157"/>
        <v>0</v>
      </c>
      <c r="CK92" s="25">
        <f t="shared" si="158"/>
        <v>0</v>
      </c>
      <c r="CL92" s="3"/>
      <c r="CM92" s="27"/>
      <c r="CN92" s="25">
        <f t="shared" si="208"/>
        <v>0</v>
      </c>
      <c r="CO92" s="27"/>
      <c r="CP92" s="25">
        <f t="shared" si="159"/>
        <v>0</v>
      </c>
      <c r="CQ92" s="25">
        <f t="shared" si="160"/>
        <v>0</v>
      </c>
      <c r="CR92" s="3"/>
      <c r="CS92" s="27"/>
      <c r="CT92" s="25">
        <f t="shared" si="161"/>
        <v>0</v>
      </c>
      <c r="CU92" s="27"/>
      <c r="CV92" s="25">
        <f t="shared" si="162"/>
        <v>0</v>
      </c>
      <c r="CW92" s="25">
        <f t="shared" si="163"/>
        <v>0</v>
      </c>
      <c r="CX92" s="3"/>
      <c r="CY92" s="27"/>
      <c r="CZ92" s="25">
        <f t="shared" si="164"/>
        <v>0</v>
      </c>
      <c r="DA92" s="27"/>
      <c r="DB92" s="25">
        <f t="shared" si="165"/>
        <v>0</v>
      </c>
      <c r="DC92" s="25">
        <f t="shared" si="166"/>
        <v>0</v>
      </c>
      <c r="DD92" s="3"/>
      <c r="DE92" s="27"/>
      <c r="DF92" s="25">
        <f t="shared" si="167"/>
        <v>0</v>
      </c>
      <c r="DG92" s="27"/>
      <c r="DH92" s="25">
        <f t="shared" si="168"/>
        <v>0</v>
      </c>
      <c r="DI92" s="25">
        <f t="shared" si="169"/>
        <v>0</v>
      </c>
      <c r="DJ92" s="3"/>
      <c r="DK92" s="27"/>
      <c r="DL92" s="25">
        <f>_xlfn.XLOOKUP(DK92,'[1]DM table'!$U$4:$U$103,'[1]DM table'!$V$4:$V$103,0)</f>
        <v>0</v>
      </c>
      <c r="DM92" s="27"/>
      <c r="DN92" s="25">
        <f t="shared" si="170"/>
        <v>0</v>
      </c>
      <c r="DO92" s="25">
        <f t="shared" si="171"/>
        <v>0</v>
      </c>
      <c r="DP92" s="3"/>
      <c r="DQ92" s="27"/>
      <c r="DR92" s="25">
        <f t="shared" si="172"/>
        <v>0</v>
      </c>
      <c r="DS92" s="27"/>
      <c r="DT92" s="25">
        <f t="shared" si="173"/>
        <v>0</v>
      </c>
      <c r="DU92" s="25">
        <f t="shared" si="174"/>
        <v>0</v>
      </c>
      <c r="DV92" s="3"/>
      <c r="DW92" s="27"/>
      <c r="DX92" s="25">
        <f t="shared" si="175"/>
        <v>0</v>
      </c>
      <c r="DY92" s="27"/>
      <c r="DZ92" s="25">
        <f t="shared" si="176"/>
        <v>0</v>
      </c>
      <c r="EA92" s="25">
        <f t="shared" si="177"/>
        <v>0</v>
      </c>
      <c r="EB92" s="3"/>
      <c r="EC92" s="27"/>
      <c r="ED92" s="25">
        <f t="shared" si="203"/>
        <v>0</v>
      </c>
      <c r="EE92" s="27"/>
      <c r="EF92" s="25">
        <f t="shared" si="178"/>
        <v>0</v>
      </c>
      <c r="EG92" s="25">
        <f t="shared" si="179"/>
        <v>0</v>
      </c>
      <c r="EH92" s="3"/>
      <c r="EI92" s="27"/>
      <c r="EJ92" s="25">
        <f t="shared" si="180"/>
        <v>0</v>
      </c>
      <c r="EK92" s="27"/>
      <c r="EL92" s="25">
        <f t="shared" si="181"/>
        <v>0</v>
      </c>
      <c r="EM92" s="25">
        <f t="shared" si="182"/>
        <v>0</v>
      </c>
      <c r="EN92" s="3"/>
      <c r="EO92" s="27"/>
      <c r="EP92" s="25">
        <f t="shared" si="204"/>
        <v>0</v>
      </c>
      <c r="EQ92" s="27"/>
      <c r="ER92" s="25">
        <f t="shared" si="183"/>
        <v>0</v>
      </c>
      <c r="ES92" s="25">
        <f t="shared" si="184"/>
        <v>0</v>
      </c>
      <c r="ET92" s="3"/>
      <c r="EU92" s="27"/>
      <c r="EV92" s="25">
        <f t="shared" si="185"/>
        <v>0</v>
      </c>
      <c r="EW92" s="27"/>
      <c r="EX92" s="25">
        <f t="shared" si="186"/>
        <v>0</v>
      </c>
      <c r="EY92" s="25">
        <f t="shared" si="187"/>
        <v>0</v>
      </c>
      <c r="EZ92" s="3"/>
      <c r="FA92" s="27"/>
      <c r="FB92" s="25">
        <f t="shared" si="209"/>
        <v>0</v>
      </c>
      <c r="FC92" s="27"/>
      <c r="FD92" s="25">
        <f t="shared" si="188"/>
        <v>0</v>
      </c>
      <c r="FE92" s="25">
        <f t="shared" si="189"/>
        <v>0</v>
      </c>
      <c r="FF92" s="3"/>
      <c r="FG92" s="27"/>
      <c r="FH92" s="25">
        <f t="shared" si="190"/>
        <v>0</v>
      </c>
      <c r="FI92" s="27"/>
      <c r="FJ92" s="25">
        <f t="shared" si="191"/>
        <v>0</v>
      </c>
      <c r="FK92" s="25">
        <f t="shared" si="192"/>
        <v>0</v>
      </c>
    </row>
    <row r="93" spans="1:167" ht="12.75" customHeight="1" x14ac:dyDescent="0.15">
      <c r="A93" s="22"/>
      <c r="B93" s="22"/>
      <c r="C93" s="23" t="str">
        <f t="shared" si="199"/>
        <v/>
      </c>
      <c r="D93" s="35"/>
      <c r="E93" s="32"/>
      <c r="F93" s="25">
        <f t="shared" si="206"/>
        <v>0</v>
      </c>
      <c r="G93" s="25">
        <f>LARGE((Q93,W93,AC93,AI93,AO93,AU93,BA93,BG93,BM93,BS93,BY93,CE93,CK93,CQ93,CW93,DC93,DI93,DO93,DU93,EA93,EG93,EM93,ES93,EY93,FE93,FK93),2)</f>
        <v>0</v>
      </c>
      <c r="H93" s="25">
        <f>LARGE((Q93,W93,AC93,AI93,AO93,AU93,BA93,BG93,BM93,BS93,BY93,CE93,CK93,CQ93,CW93,DC93,DI93,DO93,DU93,EA93,EG93,EM93,ES93,EY93,FE93,FK93),3)</f>
        <v>0</v>
      </c>
      <c r="I93" s="25">
        <f t="shared" si="129"/>
        <v>0</v>
      </c>
      <c r="J93" s="62">
        <f t="shared" si="205"/>
        <v>19</v>
      </c>
      <c r="K93" s="32"/>
      <c r="L93" s="26"/>
      <c r="M93" s="27"/>
      <c r="N93" s="25">
        <f t="shared" si="193"/>
        <v>0</v>
      </c>
      <c r="O93" s="27"/>
      <c r="P93" s="25">
        <f t="shared" si="194"/>
        <v>0</v>
      </c>
      <c r="Q93" s="25">
        <f t="shared" si="195"/>
        <v>0</v>
      </c>
      <c r="R93" s="3"/>
      <c r="S93" s="27"/>
      <c r="T93" s="25">
        <f t="shared" si="196"/>
        <v>0</v>
      </c>
      <c r="U93" s="27"/>
      <c r="V93" s="25">
        <f t="shared" si="197"/>
        <v>0</v>
      </c>
      <c r="W93" s="25">
        <f t="shared" si="198"/>
        <v>0</v>
      </c>
      <c r="X93" s="3"/>
      <c r="Y93" s="27"/>
      <c r="Z93" s="25">
        <f t="shared" si="202"/>
        <v>0</v>
      </c>
      <c r="AA93" s="27"/>
      <c r="AB93" s="25">
        <f t="shared" si="130"/>
        <v>0</v>
      </c>
      <c r="AC93" s="25">
        <f t="shared" si="131"/>
        <v>0</v>
      </c>
      <c r="AD93" s="3"/>
      <c r="AE93" s="27"/>
      <c r="AF93" s="25">
        <f t="shared" si="132"/>
        <v>0</v>
      </c>
      <c r="AG93" s="27"/>
      <c r="AH93" s="25">
        <f t="shared" si="133"/>
        <v>0</v>
      </c>
      <c r="AI93" s="25">
        <f t="shared" si="134"/>
        <v>0</v>
      </c>
      <c r="AJ93" s="3"/>
      <c r="AK93" s="27"/>
      <c r="AL93" s="25">
        <f t="shared" si="135"/>
        <v>0</v>
      </c>
      <c r="AM93" s="27"/>
      <c r="AN93" s="25">
        <f t="shared" si="136"/>
        <v>0</v>
      </c>
      <c r="AO93" s="25">
        <f t="shared" si="137"/>
        <v>0</v>
      </c>
      <c r="AP93" s="3"/>
      <c r="AQ93" s="27"/>
      <c r="AR93" s="25">
        <f t="shared" si="201"/>
        <v>0</v>
      </c>
      <c r="AS93" s="27"/>
      <c r="AT93" s="25">
        <f t="shared" si="138"/>
        <v>0</v>
      </c>
      <c r="AU93" s="25">
        <f t="shared" si="139"/>
        <v>0</v>
      </c>
      <c r="AV93" s="3"/>
      <c r="AW93" s="27"/>
      <c r="AX93" s="25">
        <f t="shared" si="207"/>
        <v>0</v>
      </c>
      <c r="AY93" s="27"/>
      <c r="AZ93" s="25">
        <f t="shared" si="140"/>
        <v>0</v>
      </c>
      <c r="BA93" s="25">
        <f t="shared" si="141"/>
        <v>0</v>
      </c>
      <c r="BB93" s="3"/>
      <c r="BC93" s="27"/>
      <c r="BD93" s="25">
        <f t="shared" si="142"/>
        <v>0</v>
      </c>
      <c r="BE93" s="27"/>
      <c r="BF93" s="25">
        <f t="shared" si="143"/>
        <v>0</v>
      </c>
      <c r="BG93" s="25">
        <f t="shared" si="144"/>
        <v>0</v>
      </c>
      <c r="BH93" s="3"/>
      <c r="BI93" s="27"/>
      <c r="BJ93" s="25">
        <f t="shared" si="145"/>
        <v>0</v>
      </c>
      <c r="BK93" s="27"/>
      <c r="BL93" s="25">
        <f t="shared" si="146"/>
        <v>0</v>
      </c>
      <c r="BM93" s="25">
        <f t="shared" si="147"/>
        <v>0</v>
      </c>
      <c r="BN93" s="3"/>
      <c r="BO93" s="27"/>
      <c r="BP93" s="25">
        <f t="shared" si="148"/>
        <v>0</v>
      </c>
      <c r="BQ93" s="27"/>
      <c r="BR93" s="25">
        <f t="shared" si="149"/>
        <v>0</v>
      </c>
      <c r="BS93" s="25">
        <f t="shared" si="150"/>
        <v>0</v>
      </c>
      <c r="BT93" s="3"/>
      <c r="BU93" s="27"/>
      <c r="BV93" s="25">
        <f>_xlfn.XLOOKUP(BU93,'[1]DM table'!$AE$4:$AE$103,'[1]DM table'!$AF$4:$AF$103,0)</f>
        <v>0</v>
      </c>
      <c r="BW93" s="27"/>
      <c r="BX93" s="25">
        <f t="shared" si="151"/>
        <v>0</v>
      </c>
      <c r="BY93" s="25">
        <f t="shared" si="152"/>
        <v>0</v>
      </c>
      <c r="BZ93" s="3"/>
      <c r="CA93" s="27"/>
      <c r="CB93" s="25">
        <f t="shared" si="153"/>
        <v>0</v>
      </c>
      <c r="CC93" s="27"/>
      <c r="CD93" s="25">
        <f t="shared" si="154"/>
        <v>0</v>
      </c>
      <c r="CE93" s="25">
        <f t="shared" si="155"/>
        <v>0</v>
      </c>
      <c r="CF93" s="3"/>
      <c r="CG93" s="27"/>
      <c r="CH93" s="25">
        <f t="shared" si="156"/>
        <v>0</v>
      </c>
      <c r="CI93" s="27"/>
      <c r="CJ93" s="25">
        <f t="shared" si="157"/>
        <v>0</v>
      </c>
      <c r="CK93" s="25">
        <f t="shared" si="158"/>
        <v>0</v>
      </c>
      <c r="CL93" s="3"/>
      <c r="CM93" s="27"/>
      <c r="CN93" s="25">
        <f t="shared" si="208"/>
        <v>0</v>
      </c>
      <c r="CO93" s="27"/>
      <c r="CP93" s="25">
        <f t="shared" si="159"/>
        <v>0</v>
      </c>
      <c r="CQ93" s="25">
        <f t="shared" si="160"/>
        <v>0</v>
      </c>
      <c r="CR93" s="3"/>
      <c r="CS93" s="27"/>
      <c r="CT93" s="25">
        <f t="shared" si="161"/>
        <v>0</v>
      </c>
      <c r="CU93" s="27"/>
      <c r="CV93" s="25">
        <f t="shared" si="162"/>
        <v>0</v>
      </c>
      <c r="CW93" s="25">
        <f t="shared" si="163"/>
        <v>0</v>
      </c>
      <c r="CX93" s="3"/>
      <c r="CY93" s="27"/>
      <c r="CZ93" s="25">
        <f t="shared" si="164"/>
        <v>0</v>
      </c>
      <c r="DA93" s="27"/>
      <c r="DB93" s="25">
        <f t="shared" si="165"/>
        <v>0</v>
      </c>
      <c r="DC93" s="25">
        <f t="shared" si="166"/>
        <v>0</v>
      </c>
      <c r="DD93" s="3"/>
      <c r="DE93" s="27"/>
      <c r="DF93" s="25">
        <f t="shared" si="167"/>
        <v>0</v>
      </c>
      <c r="DG93" s="27"/>
      <c r="DH93" s="25">
        <f t="shared" si="168"/>
        <v>0</v>
      </c>
      <c r="DI93" s="25">
        <f t="shared" si="169"/>
        <v>0</v>
      </c>
      <c r="DJ93" s="3"/>
      <c r="DK93" s="27"/>
      <c r="DL93" s="25">
        <f>_xlfn.XLOOKUP(DK93,'[1]DM table'!$U$4:$U$103,'[1]DM table'!$V$4:$V$103,0)</f>
        <v>0</v>
      </c>
      <c r="DM93" s="27"/>
      <c r="DN93" s="25">
        <f t="shared" si="170"/>
        <v>0</v>
      </c>
      <c r="DO93" s="25">
        <f t="shared" si="171"/>
        <v>0</v>
      </c>
      <c r="DP93" s="3"/>
      <c r="DQ93" s="27"/>
      <c r="DR93" s="25">
        <f t="shared" si="172"/>
        <v>0</v>
      </c>
      <c r="DS93" s="27"/>
      <c r="DT93" s="25">
        <f t="shared" si="173"/>
        <v>0</v>
      </c>
      <c r="DU93" s="25">
        <f t="shared" si="174"/>
        <v>0</v>
      </c>
      <c r="DV93" s="3"/>
      <c r="DW93" s="27"/>
      <c r="DX93" s="25">
        <f t="shared" si="175"/>
        <v>0</v>
      </c>
      <c r="DY93" s="27"/>
      <c r="DZ93" s="25">
        <f t="shared" si="176"/>
        <v>0</v>
      </c>
      <c r="EA93" s="25">
        <f t="shared" si="177"/>
        <v>0</v>
      </c>
      <c r="EB93" s="3"/>
      <c r="EC93" s="27"/>
      <c r="ED93" s="25">
        <f t="shared" si="203"/>
        <v>0</v>
      </c>
      <c r="EE93" s="27"/>
      <c r="EF93" s="25">
        <f t="shared" si="178"/>
        <v>0</v>
      </c>
      <c r="EG93" s="25">
        <f t="shared" si="179"/>
        <v>0</v>
      </c>
      <c r="EH93" s="3"/>
      <c r="EI93" s="27"/>
      <c r="EJ93" s="25">
        <f t="shared" si="180"/>
        <v>0</v>
      </c>
      <c r="EK93" s="27"/>
      <c r="EL93" s="25">
        <f t="shared" si="181"/>
        <v>0</v>
      </c>
      <c r="EM93" s="25">
        <f t="shared" si="182"/>
        <v>0</v>
      </c>
      <c r="EN93" s="3"/>
      <c r="EO93" s="27"/>
      <c r="EP93" s="25">
        <f t="shared" si="204"/>
        <v>0</v>
      </c>
      <c r="EQ93" s="27"/>
      <c r="ER93" s="25">
        <f t="shared" si="183"/>
        <v>0</v>
      </c>
      <c r="ES93" s="25">
        <f t="shared" si="184"/>
        <v>0</v>
      </c>
      <c r="ET93" s="3"/>
      <c r="EU93" s="27"/>
      <c r="EV93" s="25">
        <f t="shared" si="185"/>
        <v>0</v>
      </c>
      <c r="EW93" s="27"/>
      <c r="EX93" s="25">
        <f t="shared" si="186"/>
        <v>0</v>
      </c>
      <c r="EY93" s="25">
        <f t="shared" si="187"/>
        <v>0</v>
      </c>
      <c r="EZ93" s="3"/>
      <c r="FA93" s="27"/>
      <c r="FB93" s="25">
        <f t="shared" si="209"/>
        <v>0</v>
      </c>
      <c r="FC93" s="27"/>
      <c r="FD93" s="25">
        <f t="shared" si="188"/>
        <v>0</v>
      </c>
      <c r="FE93" s="25">
        <f t="shared" si="189"/>
        <v>0</v>
      </c>
      <c r="FF93" s="3"/>
      <c r="FG93" s="27"/>
      <c r="FH93" s="25">
        <f t="shared" si="190"/>
        <v>0</v>
      </c>
      <c r="FI93" s="27"/>
      <c r="FJ93" s="25">
        <f t="shared" si="191"/>
        <v>0</v>
      </c>
      <c r="FK93" s="25">
        <f t="shared" si="192"/>
        <v>0</v>
      </c>
    </row>
    <row r="94" spans="1:167" ht="12.75" customHeight="1" x14ac:dyDescent="0.15">
      <c r="A94" s="36"/>
      <c r="B94" s="36"/>
      <c r="C94" s="23" t="str">
        <f t="shared" si="199"/>
        <v/>
      </c>
      <c r="D94" s="35"/>
      <c r="E94" s="32"/>
      <c r="F94" s="25">
        <f t="shared" si="206"/>
        <v>0</v>
      </c>
      <c r="G94" s="25">
        <f>LARGE((Q94,W94,AC94,AI94,AO94,AU94,BA94,BG94,BM94,BS94,BY94,CE94,CK94,CQ94,CW94,DC94,DI94,DO94,DU94,EA94,EG94,EM94,ES94,EY94,FE94,FK94),2)</f>
        <v>0</v>
      </c>
      <c r="H94" s="25">
        <f>LARGE((Q94,W94,AC94,AI94,AO94,AU94,BA94,BG94,BM94,BS94,BY94,CE94,CK94,CQ94,CW94,DC94,DI94,DO94,DU94,EA94,EG94,EM94,ES94,EY94,FE94,FK94),3)</f>
        <v>0</v>
      </c>
      <c r="I94" s="25">
        <f t="shared" si="129"/>
        <v>0</v>
      </c>
      <c r="J94" s="62">
        <f t="shared" ref="J94:J111" si="210">RANK($I94,$I$12:$I$111,0)</f>
        <v>19</v>
      </c>
      <c r="K94" s="32"/>
      <c r="L94" s="26"/>
      <c r="M94" s="27"/>
      <c r="N94" s="25">
        <f t="shared" si="193"/>
        <v>0</v>
      </c>
      <c r="O94" s="27"/>
      <c r="P94" s="25">
        <f t="shared" si="194"/>
        <v>0</v>
      </c>
      <c r="Q94" s="25">
        <f t="shared" si="195"/>
        <v>0</v>
      </c>
      <c r="R94" s="3"/>
      <c r="S94" s="27"/>
      <c r="T94" s="25">
        <f t="shared" si="196"/>
        <v>0</v>
      </c>
      <c r="U94" s="27"/>
      <c r="V94" s="25">
        <f t="shared" si="197"/>
        <v>0</v>
      </c>
      <c r="W94" s="25">
        <f t="shared" si="198"/>
        <v>0</v>
      </c>
      <c r="X94" s="3"/>
      <c r="Y94" s="27"/>
      <c r="Z94" s="25">
        <f t="shared" si="202"/>
        <v>0</v>
      </c>
      <c r="AA94" s="27"/>
      <c r="AB94" s="25">
        <f t="shared" si="130"/>
        <v>0</v>
      </c>
      <c r="AC94" s="25">
        <f t="shared" si="131"/>
        <v>0</v>
      </c>
      <c r="AD94" s="3"/>
      <c r="AE94" s="27"/>
      <c r="AF94" s="25">
        <f t="shared" si="132"/>
        <v>0</v>
      </c>
      <c r="AG94" s="27"/>
      <c r="AH94" s="25">
        <f t="shared" si="133"/>
        <v>0</v>
      </c>
      <c r="AI94" s="25">
        <f t="shared" si="134"/>
        <v>0</v>
      </c>
      <c r="AJ94" s="3"/>
      <c r="AK94" s="27"/>
      <c r="AL94" s="25">
        <f t="shared" si="135"/>
        <v>0</v>
      </c>
      <c r="AM94" s="27"/>
      <c r="AN94" s="25">
        <f t="shared" si="136"/>
        <v>0</v>
      </c>
      <c r="AO94" s="25">
        <f t="shared" si="137"/>
        <v>0</v>
      </c>
      <c r="AP94" s="3"/>
      <c r="AQ94" s="27"/>
      <c r="AR94" s="25">
        <f t="shared" si="201"/>
        <v>0</v>
      </c>
      <c r="AS94" s="27"/>
      <c r="AT94" s="25">
        <f t="shared" si="138"/>
        <v>0</v>
      </c>
      <c r="AU94" s="25">
        <f t="shared" si="139"/>
        <v>0</v>
      </c>
      <c r="AV94" s="3"/>
      <c r="AW94" s="27"/>
      <c r="AX94" s="25">
        <f t="shared" si="207"/>
        <v>0</v>
      </c>
      <c r="AY94" s="27"/>
      <c r="AZ94" s="25">
        <f t="shared" si="140"/>
        <v>0</v>
      </c>
      <c r="BA94" s="25">
        <f t="shared" si="141"/>
        <v>0</v>
      </c>
      <c r="BB94" s="3"/>
      <c r="BC94" s="27"/>
      <c r="BD94" s="25">
        <f t="shared" si="142"/>
        <v>0</v>
      </c>
      <c r="BE94" s="27"/>
      <c r="BF94" s="25">
        <f t="shared" si="143"/>
        <v>0</v>
      </c>
      <c r="BG94" s="25">
        <f t="shared" si="144"/>
        <v>0</v>
      </c>
      <c r="BH94" s="3"/>
      <c r="BI94" s="27"/>
      <c r="BJ94" s="25">
        <f t="shared" si="145"/>
        <v>0</v>
      </c>
      <c r="BK94" s="27"/>
      <c r="BL94" s="25">
        <f t="shared" si="146"/>
        <v>0</v>
      </c>
      <c r="BM94" s="25">
        <f t="shared" si="147"/>
        <v>0</v>
      </c>
      <c r="BN94" s="3"/>
      <c r="BO94" s="27"/>
      <c r="BP94" s="25">
        <f t="shared" si="148"/>
        <v>0</v>
      </c>
      <c r="BQ94" s="27"/>
      <c r="BR94" s="25">
        <f t="shared" si="149"/>
        <v>0</v>
      </c>
      <c r="BS94" s="25">
        <f t="shared" si="150"/>
        <v>0</v>
      </c>
      <c r="BT94" s="3"/>
      <c r="BU94" s="27"/>
      <c r="BV94" s="25">
        <f>_xlfn.XLOOKUP(BU94,'[1]DM table'!$AE$4:$AE$103,'[1]DM table'!$AF$4:$AF$103,0)</f>
        <v>0</v>
      </c>
      <c r="BW94" s="27"/>
      <c r="BX94" s="25">
        <f t="shared" si="151"/>
        <v>0</v>
      </c>
      <c r="BY94" s="25">
        <f t="shared" si="152"/>
        <v>0</v>
      </c>
      <c r="BZ94" s="3"/>
      <c r="CA94" s="27"/>
      <c r="CB94" s="25">
        <f t="shared" si="153"/>
        <v>0</v>
      </c>
      <c r="CC94" s="27"/>
      <c r="CD94" s="25">
        <f t="shared" si="154"/>
        <v>0</v>
      </c>
      <c r="CE94" s="25">
        <f t="shared" si="155"/>
        <v>0</v>
      </c>
      <c r="CF94" s="3"/>
      <c r="CG94" s="27"/>
      <c r="CH94" s="25">
        <f t="shared" si="156"/>
        <v>0</v>
      </c>
      <c r="CI94" s="27"/>
      <c r="CJ94" s="25">
        <f t="shared" si="157"/>
        <v>0</v>
      </c>
      <c r="CK94" s="25">
        <f t="shared" si="158"/>
        <v>0</v>
      </c>
      <c r="CL94" s="3"/>
      <c r="CM94" s="27"/>
      <c r="CN94" s="25">
        <f t="shared" si="208"/>
        <v>0</v>
      </c>
      <c r="CO94" s="27"/>
      <c r="CP94" s="25">
        <f t="shared" si="159"/>
        <v>0</v>
      </c>
      <c r="CQ94" s="25">
        <f t="shared" si="160"/>
        <v>0</v>
      </c>
      <c r="CR94" s="3"/>
      <c r="CS94" s="27"/>
      <c r="CT94" s="25">
        <f t="shared" si="161"/>
        <v>0</v>
      </c>
      <c r="CU94" s="27"/>
      <c r="CV94" s="25">
        <f t="shared" si="162"/>
        <v>0</v>
      </c>
      <c r="CW94" s="25">
        <f t="shared" si="163"/>
        <v>0</v>
      </c>
      <c r="CX94" s="3"/>
      <c r="CY94" s="27"/>
      <c r="CZ94" s="25">
        <f t="shared" si="164"/>
        <v>0</v>
      </c>
      <c r="DA94" s="27"/>
      <c r="DB94" s="25">
        <f t="shared" si="165"/>
        <v>0</v>
      </c>
      <c r="DC94" s="25">
        <f t="shared" si="166"/>
        <v>0</v>
      </c>
      <c r="DD94" s="3"/>
      <c r="DE94" s="27"/>
      <c r="DF94" s="25">
        <f t="shared" si="167"/>
        <v>0</v>
      </c>
      <c r="DG94" s="27"/>
      <c r="DH94" s="25">
        <f t="shared" si="168"/>
        <v>0</v>
      </c>
      <c r="DI94" s="25">
        <f t="shared" si="169"/>
        <v>0</v>
      </c>
      <c r="DJ94" s="3"/>
      <c r="DK94" s="27"/>
      <c r="DL94" s="25">
        <f>_xlfn.XLOOKUP(DK94,'[1]DM table'!$U$4:$U$103,'[1]DM table'!$V$4:$V$103,0)</f>
        <v>0</v>
      </c>
      <c r="DM94" s="27"/>
      <c r="DN94" s="25">
        <f t="shared" si="170"/>
        <v>0</v>
      </c>
      <c r="DO94" s="25">
        <f t="shared" si="171"/>
        <v>0</v>
      </c>
      <c r="DP94" s="3"/>
      <c r="DQ94" s="27"/>
      <c r="DR94" s="25">
        <f t="shared" si="172"/>
        <v>0</v>
      </c>
      <c r="DS94" s="27"/>
      <c r="DT94" s="25">
        <f t="shared" si="173"/>
        <v>0</v>
      </c>
      <c r="DU94" s="25">
        <f t="shared" si="174"/>
        <v>0</v>
      </c>
      <c r="DV94" s="3"/>
      <c r="DW94" s="27"/>
      <c r="DX94" s="25">
        <f t="shared" si="175"/>
        <v>0</v>
      </c>
      <c r="DY94" s="27"/>
      <c r="DZ94" s="25">
        <f t="shared" si="176"/>
        <v>0</v>
      </c>
      <c r="EA94" s="25">
        <f t="shared" si="177"/>
        <v>0</v>
      </c>
      <c r="EB94" s="3"/>
      <c r="EC94" s="27"/>
      <c r="ED94" s="25">
        <f t="shared" si="203"/>
        <v>0</v>
      </c>
      <c r="EE94" s="27"/>
      <c r="EF94" s="25">
        <f t="shared" si="178"/>
        <v>0</v>
      </c>
      <c r="EG94" s="25">
        <f t="shared" si="179"/>
        <v>0</v>
      </c>
      <c r="EH94" s="3"/>
      <c r="EI94" s="27"/>
      <c r="EJ94" s="25">
        <f t="shared" si="180"/>
        <v>0</v>
      </c>
      <c r="EK94" s="27"/>
      <c r="EL94" s="25">
        <f t="shared" si="181"/>
        <v>0</v>
      </c>
      <c r="EM94" s="25">
        <f t="shared" si="182"/>
        <v>0</v>
      </c>
      <c r="EN94" s="3"/>
      <c r="EO94" s="27"/>
      <c r="EP94" s="25">
        <f t="shared" si="204"/>
        <v>0</v>
      </c>
      <c r="EQ94" s="27"/>
      <c r="ER94" s="25">
        <f t="shared" si="183"/>
        <v>0</v>
      </c>
      <c r="ES94" s="25">
        <f t="shared" si="184"/>
        <v>0</v>
      </c>
      <c r="ET94" s="3"/>
      <c r="EU94" s="27"/>
      <c r="EV94" s="25">
        <f t="shared" si="185"/>
        <v>0</v>
      </c>
      <c r="EW94" s="27"/>
      <c r="EX94" s="25">
        <f t="shared" si="186"/>
        <v>0</v>
      </c>
      <c r="EY94" s="25">
        <f t="shared" si="187"/>
        <v>0</v>
      </c>
      <c r="EZ94" s="3"/>
      <c r="FA94" s="27"/>
      <c r="FB94" s="25">
        <f t="shared" si="209"/>
        <v>0</v>
      </c>
      <c r="FC94" s="27"/>
      <c r="FD94" s="25">
        <f t="shared" si="188"/>
        <v>0</v>
      </c>
      <c r="FE94" s="25">
        <f t="shared" si="189"/>
        <v>0</v>
      </c>
      <c r="FF94" s="3"/>
      <c r="FG94" s="27"/>
      <c r="FH94" s="25">
        <f t="shared" si="190"/>
        <v>0</v>
      </c>
      <c r="FI94" s="27"/>
      <c r="FJ94" s="25">
        <f t="shared" si="191"/>
        <v>0</v>
      </c>
      <c r="FK94" s="25">
        <f t="shared" si="192"/>
        <v>0</v>
      </c>
    </row>
    <row r="95" spans="1:167" ht="12.75" customHeight="1" x14ac:dyDescent="0.15">
      <c r="A95" s="36"/>
      <c r="B95" s="36"/>
      <c r="C95" s="23" t="str">
        <f t="shared" si="199"/>
        <v/>
      </c>
      <c r="D95" s="35"/>
      <c r="E95" s="32"/>
      <c r="F95" s="25">
        <f t="shared" si="206"/>
        <v>0</v>
      </c>
      <c r="G95" s="25">
        <f>LARGE((Q95,W95,AC95,AI95,AO95,AU95,BA95,BG95,BM95,BS95,BY95,CE95,CK95,CQ95,CW95,DC95,DI95,DO95,DU95,EA95,EG95,EM95,ES95,EY95,FE95,FK95),2)</f>
        <v>0</v>
      </c>
      <c r="H95" s="25">
        <f>LARGE((Q95,W95,AC95,AI95,AO95,AU95,BA95,BG95,BM95,BS95,BY95,CE95,CK95,CQ95,CW95,DC95,DI95,DO95,DU95,EA95,EG95,EM95,ES95,EY95,FE95,FK95),3)</f>
        <v>0</v>
      </c>
      <c r="I95" s="25">
        <f t="shared" si="129"/>
        <v>0</v>
      </c>
      <c r="J95" s="62">
        <f t="shared" si="210"/>
        <v>19</v>
      </c>
      <c r="K95" s="32"/>
      <c r="L95" s="26"/>
      <c r="M95" s="27"/>
      <c r="N95" s="25">
        <f t="shared" si="193"/>
        <v>0</v>
      </c>
      <c r="O95" s="27"/>
      <c r="P95" s="25">
        <f t="shared" si="194"/>
        <v>0</v>
      </c>
      <c r="Q95" s="25">
        <f t="shared" si="195"/>
        <v>0</v>
      </c>
      <c r="R95" s="3"/>
      <c r="S95" s="27"/>
      <c r="T95" s="25">
        <f t="shared" si="196"/>
        <v>0</v>
      </c>
      <c r="U95" s="27"/>
      <c r="V95" s="25">
        <f t="shared" si="197"/>
        <v>0</v>
      </c>
      <c r="W95" s="25">
        <f t="shared" si="198"/>
        <v>0</v>
      </c>
      <c r="X95" s="3"/>
      <c r="Y95" s="27"/>
      <c r="Z95" s="25">
        <f t="shared" si="202"/>
        <v>0</v>
      </c>
      <c r="AA95" s="27"/>
      <c r="AB95" s="25">
        <f t="shared" si="130"/>
        <v>0</v>
      </c>
      <c r="AC95" s="25">
        <f t="shared" si="131"/>
        <v>0</v>
      </c>
      <c r="AD95" s="3"/>
      <c r="AE95" s="27"/>
      <c r="AF95" s="25">
        <f t="shared" si="132"/>
        <v>0</v>
      </c>
      <c r="AG95" s="27"/>
      <c r="AH95" s="25">
        <f t="shared" si="133"/>
        <v>0</v>
      </c>
      <c r="AI95" s="25">
        <f t="shared" si="134"/>
        <v>0</v>
      </c>
      <c r="AJ95" s="3"/>
      <c r="AK95" s="27"/>
      <c r="AL95" s="25">
        <f t="shared" si="135"/>
        <v>0</v>
      </c>
      <c r="AM95" s="27"/>
      <c r="AN95" s="25">
        <f t="shared" si="136"/>
        <v>0</v>
      </c>
      <c r="AO95" s="25">
        <f t="shared" si="137"/>
        <v>0</v>
      </c>
      <c r="AP95" s="3"/>
      <c r="AQ95" s="27"/>
      <c r="AR95" s="25">
        <f t="shared" si="201"/>
        <v>0</v>
      </c>
      <c r="AS95" s="27"/>
      <c r="AT95" s="25">
        <f t="shared" si="138"/>
        <v>0</v>
      </c>
      <c r="AU95" s="25">
        <f t="shared" si="139"/>
        <v>0</v>
      </c>
      <c r="AV95" s="3"/>
      <c r="AW95" s="27"/>
      <c r="AX95" s="25">
        <f t="shared" si="207"/>
        <v>0</v>
      </c>
      <c r="AY95" s="27"/>
      <c r="AZ95" s="25">
        <f t="shared" si="140"/>
        <v>0</v>
      </c>
      <c r="BA95" s="25">
        <f t="shared" si="141"/>
        <v>0</v>
      </c>
      <c r="BB95" s="3"/>
      <c r="BC95" s="27"/>
      <c r="BD95" s="25">
        <f t="shared" si="142"/>
        <v>0</v>
      </c>
      <c r="BE95" s="27"/>
      <c r="BF95" s="25">
        <f t="shared" si="143"/>
        <v>0</v>
      </c>
      <c r="BG95" s="25">
        <f t="shared" si="144"/>
        <v>0</v>
      </c>
      <c r="BH95" s="3"/>
      <c r="BI95" s="27"/>
      <c r="BJ95" s="25">
        <f t="shared" si="145"/>
        <v>0</v>
      </c>
      <c r="BK95" s="27"/>
      <c r="BL95" s="25">
        <f t="shared" si="146"/>
        <v>0</v>
      </c>
      <c r="BM95" s="25">
        <f t="shared" si="147"/>
        <v>0</v>
      </c>
      <c r="BN95" s="3"/>
      <c r="BO95" s="27"/>
      <c r="BP95" s="25">
        <f t="shared" si="148"/>
        <v>0</v>
      </c>
      <c r="BQ95" s="27"/>
      <c r="BR95" s="25">
        <f t="shared" si="149"/>
        <v>0</v>
      </c>
      <c r="BS95" s="25">
        <f t="shared" si="150"/>
        <v>0</v>
      </c>
      <c r="BT95" s="3"/>
      <c r="BU95" s="27"/>
      <c r="BV95" s="25">
        <f>_xlfn.XLOOKUP(BU95,'[1]DM table'!$AE$4:$AE$103,'[1]DM table'!$AF$4:$AF$103,0)</f>
        <v>0</v>
      </c>
      <c r="BW95" s="27"/>
      <c r="BX95" s="25">
        <f t="shared" si="151"/>
        <v>0</v>
      </c>
      <c r="BY95" s="25">
        <f t="shared" si="152"/>
        <v>0</v>
      </c>
      <c r="BZ95" s="3"/>
      <c r="CA95" s="27"/>
      <c r="CB95" s="25">
        <f t="shared" si="153"/>
        <v>0</v>
      </c>
      <c r="CC95" s="27"/>
      <c r="CD95" s="25">
        <f t="shared" si="154"/>
        <v>0</v>
      </c>
      <c r="CE95" s="25">
        <f t="shared" si="155"/>
        <v>0</v>
      </c>
      <c r="CF95" s="3"/>
      <c r="CG95" s="27"/>
      <c r="CH95" s="25">
        <f t="shared" si="156"/>
        <v>0</v>
      </c>
      <c r="CI95" s="27"/>
      <c r="CJ95" s="25">
        <f t="shared" si="157"/>
        <v>0</v>
      </c>
      <c r="CK95" s="25">
        <f t="shared" si="158"/>
        <v>0</v>
      </c>
      <c r="CL95" s="3"/>
      <c r="CM95" s="27"/>
      <c r="CN95" s="25">
        <f t="shared" si="208"/>
        <v>0</v>
      </c>
      <c r="CO95" s="27"/>
      <c r="CP95" s="25">
        <f t="shared" si="159"/>
        <v>0</v>
      </c>
      <c r="CQ95" s="25">
        <f t="shared" si="160"/>
        <v>0</v>
      </c>
      <c r="CR95" s="3"/>
      <c r="CS95" s="27"/>
      <c r="CT95" s="25">
        <f t="shared" si="161"/>
        <v>0</v>
      </c>
      <c r="CU95" s="27"/>
      <c r="CV95" s="25">
        <f t="shared" si="162"/>
        <v>0</v>
      </c>
      <c r="CW95" s="25">
        <f t="shared" si="163"/>
        <v>0</v>
      </c>
      <c r="CX95" s="3"/>
      <c r="CY95" s="27"/>
      <c r="CZ95" s="25">
        <f t="shared" si="164"/>
        <v>0</v>
      </c>
      <c r="DA95" s="27"/>
      <c r="DB95" s="25">
        <f t="shared" si="165"/>
        <v>0</v>
      </c>
      <c r="DC95" s="25">
        <f t="shared" si="166"/>
        <v>0</v>
      </c>
      <c r="DD95" s="3"/>
      <c r="DE95" s="27"/>
      <c r="DF95" s="25">
        <f t="shared" si="167"/>
        <v>0</v>
      </c>
      <c r="DG95" s="27"/>
      <c r="DH95" s="25">
        <f t="shared" si="168"/>
        <v>0</v>
      </c>
      <c r="DI95" s="25">
        <f t="shared" si="169"/>
        <v>0</v>
      </c>
      <c r="DJ95" s="3"/>
      <c r="DK95" s="27"/>
      <c r="DL95" s="25">
        <f>_xlfn.XLOOKUP(DK95,'[1]DM table'!$U$4:$U$103,'[1]DM table'!$V$4:$V$103,0)</f>
        <v>0</v>
      </c>
      <c r="DM95" s="27"/>
      <c r="DN95" s="25">
        <f t="shared" si="170"/>
        <v>0</v>
      </c>
      <c r="DO95" s="25">
        <f t="shared" si="171"/>
        <v>0</v>
      </c>
      <c r="DP95" s="3"/>
      <c r="DQ95" s="27"/>
      <c r="DR95" s="25">
        <f t="shared" si="172"/>
        <v>0</v>
      </c>
      <c r="DS95" s="27"/>
      <c r="DT95" s="25">
        <f t="shared" si="173"/>
        <v>0</v>
      </c>
      <c r="DU95" s="25">
        <f t="shared" si="174"/>
        <v>0</v>
      </c>
      <c r="DV95" s="3"/>
      <c r="DW95" s="27"/>
      <c r="DX95" s="25">
        <f t="shared" si="175"/>
        <v>0</v>
      </c>
      <c r="DY95" s="27"/>
      <c r="DZ95" s="25">
        <f t="shared" si="176"/>
        <v>0</v>
      </c>
      <c r="EA95" s="25">
        <f t="shared" si="177"/>
        <v>0</v>
      </c>
      <c r="EB95" s="3"/>
      <c r="EC95" s="27"/>
      <c r="ED95" s="25">
        <f t="shared" si="203"/>
        <v>0</v>
      </c>
      <c r="EE95" s="27"/>
      <c r="EF95" s="25">
        <f t="shared" si="178"/>
        <v>0</v>
      </c>
      <c r="EG95" s="25">
        <f t="shared" si="179"/>
        <v>0</v>
      </c>
      <c r="EH95" s="3"/>
      <c r="EI95" s="27"/>
      <c r="EJ95" s="25">
        <f t="shared" si="180"/>
        <v>0</v>
      </c>
      <c r="EK95" s="27"/>
      <c r="EL95" s="25">
        <f t="shared" si="181"/>
        <v>0</v>
      </c>
      <c r="EM95" s="25">
        <f t="shared" si="182"/>
        <v>0</v>
      </c>
      <c r="EN95" s="3"/>
      <c r="EO95" s="27"/>
      <c r="EP95" s="25">
        <f t="shared" si="204"/>
        <v>0</v>
      </c>
      <c r="EQ95" s="27"/>
      <c r="ER95" s="25">
        <f t="shared" si="183"/>
        <v>0</v>
      </c>
      <c r="ES95" s="25">
        <f t="shared" si="184"/>
        <v>0</v>
      </c>
      <c r="ET95" s="3"/>
      <c r="EU95" s="27"/>
      <c r="EV95" s="25">
        <f t="shared" si="185"/>
        <v>0</v>
      </c>
      <c r="EW95" s="27"/>
      <c r="EX95" s="25">
        <f t="shared" si="186"/>
        <v>0</v>
      </c>
      <c r="EY95" s="25">
        <f t="shared" si="187"/>
        <v>0</v>
      </c>
      <c r="EZ95" s="3"/>
      <c r="FA95" s="27"/>
      <c r="FB95" s="25">
        <f t="shared" si="209"/>
        <v>0</v>
      </c>
      <c r="FC95" s="27"/>
      <c r="FD95" s="25">
        <f t="shared" si="188"/>
        <v>0</v>
      </c>
      <c r="FE95" s="25">
        <f t="shared" si="189"/>
        <v>0</v>
      </c>
      <c r="FF95" s="3"/>
      <c r="FG95" s="27"/>
      <c r="FH95" s="25">
        <f t="shared" si="190"/>
        <v>0</v>
      </c>
      <c r="FI95" s="27"/>
      <c r="FJ95" s="25">
        <f t="shared" si="191"/>
        <v>0</v>
      </c>
      <c r="FK95" s="25">
        <f t="shared" si="192"/>
        <v>0</v>
      </c>
    </row>
    <row r="96" spans="1:167" ht="12.75" customHeight="1" x14ac:dyDescent="0.15">
      <c r="A96" s="36"/>
      <c r="B96" s="36"/>
      <c r="C96" s="23" t="str">
        <f t="shared" si="199"/>
        <v/>
      </c>
      <c r="D96" s="35"/>
      <c r="E96" s="32"/>
      <c r="F96" s="25">
        <f t="shared" si="206"/>
        <v>0</v>
      </c>
      <c r="G96" s="25">
        <f>LARGE((Q96,W96,AC96,AI96,AO96,AU96,BA96,BG96,BM96,BS96,BY96,CE96,CK96,CQ96,CW96,DC96,DI96,DO96,DU96,EA96,EG96,EM96,ES96,EY96,FE96,FK96),2)</f>
        <v>0</v>
      </c>
      <c r="H96" s="25">
        <f>LARGE((Q96,W96,AC96,AI96,AO96,AU96,BA96,BG96,BM96,BS96,BY96,CE96,CK96,CQ96,CW96,DC96,DI96,DO96,DU96,EA96,EG96,EM96,ES96,EY96,FE96,FK96),3)</f>
        <v>0</v>
      </c>
      <c r="I96" s="25">
        <f t="shared" si="129"/>
        <v>0</v>
      </c>
      <c r="J96" s="62">
        <f t="shared" si="210"/>
        <v>19</v>
      </c>
      <c r="K96" s="32"/>
      <c r="L96" s="26"/>
      <c r="M96" s="27"/>
      <c r="N96" s="25">
        <f t="shared" si="193"/>
        <v>0</v>
      </c>
      <c r="O96" s="27"/>
      <c r="P96" s="25">
        <f t="shared" si="194"/>
        <v>0</v>
      </c>
      <c r="Q96" s="25">
        <f t="shared" si="195"/>
        <v>0</v>
      </c>
      <c r="R96" s="3"/>
      <c r="S96" s="27"/>
      <c r="T96" s="25">
        <f t="shared" si="196"/>
        <v>0</v>
      </c>
      <c r="U96" s="27"/>
      <c r="V96" s="25">
        <f t="shared" si="197"/>
        <v>0</v>
      </c>
      <c r="W96" s="25">
        <f t="shared" si="198"/>
        <v>0</v>
      </c>
      <c r="X96" s="3"/>
      <c r="Y96" s="27"/>
      <c r="Z96" s="25">
        <f t="shared" si="202"/>
        <v>0</v>
      </c>
      <c r="AA96" s="27"/>
      <c r="AB96" s="25">
        <f t="shared" si="130"/>
        <v>0</v>
      </c>
      <c r="AC96" s="25">
        <f t="shared" si="131"/>
        <v>0</v>
      </c>
      <c r="AD96" s="3"/>
      <c r="AE96" s="27"/>
      <c r="AF96" s="25">
        <f t="shared" si="132"/>
        <v>0</v>
      </c>
      <c r="AG96" s="27"/>
      <c r="AH96" s="25">
        <f t="shared" si="133"/>
        <v>0</v>
      </c>
      <c r="AI96" s="25">
        <f t="shared" si="134"/>
        <v>0</v>
      </c>
      <c r="AJ96" s="3"/>
      <c r="AK96" s="27"/>
      <c r="AL96" s="25">
        <f t="shared" si="135"/>
        <v>0</v>
      </c>
      <c r="AM96" s="27"/>
      <c r="AN96" s="25">
        <f t="shared" si="136"/>
        <v>0</v>
      </c>
      <c r="AO96" s="25">
        <f t="shared" si="137"/>
        <v>0</v>
      </c>
      <c r="AP96" s="3"/>
      <c r="AQ96" s="27"/>
      <c r="AR96" s="25">
        <f t="shared" si="201"/>
        <v>0</v>
      </c>
      <c r="AS96" s="27"/>
      <c r="AT96" s="25">
        <f t="shared" si="138"/>
        <v>0</v>
      </c>
      <c r="AU96" s="25">
        <f t="shared" si="139"/>
        <v>0</v>
      </c>
      <c r="AV96" s="3"/>
      <c r="AW96" s="27"/>
      <c r="AX96" s="25">
        <f t="shared" si="207"/>
        <v>0</v>
      </c>
      <c r="AY96" s="27"/>
      <c r="AZ96" s="25">
        <f t="shared" si="140"/>
        <v>0</v>
      </c>
      <c r="BA96" s="25">
        <f t="shared" si="141"/>
        <v>0</v>
      </c>
      <c r="BB96" s="3"/>
      <c r="BC96" s="27"/>
      <c r="BD96" s="25">
        <f t="shared" si="142"/>
        <v>0</v>
      </c>
      <c r="BE96" s="27"/>
      <c r="BF96" s="25">
        <f t="shared" si="143"/>
        <v>0</v>
      </c>
      <c r="BG96" s="25">
        <f t="shared" si="144"/>
        <v>0</v>
      </c>
      <c r="BH96" s="3"/>
      <c r="BI96" s="27"/>
      <c r="BJ96" s="25">
        <f t="shared" si="145"/>
        <v>0</v>
      </c>
      <c r="BK96" s="27"/>
      <c r="BL96" s="25">
        <f t="shared" si="146"/>
        <v>0</v>
      </c>
      <c r="BM96" s="25">
        <f t="shared" si="147"/>
        <v>0</v>
      </c>
      <c r="BN96" s="3"/>
      <c r="BO96" s="27"/>
      <c r="BP96" s="25">
        <f t="shared" si="148"/>
        <v>0</v>
      </c>
      <c r="BQ96" s="27"/>
      <c r="BR96" s="25">
        <f t="shared" si="149"/>
        <v>0</v>
      </c>
      <c r="BS96" s="25">
        <f t="shared" si="150"/>
        <v>0</v>
      </c>
      <c r="BT96" s="3"/>
      <c r="BU96" s="27"/>
      <c r="BV96" s="25">
        <f>_xlfn.XLOOKUP(BU96,'[1]DM table'!$AE$4:$AE$103,'[1]DM table'!$AF$4:$AF$103,0)</f>
        <v>0</v>
      </c>
      <c r="BW96" s="27"/>
      <c r="BX96" s="25">
        <f t="shared" si="151"/>
        <v>0</v>
      </c>
      <c r="BY96" s="25">
        <f t="shared" si="152"/>
        <v>0</v>
      </c>
      <c r="BZ96" s="3"/>
      <c r="CA96" s="27"/>
      <c r="CB96" s="25">
        <f t="shared" si="153"/>
        <v>0</v>
      </c>
      <c r="CC96" s="27"/>
      <c r="CD96" s="25">
        <f t="shared" si="154"/>
        <v>0</v>
      </c>
      <c r="CE96" s="25">
        <f t="shared" si="155"/>
        <v>0</v>
      </c>
      <c r="CF96" s="3"/>
      <c r="CG96" s="27"/>
      <c r="CH96" s="25">
        <f t="shared" si="156"/>
        <v>0</v>
      </c>
      <c r="CI96" s="27"/>
      <c r="CJ96" s="25">
        <f t="shared" si="157"/>
        <v>0</v>
      </c>
      <c r="CK96" s="25">
        <f t="shared" si="158"/>
        <v>0</v>
      </c>
      <c r="CL96" s="3"/>
      <c r="CM96" s="27"/>
      <c r="CN96" s="25">
        <f t="shared" si="208"/>
        <v>0</v>
      </c>
      <c r="CO96" s="27"/>
      <c r="CP96" s="25">
        <f t="shared" si="159"/>
        <v>0</v>
      </c>
      <c r="CQ96" s="25">
        <f t="shared" si="160"/>
        <v>0</v>
      </c>
      <c r="CR96" s="3"/>
      <c r="CS96" s="27"/>
      <c r="CT96" s="25">
        <f t="shared" si="161"/>
        <v>0</v>
      </c>
      <c r="CU96" s="27"/>
      <c r="CV96" s="25">
        <f t="shared" si="162"/>
        <v>0</v>
      </c>
      <c r="CW96" s="25">
        <f t="shared" si="163"/>
        <v>0</v>
      </c>
      <c r="CX96" s="3"/>
      <c r="CY96" s="27"/>
      <c r="CZ96" s="25">
        <f t="shared" si="164"/>
        <v>0</v>
      </c>
      <c r="DA96" s="27"/>
      <c r="DB96" s="25">
        <f t="shared" si="165"/>
        <v>0</v>
      </c>
      <c r="DC96" s="25">
        <f t="shared" si="166"/>
        <v>0</v>
      </c>
      <c r="DD96" s="3"/>
      <c r="DE96" s="27"/>
      <c r="DF96" s="25">
        <f t="shared" si="167"/>
        <v>0</v>
      </c>
      <c r="DG96" s="27"/>
      <c r="DH96" s="25">
        <f t="shared" si="168"/>
        <v>0</v>
      </c>
      <c r="DI96" s="25">
        <f t="shared" si="169"/>
        <v>0</v>
      </c>
      <c r="DJ96" s="3"/>
      <c r="DK96" s="27"/>
      <c r="DL96" s="25">
        <f>_xlfn.XLOOKUP(DK96,'[1]DM table'!$U$4:$U$103,'[1]DM table'!$V$4:$V$103,0)</f>
        <v>0</v>
      </c>
      <c r="DM96" s="27"/>
      <c r="DN96" s="25">
        <f t="shared" si="170"/>
        <v>0</v>
      </c>
      <c r="DO96" s="25">
        <f t="shared" si="171"/>
        <v>0</v>
      </c>
      <c r="DP96" s="3"/>
      <c r="DQ96" s="27"/>
      <c r="DR96" s="25">
        <f t="shared" si="172"/>
        <v>0</v>
      </c>
      <c r="DS96" s="27"/>
      <c r="DT96" s="25">
        <f t="shared" si="173"/>
        <v>0</v>
      </c>
      <c r="DU96" s="25">
        <f t="shared" si="174"/>
        <v>0</v>
      </c>
      <c r="DV96" s="3"/>
      <c r="DW96" s="27"/>
      <c r="DX96" s="25">
        <f t="shared" si="175"/>
        <v>0</v>
      </c>
      <c r="DY96" s="27"/>
      <c r="DZ96" s="25">
        <f t="shared" si="176"/>
        <v>0</v>
      </c>
      <c r="EA96" s="25">
        <f t="shared" si="177"/>
        <v>0</v>
      </c>
      <c r="EB96" s="3"/>
      <c r="EC96" s="27"/>
      <c r="ED96" s="25">
        <f t="shared" si="203"/>
        <v>0</v>
      </c>
      <c r="EE96" s="27"/>
      <c r="EF96" s="25">
        <f t="shared" si="178"/>
        <v>0</v>
      </c>
      <c r="EG96" s="25">
        <f t="shared" si="179"/>
        <v>0</v>
      </c>
      <c r="EH96" s="3"/>
      <c r="EI96" s="27"/>
      <c r="EJ96" s="25">
        <f t="shared" si="180"/>
        <v>0</v>
      </c>
      <c r="EK96" s="27"/>
      <c r="EL96" s="25">
        <f t="shared" si="181"/>
        <v>0</v>
      </c>
      <c r="EM96" s="25">
        <f t="shared" si="182"/>
        <v>0</v>
      </c>
      <c r="EN96" s="3"/>
      <c r="EO96" s="27"/>
      <c r="EP96" s="25">
        <f t="shared" si="204"/>
        <v>0</v>
      </c>
      <c r="EQ96" s="27"/>
      <c r="ER96" s="25">
        <f t="shared" si="183"/>
        <v>0</v>
      </c>
      <c r="ES96" s="25">
        <f t="shared" si="184"/>
        <v>0</v>
      </c>
      <c r="ET96" s="3"/>
      <c r="EU96" s="27"/>
      <c r="EV96" s="25">
        <f t="shared" si="185"/>
        <v>0</v>
      </c>
      <c r="EW96" s="27"/>
      <c r="EX96" s="25">
        <f t="shared" si="186"/>
        <v>0</v>
      </c>
      <c r="EY96" s="25">
        <f t="shared" si="187"/>
        <v>0</v>
      </c>
      <c r="EZ96" s="3"/>
      <c r="FA96" s="27"/>
      <c r="FB96" s="25">
        <f t="shared" si="209"/>
        <v>0</v>
      </c>
      <c r="FC96" s="27"/>
      <c r="FD96" s="25">
        <f t="shared" si="188"/>
        <v>0</v>
      </c>
      <c r="FE96" s="25">
        <f t="shared" si="189"/>
        <v>0</v>
      </c>
      <c r="FF96" s="3"/>
      <c r="FG96" s="27"/>
      <c r="FH96" s="25">
        <f t="shared" si="190"/>
        <v>0</v>
      </c>
      <c r="FI96" s="27"/>
      <c r="FJ96" s="25">
        <f t="shared" si="191"/>
        <v>0</v>
      </c>
      <c r="FK96" s="25">
        <f t="shared" si="192"/>
        <v>0</v>
      </c>
    </row>
    <row r="97" spans="1:167" ht="12.75" customHeight="1" x14ac:dyDescent="0.15">
      <c r="A97" s="36"/>
      <c r="B97" s="36"/>
      <c r="C97" s="23" t="str">
        <f t="shared" si="199"/>
        <v/>
      </c>
      <c r="D97" s="35"/>
      <c r="E97" s="32"/>
      <c r="F97" s="25">
        <f t="shared" si="206"/>
        <v>0</v>
      </c>
      <c r="G97" s="25">
        <f>LARGE((Q97,W97,AC97,AI97,AO97,AU97,BA97,BG97,BM97,BS97,BY97,CE97,CK97,CQ97,CW97,DC97,DI97,DO97,DU97,EA97,EG97,EM97,ES97,EY97,FE97,FK97),2)</f>
        <v>0</v>
      </c>
      <c r="H97" s="25">
        <f>LARGE((Q97,W97,AC97,AI97,AO97,AU97,BA97,BG97,BM97,BS97,BY97,CE97,CK97,CQ97,CW97,DC97,DI97,DO97,DU97,EA97,EG97,EM97,ES97,EY97,FE97,FK97),3)</f>
        <v>0</v>
      </c>
      <c r="I97" s="25">
        <f t="shared" si="129"/>
        <v>0</v>
      </c>
      <c r="J97" s="62">
        <f t="shared" si="210"/>
        <v>19</v>
      </c>
      <c r="K97" s="32"/>
      <c r="L97" s="26"/>
      <c r="M97" s="27"/>
      <c r="N97" s="25">
        <f t="shared" si="193"/>
        <v>0</v>
      </c>
      <c r="O97" s="27"/>
      <c r="P97" s="25">
        <f t="shared" si="194"/>
        <v>0</v>
      </c>
      <c r="Q97" s="25">
        <f t="shared" si="195"/>
        <v>0</v>
      </c>
      <c r="R97" s="3"/>
      <c r="S97" s="27"/>
      <c r="T97" s="25">
        <f t="shared" si="196"/>
        <v>0</v>
      </c>
      <c r="U97" s="27"/>
      <c r="V97" s="25">
        <f t="shared" si="197"/>
        <v>0</v>
      </c>
      <c r="W97" s="25">
        <f t="shared" si="198"/>
        <v>0</v>
      </c>
      <c r="X97" s="3"/>
      <c r="Y97" s="27"/>
      <c r="Z97" s="25">
        <f t="shared" si="202"/>
        <v>0</v>
      </c>
      <c r="AA97" s="27"/>
      <c r="AB97" s="25">
        <f t="shared" si="130"/>
        <v>0</v>
      </c>
      <c r="AC97" s="25">
        <f t="shared" si="131"/>
        <v>0</v>
      </c>
      <c r="AD97" s="3"/>
      <c r="AE97" s="27"/>
      <c r="AF97" s="25">
        <f t="shared" si="132"/>
        <v>0</v>
      </c>
      <c r="AG97" s="27"/>
      <c r="AH97" s="25">
        <f t="shared" si="133"/>
        <v>0</v>
      </c>
      <c r="AI97" s="25">
        <f t="shared" si="134"/>
        <v>0</v>
      </c>
      <c r="AJ97" s="3"/>
      <c r="AK97" s="27"/>
      <c r="AL97" s="25">
        <f t="shared" si="135"/>
        <v>0</v>
      </c>
      <c r="AM97" s="27"/>
      <c r="AN97" s="25">
        <f t="shared" si="136"/>
        <v>0</v>
      </c>
      <c r="AO97" s="25">
        <f t="shared" si="137"/>
        <v>0</v>
      </c>
      <c r="AP97" s="3"/>
      <c r="AQ97" s="27"/>
      <c r="AR97" s="25">
        <f t="shared" si="201"/>
        <v>0</v>
      </c>
      <c r="AS97" s="27"/>
      <c r="AT97" s="25">
        <f t="shared" si="138"/>
        <v>0</v>
      </c>
      <c r="AU97" s="25">
        <f t="shared" si="139"/>
        <v>0</v>
      </c>
      <c r="AV97" s="3"/>
      <c r="AW97" s="27"/>
      <c r="AX97" s="25">
        <f t="shared" si="207"/>
        <v>0</v>
      </c>
      <c r="AY97" s="27"/>
      <c r="AZ97" s="25">
        <f t="shared" si="140"/>
        <v>0</v>
      </c>
      <c r="BA97" s="25">
        <f t="shared" si="141"/>
        <v>0</v>
      </c>
      <c r="BB97" s="3"/>
      <c r="BC97" s="27"/>
      <c r="BD97" s="25">
        <f t="shared" si="142"/>
        <v>0</v>
      </c>
      <c r="BE97" s="27"/>
      <c r="BF97" s="25">
        <f t="shared" si="143"/>
        <v>0</v>
      </c>
      <c r="BG97" s="25">
        <f t="shared" si="144"/>
        <v>0</v>
      </c>
      <c r="BH97" s="3"/>
      <c r="BI97" s="27"/>
      <c r="BJ97" s="25">
        <f t="shared" si="145"/>
        <v>0</v>
      </c>
      <c r="BK97" s="27"/>
      <c r="BL97" s="25">
        <f t="shared" si="146"/>
        <v>0</v>
      </c>
      <c r="BM97" s="25">
        <f t="shared" si="147"/>
        <v>0</v>
      </c>
      <c r="BN97" s="3"/>
      <c r="BO97" s="27"/>
      <c r="BP97" s="25">
        <f t="shared" si="148"/>
        <v>0</v>
      </c>
      <c r="BQ97" s="27"/>
      <c r="BR97" s="25">
        <f t="shared" si="149"/>
        <v>0</v>
      </c>
      <c r="BS97" s="25">
        <f t="shared" si="150"/>
        <v>0</v>
      </c>
      <c r="BT97" s="3"/>
      <c r="BU97" s="27"/>
      <c r="BV97" s="25">
        <f>_xlfn.XLOOKUP(BU97,'[1]DM table'!$AE$4:$AE$103,'[1]DM table'!$AF$4:$AF$103,0)</f>
        <v>0</v>
      </c>
      <c r="BW97" s="27"/>
      <c r="BX97" s="25">
        <f t="shared" si="151"/>
        <v>0</v>
      </c>
      <c r="BY97" s="25">
        <f t="shared" si="152"/>
        <v>0</v>
      </c>
      <c r="BZ97" s="3"/>
      <c r="CA97" s="27"/>
      <c r="CB97" s="25">
        <f t="shared" si="153"/>
        <v>0</v>
      </c>
      <c r="CC97" s="27"/>
      <c r="CD97" s="25">
        <f t="shared" si="154"/>
        <v>0</v>
      </c>
      <c r="CE97" s="25">
        <f t="shared" si="155"/>
        <v>0</v>
      </c>
      <c r="CF97" s="3"/>
      <c r="CG97" s="27"/>
      <c r="CH97" s="25">
        <f t="shared" si="156"/>
        <v>0</v>
      </c>
      <c r="CI97" s="27"/>
      <c r="CJ97" s="25">
        <f t="shared" si="157"/>
        <v>0</v>
      </c>
      <c r="CK97" s="25">
        <f t="shared" si="158"/>
        <v>0</v>
      </c>
      <c r="CL97" s="3"/>
      <c r="CM97" s="27"/>
      <c r="CN97" s="25">
        <f t="shared" si="208"/>
        <v>0</v>
      </c>
      <c r="CO97" s="27"/>
      <c r="CP97" s="25">
        <f t="shared" si="159"/>
        <v>0</v>
      </c>
      <c r="CQ97" s="25">
        <f t="shared" si="160"/>
        <v>0</v>
      </c>
      <c r="CR97" s="3"/>
      <c r="CS97" s="27"/>
      <c r="CT97" s="25">
        <f t="shared" si="161"/>
        <v>0</v>
      </c>
      <c r="CU97" s="27"/>
      <c r="CV97" s="25">
        <f t="shared" si="162"/>
        <v>0</v>
      </c>
      <c r="CW97" s="25">
        <f t="shared" si="163"/>
        <v>0</v>
      </c>
      <c r="CX97" s="3"/>
      <c r="CY97" s="27"/>
      <c r="CZ97" s="25">
        <f t="shared" si="164"/>
        <v>0</v>
      </c>
      <c r="DA97" s="27"/>
      <c r="DB97" s="25">
        <f t="shared" si="165"/>
        <v>0</v>
      </c>
      <c r="DC97" s="25">
        <f t="shared" si="166"/>
        <v>0</v>
      </c>
      <c r="DD97" s="3"/>
      <c r="DE97" s="27"/>
      <c r="DF97" s="25">
        <f t="shared" si="167"/>
        <v>0</v>
      </c>
      <c r="DG97" s="27"/>
      <c r="DH97" s="25">
        <f t="shared" si="168"/>
        <v>0</v>
      </c>
      <c r="DI97" s="25">
        <f t="shared" si="169"/>
        <v>0</v>
      </c>
      <c r="DJ97" s="3"/>
      <c r="DK97" s="27"/>
      <c r="DL97" s="25">
        <f>_xlfn.XLOOKUP(DK97,'[1]DM table'!$U$4:$U$103,'[1]DM table'!$V$4:$V$103,0)</f>
        <v>0</v>
      </c>
      <c r="DM97" s="27"/>
      <c r="DN97" s="25">
        <f t="shared" si="170"/>
        <v>0</v>
      </c>
      <c r="DO97" s="25">
        <f t="shared" si="171"/>
        <v>0</v>
      </c>
      <c r="DP97" s="3"/>
      <c r="DQ97" s="27"/>
      <c r="DR97" s="25">
        <f t="shared" si="172"/>
        <v>0</v>
      </c>
      <c r="DS97" s="27"/>
      <c r="DT97" s="25">
        <f t="shared" si="173"/>
        <v>0</v>
      </c>
      <c r="DU97" s="25">
        <f t="shared" si="174"/>
        <v>0</v>
      </c>
      <c r="DV97" s="3"/>
      <c r="DW97" s="27"/>
      <c r="DX97" s="25">
        <f t="shared" si="175"/>
        <v>0</v>
      </c>
      <c r="DY97" s="27"/>
      <c r="DZ97" s="25">
        <f t="shared" si="176"/>
        <v>0</v>
      </c>
      <c r="EA97" s="25">
        <f t="shared" si="177"/>
        <v>0</v>
      </c>
      <c r="EB97" s="3"/>
      <c r="EC97" s="27"/>
      <c r="ED97" s="25">
        <f t="shared" si="203"/>
        <v>0</v>
      </c>
      <c r="EE97" s="27"/>
      <c r="EF97" s="25">
        <f t="shared" si="178"/>
        <v>0</v>
      </c>
      <c r="EG97" s="25">
        <f t="shared" si="179"/>
        <v>0</v>
      </c>
      <c r="EH97" s="3"/>
      <c r="EI97" s="27"/>
      <c r="EJ97" s="25">
        <f t="shared" si="180"/>
        <v>0</v>
      </c>
      <c r="EK97" s="27"/>
      <c r="EL97" s="25">
        <f t="shared" si="181"/>
        <v>0</v>
      </c>
      <c r="EM97" s="25">
        <f t="shared" si="182"/>
        <v>0</v>
      </c>
      <c r="EN97" s="3"/>
      <c r="EO97" s="27"/>
      <c r="EP97" s="25">
        <f t="shared" si="204"/>
        <v>0</v>
      </c>
      <c r="EQ97" s="27"/>
      <c r="ER97" s="25">
        <f t="shared" si="183"/>
        <v>0</v>
      </c>
      <c r="ES97" s="25">
        <f t="shared" si="184"/>
        <v>0</v>
      </c>
      <c r="ET97" s="3"/>
      <c r="EU97" s="27"/>
      <c r="EV97" s="25">
        <f t="shared" si="185"/>
        <v>0</v>
      </c>
      <c r="EW97" s="27"/>
      <c r="EX97" s="25">
        <f t="shared" si="186"/>
        <v>0</v>
      </c>
      <c r="EY97" s="25">
        <f t="shared" si="187"/>
        <v>0</v>
      </c>
      <c r="EZ97" s="3"/>
      <c r="FA97" s="27"/>
      <c r="FB97" s="25">
        <f t="shared" si="209"/>
        <v>0</v>
      </c>
      <c r="FC97" s="27"/>
      <c r="FD97" s="25">
        <f t="shared" si="188"/>
        <v>0</v>
      </c>
      <c r="FE97" s="25">
        <f t="shared" si="189"/>
        <v>0</v>
      </c>
      <c r="FF97" s="3"/>
      <c r="FG97" s="27"/>
      <c r="FH97" s="25">
        <f t="shared" si="190"/>
        <v>0</v>
      </c>
      <c r="FI97" s="27"/>
      <c r="FJ97" s="25">
        <f t="shared" si="191"/>
        <v>0</v>
      </c>
      <c r="FK97" s="25">
        <f t="shared" si="192"/>
        <v>0</v>
      </c>
    </row>
    <row r="98" spans="1:167" ht="12.75" customHeight="1" x14ac:dyDescent="0.15">
      <c r="A98" s="36"/>
      <c r="B98" s="36"/>
      <c r="C98" s="23" t="str">
        <f t="shared" si="199"/>
        <v/>
      </c>
      <c r="D98" s="35"/>
      <c r="E98" s="32"/>
      <c r="F98" s="25">
        <f t="shared" si="206"/>
        <v>0</v>
      </c>
      <c r="G98" s="25">
        <f>LARGE((Q98,W98,AC98,AI98,AO98,AU98,BA98,BG98,BM98,BS98,BY98,CE98,CK98,CQ98,CW98,DC98,DI98,DO98,DU98,EA98,EG98,EM98,ES98,EY98,FE98,FK98),2)</f>
        <v>0</v>
      </c>
      <c r="H98" s="25">
        <f>LARGE((Q98,W98,AC98,AI98,AO98,AU98,BA98,BG98,BM98,BS98,BY98,CE98,CK98,CQ98,CW98,DC98,DI98,DO98,DU98,EA98,EG98,EM98,ES98,EY98,FE98,FK98),3)</f>
        <v>0</v>
      </c>
      <c r="I98" s="25">
        <f t="shared" si="129"/>
        <v>0</v>
      </c>
      <c r="J98" s="62">
        <f t="shared" si="210"/>
        <v>19</v>
      </c>
      <c r="K98" s="32"/>
      <c r="L98" s="26"/>
      <c r="M98" s="27"/>
      <c r="N98" s="25">
        <f t="shared" si="193"/>
        <v>0</v>
      </c>
      <c r="O98" s="27"/>
      <c r="P98" s="25">
        <f t="shared" si="194"/>
        <v>0</v>
      </c>
      <c r="Q98" s="25">
        <f t="shared" si="195"/>
        <v>0</v>
      </c>
      <c r="R98" s="3"/>
      <c r="S98" s="27"/>
      <c r="T98" s="25">
        <f t="shared" si="196"/>
        <v>0</v>
      </c>
      <c r="U98" s="27"/>
      <c r="V98" s="25">
        <f t="shared" si="197"/>
        <v>0</v>
      </c>
      <c r="W98" s="25">
        <f t="shared" si="198"/>
        <v>0</v>
      </c>
      <c r="X98" s="3"/>
      <c r="Y98" s="27"/>
      <c r="Z98" s="25">
        <f t="shared" si="202"/>
        <v>0</v>
      </c>
      <c r="AA98" s="27"/>
      <c r="AB98" s="25">
        <f t="shared" si="130"/>
        <v>0</v>
      </c>
      <c r="AC98" s="25">
        <f t="shared" si="131"/>
        <v>0</v>
      </c>
      <c r="AD98" s="3"/>
      <c r="AE98" s="27"/>
      <c r="AF98" s="25">
        <f t="shared" si="132"/>
        <v>0</v>
      </c>
      <c r="AG98" s="27"/>
      <c r="AH98" s="25">
        <f t="shared" si="133"/>
        <v>0</v>
      </c>
      <c r="AI98" s="25">
        <f t="shared" si="134"/>
        <v>0</v>
      </c>
      <c r="AJ98" s="3"/>
      <c r="AK98" s="27"/>
      <c r="AL98" s="25">
        <f t="shared" si="135"/>
        <v>0</v>
      </c>
      <c r="AM98" s="27"/>
      <c r="AN98" s="25">
        <f t="shared" si="136"/>
        <v>0</v>
      </c>
      <c r="AO98" s="25">
        <f t="shared" si="137"/>
        <v>0</v>
      </c>
      <c r="AP98" s="3"/>
      <c r="AQ98" s="27"/>
      <c r="AR98" s="25">
        <f t="shared" si="201"/>
        <v>0</v>
      </c>
      <c r="AS98" s="27"/>
      <c r="AT98" s="25">
        <f t="shared" si="138"/>
        <v>0</v>
      </c>
      <c r="AU98" s="25">
        <f t="shared" si="139"/>
        <v>0</v>
      </c>
      <c r="AV98" s="3"/>
      <c r="AW98" s="27"/>
      <c r="AX98" s="25">
        <f t="shared" si="207"/>
        <v>0</v>
      </c>
      <c r="AY98" s="27"/>
      <c r="AZ98" s="25">
        <f t="shared" si="140"/>
        <v>0</v>
      </c>
      <c r="BA98" s="25">
        <f t="shared" si="141"/>
        <v>0</v>
      </c>
      <c r="BB98" s="3"/>
      <c r="BC98" s="27"/>
      <c r="BD98" s="25">
        <f t="shared" si="142"/>
        <v>0</v>
      </c>
      <c r="BE98" s="27"/>
      <c r="BF98" s="25">
        <f t="shared" si="143"/>
        <v>0</v>
      </c>
      <c r="BG98" s="25">
        <f t="shared" si="144"/>
        <v>0</v>
      </c>
      <c r="BH98" s="3"/>
      <c r="BI98" s="27"/>
      <c r="BJ98" s="25">
        <f t="shared" si="145"/>
        <v>0</v>
      </c>
      <c r="BK98" s="27"/>
      <c r="BL98" s="25">
        <f t="shared" si="146"/>
        <v>0</v>
      </c>
      <c r="BM98" s="25">
        <f t="shared" si="147"/>
        <v>0</v>
      </c>
      <c r="BN98" s="3"/>
      <c r="BO98" s="27"/>
      <c r="BP98" s="25">
        <f t="shared" si="148"/>
        <v>0</v>
      </c>
      <c r="BQ98" s="27"/>
      <c r="BR98" s="25">
        <f t="shared" si="149"/>
        <v>0</v>
      </c>
      <c r="BS98" s="25">
        <f t="shared" si="150"/>
        <v>0</v>
      </c>
      <c r="BT98" s="3"/>
      <c r="BU98" s="27"/>
      <c r="BV98" s="25">
        <f>_xlfn.XLOOKUP(BU98,'[1]DM table'!$AE$4:$AE$103,'[1]DM table'!$AF$4:$AF$103,0)</f>
        <v>0</v>
      </c>
      <c r="BW98" s="27"/>
      <c r="BX98" s="25">
        <f t="shared" si="151"/>
        <v>0</v>
      </c>
      <c r="BY98" s="25">
        <f t="shared" si="152"/>
        <v>0</v>
      </c>
      <c r="BZ98" s="3"/>
      <c r="CA98" s="27"/>
      <c r="CB98" s="25">
        <f t="shared" si="153"/>
        <v>0</v>
      </c>
      <c r="CC98" s="27"/>
      <c r="CD98" s="25">
        <f t="shared" si="154"/>
        <v>0</v>
      </c>
      <c r="CE98" s="25">
        <f t="shared" si="155"/>
        <v>0</v>
      </c>
      <c r="CF98" s="3"/>
      <c r="CG98" s="27"/>
      <c r="CH98" s="25">
        <f t="shared" si="156"/>
        <v>0</v>
      </c>
      <c r="CI98" s="27"/>
      <c r="CJ98" s="25">
        <f t="shared" si="157"/>
        <v>0</v>
      </c>
      <c r="CK98" s="25">
        <f t="shared" si="158"/>
        <v>0</v>
      </c>
      <c r="CL98" s="3"/>
      <c r="CM98" s="27"/>
      <c r="CN98" s="25">
        <f t="shared" si="208"/>
        <v>0</v>
      </c>
      <c r="CO98" s="27"/>
      <c r="CP98" s="25">
        <f t="shared" si="159"/>
        <v>0</v>
      </c>
      <c r="CQ98" s="25">
        <f t="shared" si="160"/>
        <v>0</v>
      </c>
      <c r="CR98" s="3"/>
      <c r="CS98" s="27"/>
      <c r="CT98" s="25">
        <f t="shared" si="161"/>
        <v>0</v>
      </c>
      <c r="CU98" s="27"/>
      <c r="CV98" s="25">
        <f t="shared" si="162"/>
        <v>0</v>
      </c>
      <c r="CW98" s="25">
        <f t="shared" si="163"/>
        <v>0</v>
      </c>
      <c r="CX98" s="3"/>
      <c r="CY98" s="27"/>
      <c r="CZ98" s="25">
        <f t="shared" si="164"/>
        <v>0</v>
      </c>
      <c r="DA98" s="27"/>
      <c r="DB98" s="25">
        <f t="shared" si="165"/>
        <v>0</v>
      </c>
      <c r="DC98" s="25">
        <f t="shared" si="166"/>
        <v>0</v>
      </c>
      <c r="DD98" s="3"/>
      <c r="DE98" s="27"/>
      <c r="DF98" s="25">
        <f t="shared" si="167"/>
        <v>0</v>
      </c>
      <c r="DG98" s="27"/>
      <c r="DH98" s="25">
        <f t="shared" si="168"/>
        <v>0</v>
      </c>
      <c r="DI98" s="25">
        <f t="shared" si="169"/>
        <v>0</v>
      </c>
      <c r="DJ98" s="3"/>
      <c r="DK98" s="27"/>
      <c r="DL98" s="25">
        <f>_xlfn.XLOOKUP(DK98,'[1]DM table'!$U$4:$U$103,'[1]DM table'!$V$4:$V$103,0)</f>
        <v>0</v>
      </c>
      <c r="DM98" s="27"/>
      <c r="DN98" s="25">
        <f t="shared" si="170"/>
        <v>0</v>
      </c>
      <c r="DO98" s="25">
        <f t="shared" si="171"/>
        <v>0</v>
      </c>
      <c r="DP98" s="3"/>
      <c r="DQ98" s="27"/>
      <c r="DR98" s="25">
        <f t="shared" si="172"/>
        <v>0</v>
      </c>
      <c r="DS98" s="27"/>
      <c r="DT98" s="25">
        <f t="shared" si="173"/>
        <v>0</v>
      </c>
      <c r="DU98" s="25">
        <f t="shared" si="174"/>
        <v>0</v>
      </c>
      <c r="DV98" s="3"/>
      <c r="DW98" s="27"/>
      <c r="DX98" s="25">
        <f t="shared" si="175"/>
        <v>0</v>
      </c>
      <c r="DY98" s="27"/>
      <c r="DZ98" s="25">
        <f t="shared" si="176"/>
        <v>0</v>
      </c>
      <c r="EA98" s="25">
        <f t="shared" si="177"/>
        <v>0</v>
      </c>
      <c r="EB98" s="3"/>
      <c r="EC98" s="27"/>
      <c r="ED98" s="25">
        <f t="shared" si="203"/>
        <v>0</v>
      </c>
      <c r="EE98" s="27"/>
      <c r="EF98" s="25">
        <f t="shared" si="178"/>
        <v>0</v>
      </c>
      <c r="EG98" s="25">
        <f t="shared" si="179"/>
        <v>0</v>
      </c>
      <c r="EH98" s="3"/>
      <c r="EI98" s="27"/>
      <c r="EJ98" s="25">
        <f t="shared" si="180"/>
        <v>0</v>
      </c>
      <c r="EK98" s="27"/>
      <c r="EL98" s="25">
        <f t="shared" si="181"/>
        <v>0</v>
      </c>
      <c r="EM98" s="25">
        <f t="shared" si="182"/>
        <v>0</v>
      </c>
      <c r="EN98" s="3"/>
      <c r="EO98" s="27"/>
      <c r="EP98" s="25">
        <f t="shared" si="204"/>
        <v>0</v>
      </c>
      <c r="EQ98" s="27"/>
      <c r="ER98" s="25">
        <f t="shared" si="183"/>
        <v>0</v>
      </c>
      <c r="ES98" s="25">
        <f t="shared" si="184"/>
        <v>0</v>
      </c>
      <c r="ET98" s="3"/>
      <c r="EU98" s="27"/>
      <c r="EV98" s="25">
        <f t="shared" si="185"/>
        <v>0</v>
      </c>
      <c r="EW98" s="27"/>
      <c r="EX98" s="25">
        <f t="shared" si="186"/>
        <v>0</v>
      </c>
      <c r="EY98" s="25">
        <f t="shared" si="187"/>
        <v>0</v>
      </c>
      <c r="EZ98" s="3"/>
      <c r="FA98" s="27"/>
      <c r="FB98" s="25">
        <f t="shared" si="209"/>
        <v>0</v>
      </c>
      <c r="FC98" s="27"/>
      <c r="FD98" s="25">
        <f t="shared" si="188"/>
        <v>0</v>
      </c>
      <c r="FE98" s="25">
        <f t="shared" si="189"/>
        <v>0</v>
      </c>
      <c r="FF98" s="3"/>
      <c r="FG98" s="27"/>
      <c r="FH98" s="25">
        <f t="shared" si="190"/>
        <v>0</v>
      </c>
      <c r="FI98" s="27"/>
      <c r="FJ98" s="25">
        <f t="shared" si="191"/>
        <v>0</v>
      </c>
      <c r="FK98" s="25">
        <f t="shared" si="192"/>
        <v>0</v>
      </c>
    </row>
    <row r="99" spans="1:167" ht="12.75" customHeight="1" x14ac:dyDescent="0.2">
      <c r="A99" s="34"/>
      <c r="B99" s="34"/>
      <c r="C99" s="23" t="str">
        <f t="shared" si="199"/>
        <v/>
      </c>
      <c r="D99" s="35"/>
      <c r="E99" s="32"/>
      <c r="F99" s="25">
        <f t="shared" si="206"/>
        <v>0</v>
      </c>
      <c r="G99" s="25">
        <f>LARGE((Q99,W99,AC99,AI99,AO99,AU99,BA99,BG99,BM99,BS99,BY99,CE99,CK99,CQ99,CW99,DC99,DI99,DO99,DU99,EA99,EG99,EM99,ES99,EY99,FE99,FK99),2)</f>
        <v>0</v>
      </c>
      <c r="H99" s="25">
        <f>LARGE((Q99,W99,AC99,AI99,AO99,AU99,BA99,BG99,BM99,BS99,BY99,CE99,CK99,CQ99,CW99,DC99,DI99,DO99,DU99,EA99,EG99,EM99,ES99,EY99,FE99,FK99),3)</f>
        <v>0</v>
      </c>
      <c r="I99" s="25">
        <f t="shared" si="129"/>
        <v>0</v>
      </c>
      <c r="J99" s="62">
        <f t="shared" si="210"/>
        <v>19</v>
      </c>
      <c r="K99" s="32"/>
      <c r="L99" s="26"/>
      <c r="M99" s="27"/>
      <c r="N99" s="25">
        <f t="shared" si="193"/>
        <v>0</v>
      </c>
      <c r="O99" s="27"/>
      <c r="P99" s="25">
        <f t="shared" si="194"/>
        <v>0</v>
      </c>
      <c r="Q99" s="25">
        <f t="shared" si="195"/>
        <v>0</v>
      </c>
      <c r="R99" s="3"/>
      <c r="S99" s="27"/>
      <c r="T99" s="25">
        <f t="shared" si="196"/>
        <v>0</v>
      </c>
      <c r="U99" s="27"/>
      <c r="V99" s="25">
        <f t="shared" si="197"/>
        <v>0</v>
      </c>
      <c r="W99" s="25">
        <f t="shared" si="198"/>
        <v>0</v>
      </c>
      <c r="X99" s="3"/>
      <c r="Y99" s="27"/>
      <c r="Z99" s="25">
        <f t="shared" si="202"/>
        <v>0</v>
      </c>
      <c r="AA99" s="27"/>
      <c r="AB99" s="25">
        <f t="shared" si="130"/>
        <v>0</v>
      </c>
      <c r="AC99" s="25">
        <f t="shared" si="131"/>
        <v>0</v>
      </c>
      <c r="AD99" s="3"/>
      <c r="AE99" s="27"/>
      <c r="AF99" s="25">
        <f t="shared" si="132"/>
        <v>0</v>
      </c>
      <c r="AG99" s="27"/>
      <c r="AH99" s="25">
        <f t="shared" si="133"/>
        <v>0</v>
      </c>
      <c r="AI99" s="25">
        <f t="shared" si="134"/>
        <v>0</v>
      </c>
      <c r="AJ99" s="3"/>
      <c r="AK99" s="27"/>
      <c r="AL99" s="25">
        <f t="shared" si="135"/>
        <v>0</v>
      </c>
      <c r="AM99" s="27"/>
      <c r="AN99" s="25">
        <f t="shared" si="136"/>
        <v>0</v>
      </c>
      <c r="AO99" s="25">
        <f t="shared" si="137"/>
        <v>0</v>
      </c>
      <c r="AP99" s="3"/>
      <c r="AQ99" s="27"/>
      <c r="AR99" s="25">
        <f t="shared" si="201"/>
        <v>0</v>
      </c>
      <c r="AS99" s="27"/>
      <c r="AT99" s="25">
        <f t="shared" si="138"/>
        <v>0</v>
      </c>
      <c r="AU99" s="25">
        <f t="shared" si="139"/>
        <v>0</v>
      </c>
      <c r="AV99" s="3"/>
      <c r="AW99" s="27"/>
      <c r="AX99" s="25">
        <f t="shared" si="207"/>
        <v>0</v>
      </c>
      <c r="AY99" s="27"/>
      <c r="AZ99" s="25">
        <f t="shared" si="140"/>
        <v>0</v>
      </c>
      <c r="BA99" s="25">
        <f t="shared" si="141"/>
        <v>0</v>
      </c>
      <c r="BB99" s="3"/>
      <c r="BC99" s="27"/>
      <c r="BD99" s="25">
        <f t="shared" si="142"/>
        <v>0</v>
      </c>
      <c r="BE99" s="27"/>
      <c r="BF99" s="25">
        <f t="shared" si="143"/>
        <v>0</v>
      </c>
      <c r="BG99" s="25">
        <f t="shared" si="144"/>
        <v>0</v>
      </c>
      <c r="BH99" s="3"/>
      <c r="BI99" s="27"/>
      <c r="BJ99" s="25">
        <f t="shared" si="145"/>
        <v>0</v>
      </c>
      <c r="BK99" s="27"/>
      <c r="BL99" s="25">
        <f t="shared" si="146"/>
        <v>0</v>
      </c>
      <c r="BM99" s="25">
        <f t="shared" si="147"/>
        <v>0</v>
      </c>
      <c r="BN99" s="3"/>
      <c r="BO99" s="27"/>
      <c r="BP99" s="25">
        <f t="shared" si="148"/>
        <v>0</v>
      </c>
      <c r="BQ99" s="27"/>
      <c r="BR99" s="25">
        <f t="shared" si="149"/>
        <v>0</v>
      </c>
      <c r="BS99" s="25">
        <f t="shared" si="150"/>
        <v>0</v>
      </c>
      <c r="BT99" s="3"/>
      <c r="BU99" s="27"/>
      <c r="BV99" s="25">
        <f>_xlfn.XLOOKUP(BU99,'[1]DM table'!$AE$4:$AE$103,'[1]DM table'!$AF$4:$AF$103,0)</f>
        <v>0</v>
      </c>
      <c r="BW99" s="27"/>
      <c r="BX99" s="25">
        <f t="shared" si="151"/>
        <v>0</v>
      </c>
      <c r="BY99" s="25">
        <f t="shared" si="152"/>
        <v>0</v>
      </c>
      <c r="BZ99" s="3"/>
      <c r="CA99" s="27"/>
      <c r="CB99" s="25">
        <f t="shared" si="153"/>
        <v>0</v>
      </c>
      <c r="CC99" s="27"/>
      <c r="CD99" s="25">
        <f t="shared" si="154"/>
        <v>0</v>
      </c>
      <c r="CE99" s="25">
        <f t="shared" si="155"/>
        <v>0</v>
      </c>
      <c r="CF99" s="3"/>
      <c r="CG99" s="27"/>
      <c r="CH99" s="25">
        <f t="shared" si="156"/>
        <v>0</v>
      </c>
      <c r="CI99" s="27"/>
      <c r="CJ99" s="25">
        <f t="shared" si="157"/>
        <v>0</v>
      </c>
      <c r="CK99" s="25">
        <f t="shared" si="158"/>
        <v>0</v>
      </c>
      <c r="CL99" s="3"/>
      <c r="CM99" s="27"/>
      <c r="CN99" s="25">
        <f t="shared" si="208"/>
        <v>0</v>
      </c>
      <c r="CO99" s="27"/>
      <c r="CP99" s="25">
        <f t="shared" si="159"/>
        <v>0</v>
      </c>
      <c r="CQ99" s="25">
        <f t="shared" si="160"/>
        <v>0</v>
      </c>
      <c r="CR99" s="3"/>
      <c r="CS99" s="27"/>
      <c r="CT99" s="25">
        <f t="shared" si="161"/>
        <v>0</v>
      </c>
      <c r="CU99" s="27"/>
      <c r="CV99" s="25">
        <f t="shared" si="162"/>
        <v>0</v>
      </c>
      <c r="CW99" s="25">
        <f t="shared" si="163"/>
        <v>0</v>
      </c>
      <c r="CX99" s="3"/>
      <c r="CY99" s="27"/>
      <c r="CZ99" s="25">
        <f t="shared" si="164"/>
        <v>0</v>
      </c>
      <c r="DA99" s="27"/>
      <c r="DB99" s="25">
        <f t="shared" si="165"/>
        <v>0</v>
      </c>
      <c r="DC99" s="25">
        <f t="shared" si="166"/>
        <v>0</v>
      </c>
      <c r="DD99" s="3"/>
      <c r="DE99" s="27"/>
      <c r="DF99" s="25">
        <f t="shared" si="167"/>
        <v>0</v>
      </c>
      <c r="DG99" s="27"/>
      <c r="DH99" s="25">
        <f t="shared" si="168"/>
        <v>0</v>
      </c>
      <c r="DI99" s="25">
        <f t="shared" si="169"/>
        <v>0</v>
      </c>
      <c r="DJ99" s="3"/>
      <c r="DK99" s="27"/>
      <c r="DL99" s="25">
        <f>_xlfn.XLOOKUP(DK99,'[1]DM table'!$U$4:$U$103,'[1]DM table'!$V$4:$V$103,0)</f>
        <v>0</v>
      </c>
      <c r="DM99" s="27"/>
      <c r="DN99" s="25">
        <f t="shared" si="170"/>
        <v>0</v>
      </c>
      <c r="DO99" s="25">
        <f t="shared" si="171"/>
        <v>0</v>
      </c>
      <c r="DP99" s="3"/>
      <c r="DQ99" s="27"/>
      <c r="DR99" s="25">
        <f t="shared" si="172"/>
        <v>0</v>
      </c>
      <c r="DS99" s="27"/>
      <c r="DT99" s="25">
        <f t="shared" si="173"/>
        <v>0</v>
      </c>
      <c r="DU99" s="25">
        <f t="shared" si="174"/>
        <v>0</v>
      </c>
      <c r="DV99" s="3"/>
      <c r="DW99" s="27"/>
      <c r="DX99" s="25">
        <f t="shared" si="175"/>
        <v>0</v>
      </c>
      <c r="DY99" s="27"/>
      <c r="DZ99" s="25">
        <f t="shared" si="176"/>
        <v>0</v>
      </c>
      <c r="EA99" s="25">
        <f t="shared" si="177"/>
        <v>0</v>
      </c>
      <c r="EB99" s="3"/>
      <c r="EC99" s="27"/>
      <c r="ED99" s="25">
        <f t="shared" si="203"/>
        <v>0</v>
      </c>
      <c r="EE99" s="27"/>
      <c r="EF99" s="25">
        <f t="shared" si="178"/>
        <v>0</v>
      </c>
      <c r="EG99" s="25">
        <f t="shared" si="179"/>
        <v>0</v>
      </c>
      <c r="EH99" s="3"/>
      <c r="EI99" s="27"/>
      <c r="EJ99" s="25">
        <f t="shared" si="180"/>
        <v>0</v>
      </c>
      <c r="EK99" s="27"/>
      <c r="EL99" s="25">
        <f t="shared" si="181"/>
        <v>0</v>
      </c>
      <c r="EM99" s="25">
        <f t="shared" si="182"/>
        <v>0</v>
      </c>
      <c r="EN99" s="3"/>
      <c r="EO99" s="27"/>
      <c r="EP99" s="25">
        <f t="shared" si="204"/>
        <v>0</v>
      </c>
      <c r="EQ99" s="27"/>
      <c r="ER99" s="25">
        <f t="shared" si="183"/>
        <v>0</v>
      </c>
      <c r="ES99" s="25">
        <f t="shared" si="184"/>
        <v>0</v>
      </c>
      <c r="ET99" s="3"/>
      <c r="EU99" s="27"/>
      <c r="EV99" s="25">
        <f t="shared" si="185"/>
        <v>0</v>
      </c>
      <c r="EW99" s="27"/>
      <c r="EX99" s="25">
        <f t="shared" si="186"/>
        <v>0</v>
      </c>
      <c r="EY99" s="25">
        <f t="shared" si="187"/>
        <v>0</v>
      </c>
      <c r="EZ99" s="3"/>
      <c r="FA99" s="27"/>
      <c r="FB99" s="25">
        <f t="shared" si="209"/>
        <v>0</v>
      </c>
      <c r="FC99" s="27"/>
      <c r="FD99" s="25">
        <f t="shared" si="188"/>
        <v>0</v>
      </c>
      <c r="FE99" s="25">
        <f t="shared" si="189"/>
        <v>0</v>
      </c>
      <c r="FF99" s="3"/>
      <c r="FG99" s="27"/>
      <c r="FH99" s="25">
        <f t="shared" si="190"/>
        <v>0</v>
      </c>
      <c r="FI99" s="27"/>
      <c r="FJ99" s="25">
        <f t="shared" si="191"/>
        <v>0</v>
      </c>
      <c r="FK99" s="25">
        <f t="shared" si="192"/>
        <v>0</v>
      </c>
    </row>
    <row r="100" spans="1:167" ht="12.75" customHeight="1" x14ac:dyDescent="0.15">
      <c r="A100" s="37"/>
      <c r="B100" s="37"/>
      <c r="C100" s="23" t="str">
        <f t="shared" si="199"/>
        <v/>
      </c>
      <c r="D100" s="35"/>
      <c r="E100" s="32"/>
      <c r="F100" s="25">
        <f t="shared" si="206"/>
        <v>0</v>
      </c>
      <c r="G100" s="25">
        <f>LARGE((Q100,W100,AC100,AI100,AO100,AU100,BA100,BG100,BM100,BS100,BY100,CE100,CK100,CQ100,CW100,DC100,DI100,DO100,DU100,EA100,EG100,EM100,ES100,EY100,FE100,FK100),2)</f>
        <v>0</v>
      </c>
      <c r="H100" s="25">
        <f>LARGE((Q100,W100,AC100,AI100,AO100,AU100,BA100,BG100,BM100,BS100,BY100,CE100,CK100,CQ100,CW100,DC100,DI100,DO100,DU100,EA100,EG100,EM100,ES100,EY100,FE100,FK100),3)</f>
        <v>0</v>
      </c>
      <c r="I100" s="25">
        <f t="shared" si="129"/>
        <v>0</v>
      </c>
      <c r="J100" s="62">
        <f t="shared" si="210"/>
        <v>19</v>
      </c>
      <c r="K100" s="32"/>
      <c r="L100" s="26"/>
      <c r="M100" s="27"/>
      <c r="N100" s="25">
        <f t="shared" si="193"/>
        <v>0</v>
      </c>
      <c r="O100" s="27"/>
      <c r="P100" s="25">
        <f t="shared" si="194"/>
        <v>0</v>
      </c>
      <c r="Q100" s="25">
        <f t="shared" si="195"/>
        <v>0</v>
      </c>
      <c r="R100" s="3"/>
      <c r="S100" s="27"/>
      <c r="T100" s="25">
        <f t="shared" si="196"/>
        <v>0</v>
      </c>
      <c r="U100" s="27"/>
      <c r="V100" s="25">
        <f t="shared" si="197"/>
        <v>0</v>
      </c>
      <c r="W100" s="25">
        <f t="shared" si="198"/>
        <v>0</v>
      </c>
      <c r="X100" s="3"/>
      <c r="Y100" s="27"/>
      <c r="Z100" s="25">
        <f t="shared" si="202"/>
        <v>0</v>
      </c>
      <c r="AA100" s="27"/>
      <c r="AB100" s="25">
        <f t="shared" si="130"/>
        <v>0</v>
      </c>
      <c r="AC100" s="25">
        <f t="shared" si="131"/>
        <v>0</v>
      </c>
      <c r="AD100" s="3"/>
      <c r="AE100" s="27"/>
      <c r="AF100" s="25">
        <f t="shared" si="132"/>
        <v>0</v>
      </c>
      <c r="AG100" s="27"/>
      <c r="AH100" s="25">
        <f t="shared" si="133"/>
        <v>0</v>
      </c>
      <c r="AI100" s="25">
        <f t="shared" si="134"/>
        <v>0</v>
      </c>
      <c r="AJ100" s="3"/>
      <c r="AK100" s="27"/>
      <c r="AL100" s="25">
        <f t="shared" si="135"/>
        <v>0</v>
      </c>
      <c r="AM100" s="27"/>
      <c r="AN100" s="25">
        <f t="shared" si="136"/>
        <v>0</v>
      </c>
      <c r="AO100" s="25">
        <f t="shared" si="137"/>
        <v>0</v>
      </c>
      <c r="AP100" s="3"/>
      <c r="AQ100" s="27"/>
      <c r="AR100" s="25">
        <f t="shared" si="201"/>
        <v>0</v>
      </c>
      <c r="AS100" s="27"/>
      <c r="AT100" s="25">
        <f t="shared" si="138"/>
        <v>0</v>
      </c>
      <c r="AU100" s="25">
        <f t="shared" si="139"/>
        <v>0</v>
      </c>
      <c r="AV100" s="3"/>
      <c r="AW100" s="27"/>
      <c r="AX100" s="25">
        <f t="shared" si="207"/>
        <v>0</v>
      </c>
      <c r="AY100" s="27"/>
      <c r="AZ100" s="25">
        <f t="shared" si="140"/>
        <v>0</v>
      </c>
      <c r="BA100" s="25">
        <f t="shared" si="141"/>
        <v>0</v>
      </c>
      <c r="BB100" s="3"/>
      <c r="BC100" s="27"/>
      <c r="BD100" s="25">
        <f t="shared" si="142"/>
        <v>0</v>
      </c>
      <c r="BE100" s="27"/>
      <c r="BF100" s="25">
        <f t="shared" si="143"/>
        <v>0</v>
      </c>
      <c r="BG100" s="25">
        <f t="shared" si="144"/>
        <v>0</v>
      </c>
      <c r="BH100" s="3"/>
      <c r="BI100" s="27"/>
      <c r="BJ100" s="25">
        <f t="shared" si="145"/>
        <v>0</v>
      </c>
      <c r="BK100" s="27"/>
      <c r="BL100" s="25">
        <f t="shared" si="146"/>
        <v>0</v>
      </c>
      <c r="BM100" s="25">
        <f t="shared" si="147"/>
        <v>0</v>
      </c>
      <c r="BN100" s="3"/>
      <c r="BO100" s="27"/>
      <c r="BP100" s="25">
        <f t="shared" si="148"/>
        <v>0</v>
      </c>
      <c r="BQ100" s="27"/>
      <c r="BR100" s="25">
        <f t="shared" si="149"/>
        <v>0</v>
      </c>
      <c r="BS100" s="25">
        <f t="shared" si="150"/>
        <v>0</v>
      </c>
      <c r="BT100" s="3"/>
      <c r="BU100" s="27"/>
      <c r="BV100" s="25">
        <f>_xlfn.XLOOKUP(BU100,'[1]DM table'!$AE$4:$AE$103,'[1]DM table'!$AF$4:$AF$103,0)</f>
        <v>0</v>
      </c>
      <c r="BW100" s="27"/>
      <c r="BX100" s="25">
        <f t="shared" si="151"/>
        <v>0</v>
      </c>
      <c r="BY100" s="25">
        <f t="shared" si="152"/>
        <v>0</v>
      </c>
      <c r="BZ100" s="3"/>
      <c r="CA100" s="27"/>
      <c r="CB100" s="25">
        <f t="shared" si="153"/>
        <v>0</v>
      </c>
      <c r="CC100" s="27"/>
      <c r="CD100" s="25">
        <f t="shared" si="154"/>
        <v>0</v>
      </c>
      <c r="CE100" s="25">
        <f t="shared" si="155"/>
        <v>0</v>
      </c>
      <c r="CF100" s="3"/>
      <c r="CG100" s="27"/>
      <c r="CH100" s="25">
        <f t="shared" si="156"/>
        <v>0</v>
      </c>
      <c r="CI100" s="27"/>
      <c r="CJ100" s="25">
        <f t="shared" si="157"/>
        <v>0</v>
      </c>
      <c r="CK100" s="25">
        <f t="shared" si="158"/>
        <v>0</v>
      </c>
      <c r="CL100" s="3"/>
      <c r="CM100" s="27"/>
      <c r="CN100" s="25">
        <f t="shared" si="208"/>
        <v>0</v>
      </c>
      <c r="CO100" s="27"/>
      <c r="CP100" s="25">
        <f t="shared" si="159"/>
        <v>0</v>
      </c>
      <c r="CQ100" s="25">
        <f t="shared" si="160"/>
        <v>0</v>
      </c>
      <c r="CR100" s="3"/>
      <c r="CS100" s="27"/>
      <c r="CT100" s="25">
        <f t="shared" si="161"/>
        <v>0</v>
      </c>
      <c r="CU100" s="27"/>
      <c r="CV100" s="25">
        <f t="shared" si="162"/>
        <v>0</v>
      </c>
      <c r="CW100" s="25">
        <f t="shared" si="163"/>
        <v>0</v>
      </c>
      <c r="CX100" s="3"/>
      <c r="CY100" s="27"/>
      <c r="CZ100" s="25">
        <f t="shared" si="164"/>
        <v>0</v>
      </c>
      <c r="DA100" s="27"/>
      <c r="DB100" s="25">
        <f t="shared" si="165"/>
        <v>0</v>
      </c>
      <c r="DC100" s="25">
        <f t="shared" si="166"/>
        <v>0</v>
      </c>
      <c r="DD100" s="3"/>
      <c r="DE100" s="27"/>
      <c r="DF100" s="25">
        <f t="shared" si="167"/>
        <v>0</v>
      </c>
      <c r="DG100" s="27"/>
      <c r="DH100" s="25">
        <f t="shared" si="168"/>
        <v>0</v>
      </c>
      <c r="DI100" s="25">
        <f t="shared" si="169"/>
        <v>0</v>
      </c>
      <c r="DJ100" s="3"/>
      <c r="DK100" s="27"/>
      <c r="DL100" s="25">
        <f>_xlfn.XLOOKUP(DK100,'[1]DM table'!$U$4:$U$103,'[1]DM table'!$V$4:$V$103,0)</f>
        <v>0</v>
      </c>
      <c r="DM100" s="27"/>
      <c r="DN100" s="25">
        <f t="shared" si="170"/>
        <v>0</v>
      </c>
      <c r="DO100" s="25">
        <f t="shared" si="171"/>
        <v>0</v>
      </c>
      <c r="DP100" s="3"/>
      <c r="DQ100" s="27"/>
      <c r="DR100" s="25">
        <f t="shared" si="172"/>
        <v>0</v>
      </c>
      <c r="DS100" s="27"/>
      <c r="DT100" s="25">
        <f t="shared" si="173"/>
        <v>0</v>
      </c>
      <c r="DU100" s="25">
        <f t="shared" si="174"/>
        <v>0</v>
      </c>
      <c r="DV100" s="3"/>
      <c r="DW100" s="27"/>
      <c r="DX100" s="25">
        <f t="shared" si="175"/>
        <v>0</v>
      </c>
      <c r="DY100" s="27"/>
      <c r="DZ100" s="25">
        <f t="shared" si="176"/>
        <v>0</v>
      </c>
      <c r="EA100" s="25">
        <f t="shared" si="177"/>
        <v>0</v>
      </c>
      <c r="EB100" s="3"/>
      <c r="EC100" s="27"/>
      <c r="ED100" s="25">
        <f t="shared" si="203"/>
        <v>0</v>
      </c>
      <c r="EE100" s="27"/>
      <c r="EF100" s="25">
        <f t="shared" si="178"/>
        <v>0</v>
      </c>
      <c r="EG100" s="25">
        <f t="shared" si="179"/>
        <v>0</v>
      </c>
      <c r="EH100" s="3"/>
      <c r="EI100" s="27"/>
      <c r="EJ100" s="25">
        <f t="shared" si="180"/>
        <v>0</v>
      </c>
      <c r="EK100" s="27"/>
      <c r="EL100" s="25">
        <f t="shared" si="181"/>
        <v>0</v>
      </c>
      <c r="EM100" s="25">
        <f t="shared" si="182"/>
        <v>0</v>
      </c>
      <c r="EN100" s="3"/>
      <c r="EO100" s="27"/>
      <c r="EP100" s="25">
        <f t="shared" si="204"/>
        <v>0</v>
      </c>
      <c r="EQ100" s="27"/>
      <c r="ER100" s="25">
        <f t="shared" si="183"/>
        <v>0</v>
      </c>
      <c r="ES100" s="25">
        <f t="shared" si="184"/>
        <v>0</v>
      </c>
      <c r="ET100" s="3"/>
      <c r="EU100" s="27"/>
      <c r="EV100" s="25">
        <f t="shared" si="185"/>
        <v>0</v>
      </c>
      <c r="EW100" s="27"/>
      <c r="EX100" s="25">
        <f t="shared" si="186"/>
        <v>0</v>
      </c>
      <c r="EY100" s="25">
        <f t="shared" si="187"/>
        <v>0</v>
      </c>
      <c r="EZ100" s="3"/>
      <c r="FA100" s="27"/>
      <c r="FB100" s="25">
        <f t="shared" si="209"/>
        <v>0</v>
      </c>
      <c r="FC100" s="27"/>
      <c r="FD100" s="25">
        <f t="shared" si="188"/>
        <v>0</v>
      </c>
      <c r="FE100" s="25">
        <f t="shared" si="189"/>
        <v>0</v>
      </c>
      <c r="FF100" s="3"/>
      <c r="FG100" s="27"/>
      <c r="FH100" s="25">
        <f t="shared" si="190"/>
        <v>0</v>
      </c>
      <c r="FI100" s="27"/>
      <c r="FJ100" s="25">
        <f t="shared" si="191"/>
        <v>0</v>
      </c>
      <c r="FK100" s="25">
        <f t="shared" si="192"/>
        <v>0</v>
      </c>
    </row>
    <row r="101" spans="1:167" ht="12.75" customHeight="1" x14ac:dyDescent="0.15">
      <c r="A101" s="36"/>
      <c r="B101" s="36"/>
      <c r="C101" s="23" t="str">
        <f t="shared" si="199"/>
        <v/>
      </c>
      <c r="D101" s="35"/>
      <c r="E101" s="32"/>
      <c r="F101" s="25">
        <f t="shared" si="206"/>
        <v>0</v>
      </c>
      <c r="G101" s="25">
        <f>LARGE((Q101,W101,AC101,AI101,AO101,AU101,BA101,BG101,BM101,BS101,BY101,CE101,CK101,CQ101,CW101,DC101,DI101,DO101,DU101,EA101,EG101,EM101,ES101,EY101,FE101,FK101),2)</f>
        <v>0</v>
      </c>
      <c r="H101" s="25">
        <f>LARGE((Q101,W101,AC101,AI101,AO101,AU101,BA101,BG101,BM101,BS101,BY101,CE101,CK101,CQ101,CW101,DC101,DI101,DO101,DU101,EA101,EG101,EM101,ES101,EY101,FE101,FK101),3)</f>
        <v>0</v>
      </c>
      <c r="I101" s="25">
        <f t="shared" si="129"/>
        <v>0</v>
      </c>
      <c r="J101" s="62">
        <f t="shared" si="210"/>
        <v>19</v>
      </c>
      <c r="K101" s="32"/>
      <c r="L101" s="26"/>
      <c r="M101" s="27"/>
      <c r="N101" s="25">
        <f t="shared" si="193"/>
        <v>0</v>
      </c>
      <c r="O101" s="27"/>
      <c r="P101" s="25">
        <f t="shared" si="194"/>
        <v>0</v>
      </c>
      <c r="Q101" s="25">
        <f t="shared" si="195"/>
        <v>0</v>
      </c>
      <c r="R101" s="3"/>
      <c r="S101" s="27"/>
      <c r="T101" s="25">
        <f t="shared" si="196"/>
        <v>0</v>
      </c>
      <c r="U101" s="27"/>
      <c r="V101" s="25">
        <f t="shared" si="197"/>
        <v>0</v>
      </c>
      <c r="W101" s="25">
        <f t="shared" si="198"/>
        <v>0</v>
      </c>
      <c r="X101" s="3"/>
      <c r="Y101" s="27"/>
      <c r="Z101" s="25">
        <f t="shared" si="202"/>
        <v>0</v>
      </c>
      <c r="AA101" s="27"/>
      <c r="AB101" s="25">
        <f t="shared" si="130"/>
        <v>0</v>
      </c>
      <c r="AC101" s="25">
        <f t="shared" si="131"/>
        <v>0</v>
      </c>
      <c r="AD101" s="3"/>
      <c r="AE101" s="27"/>
      <c r="AF101" s="25">
        <f t="shared" si="132"/>
        <v>0</v>
      </c>
      <c r="AG101" s="27"/>
      <c r="AH101" s="25">
        <f t="shared" si="133"/>
        <v>0</v>
      </c>
      <c r="AI101" s="25">
        <f t="shared" si="134"/>
        <v>0</v>
      </c>
      <c r="AJ101" s="3"/>
      <c r="AK101" s="27"/>
      <c r="AL101" s="25">
        <f t="shared" si="135"/>
        <v>0</v>
      </c>
      <c r="AM101" s="27"/>
      <c r="AN101" s="25">
        <f t="shared" si="136"/>
        <v>0</v>
      </c>
      <c r="AO101" s="25">
        <f t="shared" si="137"/>
        <v>0</v>
      </c>
      <c r="AP101" s="3"/>
      <c r="AQ101" s="27"/>
      <c r="AR101" s="25">
        <f t="shared" si="201"/>
        <v>0</v>
      </c>
      <c r="AS101" s="27"/>
      <c r="AT101" s="25">
        <f t="shared" si="138"/>
        <v>0</v>
      </c>
      <c r="AU101" s="25">
        <f t="shared" si="139"/>
        <v>0</v>
      </c>
      <c r="AV101" s="3"/>
      <c r="AW101" s="27"/>
      <c r="AX101" s="25">
        <f t="shared" si="207"/>
        <v>0</v>
      </c>
      <c r="AY101" s="27"/>
      <c r="AZ101" s="25">
        <f t="shared" si="140"/>
        <v>0</v>
      </c>
      <c r="BA101" s="25">
        <f t="shared" si="141"/>
        <v>0</v>
      </c>
      <c r="BB101" s="3"/>
      <c r="BC101" s="27"/>
      <c r="BD101" s="25">
        <f t="shared" si="142"/>
        <v>0</v>
      </c>
      <c r="BE101" s="27"/>
      <c r="BF101" s="25">
        <f t="shared" si="143"/>
        <v>0</v>
      </c>
      <c r="BG101" s="25">
        <f t="shared" si="144"/>
        <v>0</v>
      </c>
      <c r="BH101" s="3"/>
      <c r="BI101" s="27"/>
      <c r="BJ101" s="25">
        <f t="shared" si="145"/>
        <v>0</v>
      </c>
      <c r="BK101" s="27"/>
      <c r="BL101" s="25">
        <f t="shared" si="146"/>
        <v>0</v>
      </c>
      <c r="BM101" s="25">
        <f t="shared" si="147"/>
        <v>0</v>
      </c>
      <c r="BN101" s="3"/>
      <c r="BO101" s="27"/>
      <c r="BP101" s="25">
        <f t="shared" si="148"/>
        <v>0</v>
      </c>
      <c r="BQ101" s="27"/>
      <c r="BR101" s="25">
        <f t="shared" si="149"/>
        <v>0</v>
      </c>
      <c r="BS101" s="25">
        <f t="shared" si="150"/>
        <v>0</v>
      </c>
      <c r="BT101" s="3"/>
      <c r="BU101" s="27"/>
      <c r="BV101" s="25">
        <f>_xlfn.XLOOKUP(BU101,'[1]DM table'!$AE$4:$AE$103,'[1]DM table'!$AF$4:$AF$103,0)</f>
        <v>0</v>
      </c>
      <c r="BW101" s="27"/>
      <c r="BX101" s="25">
        <f t="shared" si="151"/>
        <v>0</v>
      </c>
      <c r="BY101" s="25">
        <f t="shared" si="152"/>
        <v>0</v>
      </c>
      <c r="BZ101" s="3"/>
      <c r="CA101" s="27"/>
      <c r="CB101" s="25">
        <f t="shared" si="153"/>
        <v>0</v>
      </c>
      <c r="CC101" s="27"/>
      <c r="CD101" s="25">
        <f t="shared" si="154"/>
        <v>0</v>
      </c>
      <c r="CE101" s="25">
        <f t="shared" si="155"/>
        <v>0</v>
      </c>
      <c r="CF101" s="3"/>
      <c r="CG101" s="27"/>
      <c r="CH101" s="25">
        <f t="shared" si="156"/>
        <v>0</v>
      </c>
      <c r="CI101" s="27"/>
      <c r="CJ101" s="25">
        <f t="shared" si="157"/>
        <v>0</v>
      </c>
      <c r="CK101" s="25">
        <f t="shared" si="158"/>
        <v>0</v>
      </c>
      <c r="CL101" s="3"/>
      <c r="CM101" s="27"/>
      <c r="CN101" s="25">
        <f t="shared" si="208"/>
        <v>0</v>
      </c>
      <c r="CO101" s="27"/>
      <c r="CP101" s="25">
        <f t="shared" si="159"/>
        <v>0</v>
      </c>
      <c r="CQ101" s="25">
        <f t="shared" si="160"/>
        <v>0</v>
      </c>
      <c r="CR101" s="3"/>
      <c r="CS101" s="27"/>
      <c r="CT101" s="25">
        <f t="shared" si="161"/>
        <v>0</v>
      </c>
      <c r="CU101" s="27"/>
      <c r="CV101" s="25">
        <f t="shared" si="162"/>
        <v>0</v>
      </c>
      <c r="CW101" s="25">
        <f t="shared" si="163"/>
        <v>0</v>
      </c>
      <c r="CX101" s="3"/>
      <c r="CY101" s="27"/>
      <c r="CZ101" s="25">
        <f t="shared" si="164"/>
        <v>0</v>
      </c>
      <c r="DA101" s="27"/>
      <c r="DB101" s="25">
        <f t="shared" si="165"/>
        <v>0</v>
      </c>
      <c r="DC101" s="25">
        <f t="shared" si="166"/>
        <v>0</v>
      </c>
      <c r="DD101" s="3"/>
      <c r="DE101" s="27"/>
      <c r="DF101" s="25">
        <f t="shared" si="167"/>
        <v>0</v>
      </c>
      <c r="DG101" s="27"/>
      <c r="DH101" s="25">
        <f t="shared" si="168"/>
        <v>0</v>
      </c>
      <c r="DI101" s="25">
        <f t="shared" si="169"/>
        <v>0</v>
      </c>
      <c r="DJ101" s="3"/>
      <c r="DK101" s="27"/>
      <c r="DL101" s="25">
        <f>_xlfn.XLOOKUP(DK101,'[1]DM table'!$U$4:$U$103,'[1]DM table'!$V$4:$V$103,0)</f>
        <v>0</v>
      </c>
      <c r="DM101" s="27"/>
      <c r="DN101" s="25">
        <f t="shared" si="170"/>
        <v>0</v>
      </c>
      <c r="DO101" s="25">
        <f t="shared" si="171"/>
        <v>0</v>
      </c>
      <c r="DP101" s="3"/>
      <c r="DQ101" s="27"/>
      <c r="DR101" s="25">
        <f t="shared" si="172"/>
        <v>0</v>
      </c>
      <c r="DS101" s="27"/>
      <c r="DT101" s="25">
        <f t="shared" si="173"/>
        <v>0</v>
      </c>
      <c r="DU101" s="25">
        <f t="shared" si="174"/>
        <v>0</v>
      </c>
      <c r="DV101" s="3"/>
      <c r="DW101" s="27"/>
      <c r="DX101" s="25">
        <f t="shared" si="175"/>
        <v>0</v>
      </c>
      <c r="DY101" s="27"/>
      <c r="DZ101" s="25">
        <f t="shared" si="176"/>
        <v>0</v>
      </c>
      <c r="EA101" s="25">
        <f t="shared" si="177"/>
        <v>0</v>
      </c>
      <c r="EB101" s="3"/>
      <c r="EC101" s="27"/>
      <c r="ED101" s="25">
        <f t="shared" si="203"/>
        <v>0</v>
      </c>
      <c r="EE101" s="27"/>
      <c r="EF101" s="25">
        <f t="shared" si="178"/>
        <v>0</v>
      </c>
      <c r="EG101" s="25">
        <f t="shared" si="179"/>
        <v>0</v>
      </c>
      <c r="EH101" s="3"/>
      <c r="EI101" s="27"/>
      <c r="EJ101" s="25">
        <f t="shared" si="180"/>
        <v>0</v>
      </c>
      <c r="EK101" s="27"/>
      <c r="EL101" s="25">
        <f t="shared" si="181"/>
        <v>0</v>
      </c>
      <c r="EM101" s="25">
        <f t="shared" si="182"/>
        <v>0</v>
      </c>
      <c r="EN101" s="3"/>
      <c r="EO101" s="27"/>
      <c r="EP101" s="25">
        <f t="shared" si="204"/>
        <v>0</v>
      </c>
      <c r="EQ101" s="27"/>
      <c r="ER101" s="25">
        <f t="shared" si="183"/>
        <v>0</v>
      </c>
      <c r="ES101" s="25">
        <f t="shared" si="184"/>
        <v>0</v>
      </c>
      <c r="ET101" s="3"/>
      <c r="EU101" s="27"/>
      <c r="EV101" s="25">
        <f t="shared" si="185"/>
        <v>0</v>
      </c>
      <c r="EW101" s="27"/>
      <c r="EX101" s="25">
        <f t="shared" si="186"/>
        <v>0</v>
      </c>
      <c r="EY101" s="25">
        <f t="shared" si="187"/>
        <v>0</v>
      </c>
      <c r="EZ101" s="3"/>
      <c r="FA101" s="27"/>
      <c r="FB101" s="25">
        <f t="shared" si="209"/>
        <v>0</v>
      </c>
      <c r="FC101" s="27"/>
      <c r="FD101" s="25">
        <f t="shared" si="188"/>
        <v>0</v>
      </c>
      <c r="FE101" s="25">
        <f t="shared" si="189"/>
        <v>0</v>
      </c>
      <c r="FF101" s="3"/>
      <c r="FG101" s="27"/>
      <c r="FH101" s="25">
        <f t="shared" si="190"/>
        <v>0</v>
      </c>
      <c r="FI101" s="27"/>
      <c r="FJ101" s="25">
        <f t="shared" si="191"/>
        <v>0</v>
      </c>
      <c r="FK101" s="25">
        <f t="shared" si="192"/>
        <v>0</v>
      </c>
    </row>
    <row r="102" spans="1:167" ht="12.75" customHeight="1" x14ac:dyDescent="0.15">
      <c r="A102" s="36"/>
      <c r="B102" s="36"/>
      <c r="C102" s="23" t="str">
        <f t="shared" si="199"/>
        <v/>
      </c>
      <c r="D102" s="35"/>
      <c r="E102" s="32"/>
      <c r="F102" s="25">
        <f t="shared" si="206"/>
        <v>0</v>
      </c>
      <c r="G102" s="25">
        <f>LARGE((Q102,W102,AC102,AI102,AO102,AU102,BA102,BG102,BM102,BS102,BY102,CE102,CK102,CQ102,CW102,DC102,DI102,DO102,DU102,EA102,EG102,EM102,ES102,EY102,FE102,FK102),2)</f>
        <v>0</v>
      </c>
      <c r="H102" s="25">
        <f>LARGE((Q102,W102,AC102,AI102,AO102,AU102,BA102,BG102,BM102,BS102,BY102,CE102,CK102,CQ102,CW102,DC102,DI102,DO102,DU102,EA102,EG102,EM102,ES102,EY102,FE102,FK102),3)</f>
        <v>0</v>
      </c>
      <c r="I102" s="25">
        <f t="shared" si="129"/>
        <v>0</v>
      </c>
      <c r="J102" s="62">
        <f t="shared" si="210"/>
        <v>19</v>
      </c>
      <c r="K102" s="32"/>
      <c r="L102" s="26"/>
      <c r="M102" s="27"/>
      <c r="N102" s="25">
        <f t="shared" si="193"/>
        <v>0</v>
      </c>
      <c r="O102" s="27"/>
      <c r="P102" s="25">
        <f t="shared" si="194"/>
        <v>0</v>
      </c>
      <c r="Q102" s="25">
        <f t="shared" si="195"/>
        <v>0</v>
      </c>
      <c r="R102" s="3"/>
      <c r="S102" s="27"/>
      <c r="T102" s="25">
        <f t="shared" si="196"/>
        <v>0</v>
      </c>
      <c r="U102" s="27"/>
      <c r="V102" s="25">
        <f t="shared" si="197"/>
        <v>0</v>
      </c>
      <c r="W102" s="25">
        <f t="shared" si="198"/>
        <v>0</v>
      </c>
      <c r="X102" s="3"/>
      <c r="Y102" s="27"/>
      <c r="Z102" s="25">
        <f t="shared" si="202"/>
        <v>0</v>
      </c>
      <c r="AA102" s="27"/>
      <c r="AB102" s="25">
        <f t="shared" si="130"/>
        <v>0</v>
      </c>
      <c r="AC102" s="25">
        <f t="shared" si="131"/>
        <v>0</v>
      </c>
      <c r="AD102" s="3"/>
      <c r="AE102" s="27"/>
      <c r="AF102" s="25">
        <f t="shared" si="132"/>
        <v>0</v>
      </c>
      <c r="AG102" s="27"/>
      <c r="AH102" s="25">
        <f t="shared" si="133"/>
        <v>0</v>
      </c>
      <c r="AI102" s="25">
        <f t="shared" si="134"/>
        <v>0</v>
      </c>
      <c r="AJ102" s="3"/>
      <c r="AK102" s="27"/>
      <c r="AL102" s="25">
        <f t="shared" si="135"/>
        <v>0</v>
      </c>
      <c r="AM102" s="27"/>
      <c r="AN102" s="25">
        <f t="shared" si="136"/>
        <v>0</v>
      </c>
      <c r="AO102" s="25">
        <f t="shared" si="137"/>
        <v>0</v>
      </c>
      <c r="AP102" s="3"/>
      <c r="AQ102" s="27"/>
      <c r="AR102" s="25">
        <f t="shared" si="201"/>
        <v>0</v>
      </c>
      <c r="AS102" s="27"/>
      <c r="AT102" s="25">
        <f t="shared" si="138"/>
        <v>0</v>
      </c>
      <c r="AU102" s="25">
        <f t="shared" si="139"/>
        <v>0</v>
      </c>
      <c r="AV102" s="3"/>
      <c r="AW102" s="27"/>
      <c r="AX102" s="25">
        <f t="shared" si="207"/>
        <v>0</v>
      </c>
      <c r="AY102" s="27"/>
      <c r="AZ102" s="25">
        <f t="shared" si="140"/>
        <v>0</v>
      </c>
      <c r="BA102" s="25">
        <f t="shared" si="141"/>
        <v>0</v>
      </c>
      <c r="BB102" s="3"/>
      <c r="BC102" s="27"/>
      <c r="BD102" s="25">
        <f t="shared" si="142"/>
        <v>0</v>
      </c>
      <c r="BE102" s="27"/>
      <c r="BF102" s="25">
        <f t="shared" si="143"/>
        <v>0</v>
      </c>
      <c r="BG102" s="25">
        <f t="shared" si="144"/>
        <v>0</v>
      </c>
      <c r="BH102" s="3"/>
      <c r="BI102" s="27"/>
      <c r="BJ102" s="25">
        <f t="shared" si="145"/>
        <v>0</v>
      </c>
      <c r="BK102" s="27"/>
      <c r="BL102" s="25">
        <f t="shared" si="146"/>
        <v>0</v>
      </c>
      <c r="BM102" s="25">
        <f t="shared" si="147"/>
        <v>0</v>
      </c>
      <c r="BN102" s="3"/>
      <c r="BO102" s="27"/>
      <c r="BP102" s="25">
        <f t="shared" si="148"/>
        <v>0</v>
      </c>
      <c r="BQ102" s="27"/>
      <c r="BR102" s="25">
        <f t="shared" si="149"/>
        <v>0</v>
      </c>
      <c r="BS102" s="25">
        <f t="shared" si="150"/>
        <v>0</v>
      </c>
      <c r="BT102" s="3"/>
      <c r="BU102" s="27"/>
      <c r="BV102" s="25">
        <f>_xlfn.XLOOKUP(BU102,'[1]DM table'!$AE$4:$AE$103,'[1]DM table'!$AF$4:$AF$103,0)</f>
        <v>0</v>
      </c>
      <c r="BW102" s="27"/>
      <c r="BX102" s="25">
        <f t="shared" si="151"/>
        <v>0</v>
      </c>
      <c r="BY102" s="25">
        <f t="shared" si="152"/>
        <v>0</v>
      </c>
      <c r="BZ102" s="3"/>
      <c r="CA102" s="27"/>
      <c r="CB102" s="25">
        <f t="shared" si="153"/>
        <v>0</v>
      </c>
      <c r="CC102" s="27"/>
      <c r="CD102" s="25">
        <f t="shared" si="154"/>
        <v>0</v>
      </c>
      <c r="CE102" s="25">
        <f t="shared" si="155"/>
        <v>0</v>
      </c>
      <c r="CF102" s="3"/>
      <c r="CG102" s="27"/>
      <c r="CH102" s="25">
        <f t="shared" si="156"/>
        <v>0</v>
      </c>
      <c r="CI102" s="27"/>
      <c r="CJ102" s="25">
        <f t="shared" si="157"/>
        <v>0</v>
      </c>
      <c r="CK102" s="25">
        <f t="shared" si="158"/>
        <v>0</v>
      </c>
      <c r="CL102" s="3"/>
      <c r="CM102" s="27"/>
      <c r="CN102" s="25">
        <f t="shared" si="208"/>
        <v>0</v>
      </c>
      <c r="CO102" s="27"/>
      <c r="CP102" s="25">
        <f t="shared" si="159"/>
        <v>0</v>
      </c>
      <c r="CQ102" s="25">
        <f t="shared" si="160"/>
        <v>0</v>
      </c>
      <c r="CR102" s="3"/>
      <c r="CS102" s="27"/>
      <c r="CT102" s="25">
        <f t="shared" si="161"/>
        <v>0</v>
      </c>
      <c r="CU102" s="27"/>
      <c r="CV102" s="25">
        <f t="shared" si="162"/>
        <v>0</v>
      </c>
      <c r="CW102" s="25">
        <f t="shared" si="163"/>
        <v>0</v>
      </c>
      <c r="CX102" s="3"/>
      <c r="CY102" s="27"/>
      <c r="CZ102" s="25">
        <f t="shared" si="164"/>
        <v>0</v>
      </c>
      <c r="DA102" s="27"/>
      <c r="DB102" s="25">
        <f t="shared" si="165"/>
        <v>0</v>
      </c>
      <c r="DC102" s="25">
        <f t="shared" si="166"/>
        <v>0</v>
      </c>
      <c r="DD102" s="3"/>
      <c r="DE102" s="27"/>
      <c r="DF102" s="25">
        <f t="shared" si="167"/>
        <v>0</v>
      </c>
      <c r="DG102" s="27"/>
      <c r="DH102" s="25">
        <f t="shared" si="168"/>
        <v>0</v>
      </c>
      <c r="DI102" s="25">
        <f t="shared" si="169"/>
        <v>0</v>
      </c>
      <c r="DJ102" s="3"/>
      <c r="DK102" s="27"/>
      <c r="DL102" s="25">
        <f>_xlfn.XLOOKUP(DK102,'[1]DM table'!$U$4:$U$103,'[1]DM table'!$V$4:$V$103,0)</f>
        <v>0</v>
      </c>
      <c r="DM102" s="27"/>
      <c r="DN102" s="25">
        <f t="shared" si="170"/>
        <v>0</v>
      </c>
      <c r="DO102" s="25">
        <f t="shared" si="171"/>
        <v>0</v>
      </c>
      <c r="DP102" s="3"/>
      <c r="DQ102" s="27"/>
      <c r="DR102" s="25">
        <f t="shared" si="172"/>
        <v>0</v>
      </c>
      <c r="DS102" s="27"/>
      <c r="DT102" s="25">
        <f t="shared" si="173"/>
        <v>0</v>
      </c>
      <c r="DU102" s="25">
        <f t="shared" si="174"/>
        <v>0</v>
      </c>
      <c r="DV102" s="3"/>
      <c r="DW102" s="27"/>
      <c r="DX102" s="25">
        <f t="shared" si="175"/>
        <v>0</v>
      </c>
      <c r="DY102" s="27"/>
      <c r="DZ102" s="25">
        <f t="shared" si="176"/>
        <v>0</v>
      </c>
      <c r="EA102" s="25">
        <f t="shared" si="177"/>
        <v>0</v>
      </c>
      <c r="EB102" s="3"/>
      <c r="EC102" s="27"/>
      <c r="ED102" s="25">
        <f t="shared" si="203"/>
        <v>0</v>
      </c>
      <c r="EE102" s="27"/>
      <c r="EF102" s="25">
        <f t="shared" si="178"/>
        <v>0</v>
      </c>
      <c r="EG102" s="25">
        <f t="shared" si="179"/>
        <v>0</v>
      </c>
      <c r="EH102" s="3"/>
      <c r="EI102" s="27"/>
      <c r="EJ102" s="25">
        <f t="shared" si="180"/>
        <v>0</v>
      </c>
      <c r="EK102" s="27"/>
      <c r="EL102" s="25">
        <f t="shared" si="181"/>
        <v>0</v>
      </c>
      <c r="EM102" s="25">
        <f t="shared" si="182"/>
        <v>0</v>
      </c>
      <c r="EN102" s="3"/>
      <c r="EO102" s="27"/>
      <c r="EP102" s="25">
        <f t="shared" si="204"/>
        <v>0</v>
      </c>
      <c r="EQ102" s="27"/>
      <c r="ER102" s="25">
        <f t="shared" si="183"/>
        <v>0</v>
      </c>
      <c r="ES102" s="25">
        <f t="shared" si="184"/>
        <v>0</v>
      </c>
      <c r="ET102" s="3"/>
      <c r="EU102" s="27"/>
      <c r="EV102" s="25">
        <f t="shared" si="185"/>
        <v>0</v>
      </c>
      <c r="EW102" s="27"/>
      <c r="EX102" s="25">
        <f t="shared" si="186"/>
        <v>0</v>
      </c>
      <c r="EY102" s="25">
        <f t="shared" si="187"/>
        <v>0</v>
      </c>
      <c r="EZ102" s="3"/>
      <c r="FA102" s="27"/>
      <c r="FB102" s="25">
        <f t="shared" si="209"/>
        <v>0</v>
      </c>
      <c r="FC102" s="27"/>
      <c r="FD102" s="25">
        <f t="shared" si="188"/>
        <v>0</v>
      </c>
      <c r="FE102" s="25">
        <f t="shared" si="189"/>
        <v>0</v>
      </c>
      <c r="FF102" s="3"/>
      <c r="FG102" s="27"/>
      <c r="FH102" s="25">
        <f t="shared" si="190"/>
        <v>0</v>
      </c>
      <c r="FI102" s="27"/>
      <c r="FJ102" s="25">
        <f t="shared" si="191"/>
        <v>0</v>
      </c>
      <c r="FK102" s="25">
        <f t="shared" si="192"/>
        <v>0</v>
      </c>
    </row>
    <row r="103" spans="1:167" ht="12.75" customHeight="1" x14ac:dyDescent="0.15">
      <c r="A103" s="36"/>
      <c r="B103" s="36"/>
      <c r="C103" s="23" t="str">
        <f t="shared" si="199"/>
        <v/>
      </c>
      <c r="D103" s="35"/>
      <c r="E103" s="32"/>
      <c r="F103" s="25">
        <f t="shared" si="206"/>
        <v>0</v>
      </c>
      <c r="G103" s="25">
        <f>LARGE((Q103,W103,AC103,AI103,AO103,AU103,BA103,BG103,BM103,BS103,BY103,CE103,CK103,CQ103,CW103,DC103,DI103,DO103,DU103,EA103,EG103,EM103,ES103,EY103,FE103,FK103),2)</f>
        <v>0</v>
      </c>
      <c r="H103" s="25">
        <f>LARGE((Q103,W103,AC103,AI103,AO103,AU103,BA103,BG103,BM103,BS103,BY103,CE103,CK103,CQ103,CW103,DC103,DI103,DO103,DU103,EA103,EG103,EM103,ES103,EY103,FE103,FK103),3)</f>
        <v>0</v>
      </c>
      <c r="I103" s="25">
        <f t="shared" si="129"/>
        <v>0</v>
      </c>
      <c r="J103" s="62">
        <f t="shared" si="210"/>
        <v>19</v>
      </c>
      <c r="K103" s="32"/>
      <c r="L103" s="26"/>
      <c r="M103" s="27"/>
      <c r="N103" s="25">
        <f t="shared" si="193"/>
        <v>0</v>
      </c>
      <c r="O103" s="27"/>
      <c r="P103" s="25">
        <f t="shared" si="194"/>
        <v>0</v>
      </c>
      <c r="Q103" s="25">
        <f t="shared" si="195"/>
        <v>0</v>
      </c>
      <c r="R103" s="3"/>
      <c r="S103" s="27"/>
      <c r="T103" s="25">
        <f t="shared" si="196"/>
        <v>0</v>
      </c>
      <c r="U103" s="27"/>
      <c r="V103" s="25">
        <f t="shared" si="197"/>
        <v>0</v>
      </c>
      <c r="W103" s="25">
        <f t="shared" si="198"/>
        <v>0</v>
      </c>
      <c r="X103" s="3"/>
      <c r="Y103" s="27"/>
      <c r="Z103" s="25">
        <f t="shared" si="202"/>
        <v>0</v>
      </c>
      <c r="AA103" s="27"/>
      <c r="AB103" s="25">
        <f t="shared" si="130"/>
        <v>0</v>
      </c>
      <c r="AC103" s="25">
        <f t="shared" si="131"/>
        <v>0</v>
      </c>
      <c r="AD103" s="3"/>
      <c r="AE103" s="27"/>
      <c r="AF103" s="25">
        <f t="shared" si="132"/>
        <v>0</v>
      </c>
      <c r="AG103" s="27"/>
      <c r="AH103" s="25">
        <f t="shared" si="133"/>
        <v>0</v>
      </c>
      <c r="AI103" s="25">
        <f t="shared" si="134"/>
        <v>0</v>
      </c>
      <c r="AJ103" s="3"/>
      <c r="AK103" s="27"/>
      <c r="AL103" s="25">
        <f t="shared" si="135"/>
        <v>0</v>
      </c>
      <c r="AM103" s="27"/>
      <c r="AN103" s="25">
        <f t="shared" si="136"/>
        <v>0</v>
      </c>
      <c r="AO103" s="25">
        <f t="shared" si="137"/>
        <v>0</v>
      </c>
      <c r="AP103" s="3"/>
      <c r="AQ103" s="27"/>
      <c r="AR103" s="25">
        <f t="shared" si="201"/>
        <v>0</v>
      </c>
      <c r="AS103" s="27"/>
      <c r="AT103" s="25">
        <f t="shared" si="138"/>
        <v>0</v>
      </c>
      <c r="AU103" s="25">
        <f t="shared" si="139"/>
        <v>0</v>
      </c>
      <c r="AV103" s="3"/>
      <c r="AW103" s="27"/>
      <c r="AX103" s="25">
        <f t="shared" si="207"/>
        <v>0</v>
      </c>
      <c r="AY103" s="27"/>
      <c r="AZ103" s="25">
        <f t="shared" si="140"/>
        <v>0</v>
      </c>
      <c r="BA103" s="25">
        <f t="shared" si="141"/>
        <v>0</v>
      </c>
      <c r="BB103" s="3"/>
      <c r="BC103" s="27"/>
      <c r="BD103" s="25">
        <f t="shared" si="142"/>
        <v>0</v>
      </c>
      <c r="BE103" s="27"/>
      <c r="BF103" s="25">
        <f t="shared" si="143"/>
        <v>0</v>
      </c>
      <c r="BG103" s="25">
        <f t="shared" si="144"/>
        <v>0</v>
      </c>
      <c r="BH103" s="3"/>
      <c r="BI103" s="27"/>
      <c r="BJ103" s="25">
        <f t="shared" si="145"/>
        <v>0</v>
      </c>
      <c r="BK103" s="27"/>
      <c r="BL103" s="25">
        <f t="shared" si="146"/>
        <v>0</v>
      </c>
      <c r="BM103" s="25">
        <f t="shared" si="147"/>
        <v>0</v>
      </c>
      <c r="BN103" s="3"/>
      <c r="BO103" s="27"/>
      <c r="BP103" s="25">
        <f t="shared" si="148"/>
        <v>0</v>
      </c>
      <c r="BQ103" s="27"/>
      <c r="BR103" s="25">
        <f t="shared" si="149"/>
        <v>0</v>
      </c>
      <c r="BS103" s="25">
        <f t="shared" si="150"/>
        <v>0</v>
      </c>
      <c r="BT103" s="3"/>
      <c r="BU103" s="27"/>
      <c r="BV103" s="25">
        <f>_xlfn.XLOOKUP(BU103,'[1]DM table'!$AE$4:$AE$103,'[1]DM table'!$AF$4:$AF$103,0)</f>
        <v>0</v>
      </c>
      <c r="BW103" s="27"/>
      <c r="BX103" s="25">
        <f t="shared" si="151"/>
        <v>0</v>
      </c>
      <c r="BY103" s="25">
        <f t="shared" si="152"/>
        <v>0</v>
      </c>
      <c r="BZ103" s="3"/>
      <c r="CA103" s="27"/>
      <c r="CB103" s="25">
        <f t="shared" si="153"/>
        <v>0</v>
      </c>
      <c r="CC103" s="27"/>
      <c r="CD103" s="25">
        <f t="shared" si="154"/>
        <v>0</v>
      </c>
      <c r="CE103" s="25">
        <f t="shared" si="155"/>
        <v>0</v>
      </c>
      <c r="CF103" s="3"/>
      <c r="CG103" s="27"/>
      <c r="CH103" s="25">
        <f t="shared" si="156"/>
        <v>0</v>
      </c>
      <c r="CI103" s="27"/>
      <c r="CJ103" s="25">
        <f t="shared" si="157"/>
        <v>0</v>
      </c>
      <c r="CK103" s="25">
        <f t="shared" si="158"/>
        <v>0</v>
      </c>
      <c r="CL103" s="3"/>
      <c r="CM103" s="27"/>
      <c r="CN103" s="25">
        <f t="shared" si="208"/>
        <v>0</v>
      </c>
      <c r="CO103" s="27"/>
      <c r="CP103" s="25">
        <f t="shared" si="159"/>
        <v>0</v>
      </c>
      <c r="CQ103" s="25">
        <f t="shared" si="160"/>
        <v>0</v>
      </c>
      <c r="CR103" s="3"/>
      <c r="CS103" s="27"/>
      <c r="CT103" s="25">
        <f t="shared" si="161"/>
        <v>0</v>
      </c>
      <c r="CU103" s="27"/>
      <c r="CV103" s="25">
        <f t="shared" si="162"/>
        <v>0</v>
      </c>
      <c r="CW103" s="25">
        <f t="shared" si="163"/>
        <v>0</v>
      </c>
      <c r="CX103" s="3"/>
      <c r="CY103" s="27"/>
      <c r="CZ103" s="25">
        <f t="shared" si="164"/>
        <v>0</v>
      </c>
      <c r="DA103" s="27"/>
      <c r="DB103" s="25">
        <f t="shared" si="165"/>
        <v>0</v>
      </c>
      <c r="DC103" s="25">
        <f t="shared" si="166"/>
        <v>0</v>
      </c>
      <c r="DD103" s="3"/>
      <c r="DE103" s="27"/>
      <c r="DF103" s="25">
        <f t="shared" si="167"/>
        <v>0</v>
      </c>
      <c r="DG103" s="27"/>
      <c r="DH103" s="25">
        <f t="shared" si="168"/>
        <v>0</v>
      </c>
      <c r="DI103" s="25">
        <f t="shared" si="169"/>
        <v>0</v>
      </c>
      <c r="DJ103" s="3"/>
      <c r="DK103" s="27"/>
      <c r="DL103" s="25">
        <f>_xlfn.XLOOKUP(DK103,'[1]DM table'!$U$4:$U$103,'[1]DM table'!$V$4:$V$103,0)</f>
        <v>0</v>
      </c>
      <c r="DM103" s="27"/>
      <c r="DN103" s="25">
        <f t="shared" si="170"/>
        <v>0</v>
      </c>
      <c r="DO103" s="25">
        <f t="shared" si="171"/>
        <v>0</v>
      </c>
      <c r="DP103" s="3"/>
      <c r="DQ103" s="27"/>
      <c r="DR103" s="25">
        <f t="shared" si="172"/>
        <v>0</v>
      </c>
      <c r="DS103" s="27"/>
      <c r="DT103" s="25">
        <f t="shared" si="173"/>
        <v>0</v>
      </c>
      <c r="DU103" s="25">
        <f t="shared" si="174"/>
        <v>0</v>
      </c>
      <c r="DV103" s="3"/>
      <c r="DW103" s="27"/>
      <c r="DX103" s="25">
        <f t="shared" si="175"/>
        <v>0</v>
      </c>
      <c r="DY103" s="27"/>
      <c r="DZ103" s="25">
        <f t="shared" si="176"/>
        <v>0</v>
      </c>
      <c r="EA103" s="25">
        <f t="shared" si="177"/>
        <v>0</v>
      </c>
      <c r="EB103" s="3"/>
      <c r="EC103" s="27"/>
      <c r="ED103" s="25">
        <f t="shared" si="203"/>
        <v>0</v>
      </c>
      <c r="EE103" s="27"/>
      <c r="EF103" s="25">
        <f t="shared" si="178"/>
        <v>0</v>
      </c>
      <c r="EG103" s="25">
        <f t="shared" si="179"/>
        <v>0</v>
      </c>
      <c r="EH103" s="3"/>
      <c r="EI103" s="27"/>
      <c r="EJ103" s="25">
        <f t="shared" si="180"/>
        <v>0</v>
      </c>
      <c r="EK103" s="27"/>
      <c r="EL103" s="25">
        <f t="shared" si="181"/>
        <v>0</v>
      </c>
      <c r="EM103" s="25">
        <f t="shared" si="182"/>
        <v>0</v>
      </c>
      <c r="EN103" s="3"/>
      <c r="EO103" s="27"/>
      <c r="EP103" s="25">
        <f t="shared" si="204"/>
        <v>0</v>
      </c>
      <c r="EQ103" s="27"/>
      <c r="ER103" s="25">
        <f t="shared" si="183"/>
        <v>0</v>
      </c>
      <c r="ES103" s="25">
        <f t="shared" si="184"/>
        <v>0</v>
      </c>
      <c r="ET103" s="3"/>
      <c r="EU103" s="27"/>
      <c r="EV103" s="25">
        <f t="shared" si="185"/>
        <v>0</v>
      </c>
      <c r="EW103" s="27"/>
      <c r="EX103" s="25">
        <f t="shared" si="186"/>
        <v>0</v>
      </c>
      <c r="EY103" s="25">
        <f t="shared" si="187"/>
        <v>0</v>
      </c>
      <c r="EZ103" s="3"/>
      <c r="FA103" s="27"/>
      <c r="FB103" s="25">
        <f t="shared" si="209"/>
        <v>0</v>
      </c>
      <c r="FC103" s="27"/>
      <c r="FD103" s="25">
        <f t="shared" si="188"/>
        <v>0</v>
      </c>
      <c r="FE103" s="25">
        <f t="shared" si="189"/>
        <v>0</v>
      </c>
      <c r="FF103" s="3"/>
      <c r="FG103" s="27"/>
      <c r="FH103" s="25">
        <f t="shared" si="190"/>
        <v>0</v>
      </c>
      <c r="FI103" s="27"/>
      <c r="FJ103" s="25">
        <f t="shared" si="191"/>
        <v>0</v>
      </c>
      <c r="FK103" s="25">
        <f t="shared" si="192"/>
        <v>0</v>
      </c>
    </row>
    <row r="104" spans="1:167" ht="12.75" customHeight="1" x14ac:dyDescent="0.15">
      <c r="A104" s="36"/>
      <c r="B104" s="36"/>
      <c r="C104" s="23" t="str">
        <f t="shared" si="199"/>
        <v/>
      </c>
      <c r="D104" s="35"/>
      <c r="E104" s="32"/>
      <c r="F104" s="25">
        <f t="shared" si="206"/>
        <v>0</v>
      </c>
      <c r="G104" s="25">
        <f>LARGE((Q104,W104,AC104,AI104,AO104,AU104,BA104,BG104,BM104,BS104,BY104,CE104,CK104,CQ104,CW104,DC104,DI104,DO104,DU104,EA104,EG104,EM104,ES104,EY104,FE104,FK104),2)</f>
        <v>0</v>
      </c>
      <c r="H104" s="25">
        <f>LARGE((Q104,W104,AC104,AI104,AO104,AU104,BA104,BG104,BM104,BS104,BY104,CE104,CK104,CQ104,CW104,DC104,DI104,DO104,DU104,EA104,EG104,EM104,ES104,EY104,FE104,FK104),3)</f>
        <v>0</v>
      </c>
      <c r="I104" s="25">
        <f t="shared" si="129"/>
        <v>0</v>
      </c>
      <c r="J104" s="62">
        <f t="shared" si="210"/>
        <v>19</v>
      </c>
      <c r="K104" s="32"/>
      <c r="L104" s="26"/>
      <c r="M104" s="27"/>
      <c r="N104" s="25">
        <f t="shared" si="193"/>
        <v>0</v>
      </c>
      <c r="O104" s="27"/>
      <c r="P104" s="25">
        <f t="shared" si="194"/>
        <v>0</v>
      </c>
      <c r="Q104" s="25">
        <f t="shared" si="195"/>
        <v>0</v>
      </c>
      <c r="R104" s="3"/>
      <c r="S104" s="27"/>
      <c r="T104" s="25">
        <f t="shared" si="196"/>
        <v>0</v>
      </c>
      <c r="U104" s="27"/>
      <c r="V104" s="25">
        <f t="shared" si="197"/>
        <v>0</v>
      </c>
      <c r="W104" s="25">
        <f t="shared" si="198"/>
        <v>0</v>
      </c>
      <c r="X104" s="3"/>
      <c r="Y104" s="27"/>
      <c r="Z104" s="25">
        <f t="shared" si="202"/>
        <v>0</v>
      </c>
      <c r="AA104" s="27"/>
      <c r="AB104" s="25">
        <f t="shared" si="130"/>
        <v>0</v>
      </c>
      <c r="AC104" s="25">
        <f t="shared" si="131"/>
        <v>0</v>
      </c>
      <c r="AD104" s="3"/>
      <c r="AE104" s="27"/>
      <c r="AF104" s="25">
        <f t="shared" si="132"/>
        <v>0</v>
      </c>
      <c r="AG104" s="27"/>
      <c r="AH104" s="25">
        <f t="shared" si="133"/>
        <v>0</v>
      </c>
      <c r="AI104" s="25">
        <f t="shared" si="134"/>
        <v>0</v>
      </c>
      <c r="AJ104" s="3"/>
      <c r="AK104" s="27"/>
      <c r="AL104" s="25">
        <f t="shared" si="135"/>
        <v>0</v>
      </c>
      <c r="AM104" s="27"/>
      <c r="AN104" s="25">
        <f t="shared" si="136"/>
        <v>0</v>
      </c>
      <c r="AO104" s="25">
        <f t="shared" si="137"/>
        <v>0</v>
      </c>
      <c r="AP104" s="3"/>
      <c r="AQ104" s="27"/>
      <c r="AR104" s="25">
        <f t="shared" si="201"/>
        <v>0</v>
      </c>
      <c r="AS104" s="27"/>
      <c r="AT104" s="25">
        <f t="shared" si="138"/>
        <v>0</v>
      </c>
      <c r="AU104" s="25">
        <f t="shared" si="139"/>
        <v>0</v>
      </c>
      <c r="AV104" s="3"/>
      <c r="AW104" s="27"/>
      <c r="AX104" s="25">
        <f t="shared" si="207"/>
        <v>0</v>
      </c>
      <c r="AY104" s="27"/>
      <c r="AZ104" s="25">
        <f t="shared" si="140"/>
        <v>0</v>
      </c>
      <c r="BA104" s="25">
        <f t="shared" si="141"/>
        <v>0</v>
      </c>
      <c r="BB104" s="3"/>
      <c r="BC104" s="27"/>
      <c r="BD104" s="25">
        <f t="shared" si="142"/>
        <v>0</v>
      </c>
      <c r="BE104" s="27"/>
      <c r="BF104" s="25">
        <f t="shared" si="143"/>
        <v>0</v>
      </c>
      <c r="BG104" s="25">
        <f t="shared" si="144"/>
        <v>0</v>
      </c>
      <c r="BH104" s="3"/>
      <c r="BI104" s="27"/>
      <c r="BJ104" s="25">
        <f t="shared" si="145"/>
        <v>0</v>
      </c>
      <c r="BK104" s="27"/>
      <c r="BL104" s="25">
        <f t="shared" si="146"/>
        <v>0</v>
      </c>
      <c r="BM104" s="25">
        <f t="shared" si="147"/>
        <v>0</v>
      </c>
      <c r="BN104" s="3"/>
      <c r="BO104" s="27"/>
      <c r="BP104" s="25">
        <f t="shared" si="148"/>
        <v>0</v>
      </c>
      <c r="BQ104" s="27"/>
      <c r="BR104" s="25">
        <f t="shared" si="149"/>
        <v>0</v>
      </c>
      <c r="BS104" s="25">
        <f t="shared" si="150"/>
        <v>0</v>
      </c>
      <c r="BT104" s="3"/>
      <c r="BU104" s="27"/>
      <c r="BV104" s="25">
        <f>_xlfn.XLOOKUP(BU104,'[1]DM table'!$AE$4:$AE$103,'[1]DM table'!$AF$4:$AF$103,0)</f>
        <v>0</v>
      </c>
      <c r="BW104" s="27"/>
      <c r="BX104" s="25">
        <f t="shared" si="151"/>
        <v>0</v>
      </c>
      <c r="BY104" s="25">
        <f t="shared" si="152"/>
        <v>0</v>
      </c>
      <c r="BZ104" s="3"/>
      <c r="CA104" s="27"/>
      <c r="CB104" s="25">
        <f t="shared" si="153"/>
        <v>0</v>
      </c>
      <c r="CC104" s="27"/>
      <c r="CD104" s="25">
        <f t="shared" si="154"/>
        <v>0</v>
      </c>
      <c r="CE104" s="25">
        <f t="shared" si="155"/>
        <v>0</v>
      </c>
      <c r="CF104" s="3"/>
      <c r="CG104" s="27"/>
      <c r="CH104" s="25">
        <f t="shared" si="156"/>
        <v>0</v>
      </c>
      <c r="CI104" s="27"/>
      <c r="CJ104" s="25">
        <f t="shared" si="157"/>
        <v>0</v>
      </c>
      <c r="CK104" s="25">
        <f t="shared" si="158"/>
        <v>0</v>
      </c>
      <c r="CL104" s="3"/>
      <c r="CM104" s="27"/>
      <c r="CN104" s="25">
        <f t="shared" si="208"/>
        <v>0</v>
      </c>
      <c r="CO104" s="27"/>
      <c r="CP104" s="25">
        <f t="shared" si="159"/>
        <v>0</v>
      </c>
      <c r="CQ104" s="25">
        <f t="shared" si="160"/>
        <v>0</v>
      </c>
      <c r="CR104" s="3"/>
      <c r="CS104" s="27"/>
      <c r="CT104" s="25">
        <f t="shared" si="161"/>
        <v>0</v>
      </c>
      <c r="CU104" s="27"/>
      <c r="CV104" s="25">
        <f t="shared" si="162"/>
        <v>0</v>
      </c>
      <c r="CW104" s="25">
        <f t="shared" si="163"/>
        <v>0</v>
      </c>
      <c r="CX104" s="3"/>
      <c r="CY104" s="27"/>
      <c r="CZ104" s="25">
        <f t="shared" si="164"/>
        <v>0</v>
      </c>
      <c r="DA104" s="27"/>
      <c r="DB104" s="25">
        <f t="shared" si="165"/>
        <v>0</v>
      </c>
      <c r="DC104" s="25">
        <f t="shared" si="166"/>
        <v>0</v>
      </c>
      <c r="DD104" s="3"/>
      <c r="DE104" s="27"/>
      <c r="DF104" s="25">
        <f t="shared" si="167"/>
        <v>0</v>
      </c>
      <c r="DG104" s="27"/>
      <c r="DH104" s="25">
        <f t="shared" si="168"/>
        <v>0</v>
      </c>
      <c r="DI104" s="25">
        <f t="shared" si="169"/>
        <v>0</v>
      </c>
      <c r="DJ104" s="3"/>
      <c r="DK104" s="27"/>
      <c r="DL104" s="25">
        <f>_xlfn.XLOOKUP(DK104,'[1]DM table'!$U$4:$U$103,'[1]DM table'!$V$4:$V$103,0)</f>
        <v>0</v>
      </c>
      <c r="DM104" s="27"/>
      <c r="DN104" s="25">
        <f t="shared" si="170"/>
        <v>0</v>
      </c>
      <c r="DO104" s="25">
        <f t="shared" si="171"/>
        <v>0</v>
      </c>
      <c r="DP104" s="3"/>
      <c r="DQ104" s="27"/>
      <c r="DR104" s="25">
        <f t="shared" si="172"/>
        <v>0</v>
      </c>
      <c r="DS104" s="27"/>
      <c r="DT104" s="25">
        <f t="shared" si="173"/>
        <v>0</v>
      </c>
      <c r="DU104" s="25">
        <f t="shared" si="174"/>
        <v>0</v>
      </c>
      <c r="DV104" s="3"/>
      <c r="DW104" s="27"/>
      <c r="DX104" s="25">
        <f t="shared" si="175"/>
        <v>0</v>
      </c>
      <c r="DY104" s="27"/>
      <c r="DZ104" s="25">
        <f t="shared" si="176"/>
        <v>0</v>
      </c>
      <c r="EA104" s="25">
        <f t="shared" si="177"/>
        <v>0</v>
      </c>
      <c r="EB104" s="3"/>
      <c r="EC104" s="27"/>
      <c r="ED104" s="25">
        <f t="shared" si="203"/>
        <v>0</v>
      </c>
      <c r="EE104" s="27"/>
      <c r="EF104" s="25">
        <f t="shared" si="178"/>
        <v>0</v>
      </c>
      <c r="EG104" s="25">
        <f t="shared" si="179"/>
        <v>0</v>
      </c>
      <c r="EH104" s="3"/>
      <c r="EI104" s="27"/>
      <c r="EJ104" s="25">
        <f t="shared" si="180"/>
        <v>0</v>
      </c>
      <c r="EK104" s="27"/>
      <c r="EL104" s="25">
        <f t="shared" si="181"/>
        <v>0</v>
      </c>
      <c r="EM104" s="25">
        <f t="shared" si="182"/>
        <v>0</v>
      </c>
      <c r="EN104" s="3"/>
      <c r="EO104" s="27"/>
      <c r="EP104" s="25">
        <f t="shared" si="204"/>
        <v>0</v>
      </c>
      <c r="EQ104" s="27"/>
      <c r="ER104" s="25">
        <f t="shared" si="183"/>
        <v>0</v>
      </c>
      <c r="ES104" s="25">
        <f t="shared" si="184"/>
        <v>0</v>
      </c>
      <c r="ET104" s="3"/>
      <c r="EU104" s="27"/>
      <c r="EV104" s="25">
        <f t="shared" si="185"/>
        <v>0</v>
      </c>
      <c r="EW104" s="27"/>
      <c r="EX104" s="25">
        <f t="shared" si="186"/>
        <v>0</v>
      </c>
      <c r="EY104" s="25">
        <f t="shared" si="187"/>
        <v>0</v>
      </c>
      <c r="EZ104" s="3"/>
      <c r="FA104" s="27"/>
      <c r="FB104" s="25">
        <f t="shared" si="209"/>
        <v>0</v>
      </c>
      <c r="FC104" s="27"/>
      <c r="FD104" s="25">
        <f t="shared" si="188"/>
        <v>0</v>
      </c>
      <c r="FE104" s="25">
        <f t="shared" si="189"/>
        <v>0</v>
      </c>
      <c r="FF104" s="3"/>
      <c r="FG104" s="27"/>
      <c r="FH104" s="25">
        <f t="shared" si="190"/>
        <v>0</v>
      </c>
      <c r="FI104" s="27"/>
      <c r="FJ104" s="25">
        <f t="shared" si="191"/>
        <v>0</v>
      </c>
      <c r="FK104" s="25">
        <f t="shared" si="192"/>
        <v>0</v>
      </c>
    </row>
    <row r="105" spans="1:167" ht="12.75" customHeight="1" x14ac:dyDescent="0.15">
      <c r="A105" s="36"/>
      <c r="B105" s="36"/>
      <c r="C105" s="23" t="str">
        <f t="shared" si="199"/>
        <v/>
      </c>
      <c r="D105" s="35"/>
      <c r="E105" s="32"/>
      <c r="F105" s="25">
        <f t="shared" si="206"/>
        <v>0</v>
      </c>
      <c r="G105" s="25">
        <f>LARGE((Q105,W105,AC105,AI105,AO105,AU105,BA105,BG105,BM105,BS105,BY105,CE105,CK105,CQ105,CW105,DC105,DI105,DO105,DU105,EA105,EG105,EM105,ES105,EY105,FE105,FK105),2)</f>
        <v>0</v>
      </c>
      <c r="H105" s="25">
        <f>LARGE((Q105,W105,AC105,AI105,AO105,AU105,BA105,BG105,BM105,BS105,BY105,CE105,CK105,CQ105,CW105,DC105,DI105,DO105,DU105,EA105,EG105,EM105,ES105,EY105,FE105,FK105),3)</f>
        <v>0</v>
      </c>
      <c r="I105" s="25">
        <f t="shared" si="129"/>
        <v>0</v>
      </c>
      <c r="J105" s="62">
        <f t="shared" si="210"/>
        <v>19</v>
      </c>
      <c r="K105" s="32"/>
      <c r="L105" s="26"/>
      <c r="M105" s="27"/>
      <c r="N105" s="25">
        <f t="shared" si="193"/>
        <v>0</v>
      </c>
      <c r="O105" s="27"/>
      <c r="P105" s="25">
        <f t="shared" si="194"/>
        <v>0</v>
      </c>
      <c r="Q105" s="25">
        <f t="shared" si="195"/>
        <v>0</v>
      </c>
      <c r="R105" s="3"/>
      <c r="S105" s="27"/>
      <c r="T105" s="25">
        <f t="shared" si="196"/>
        <v>0</v>
      </c>
      <c r="U105" s="27"/>
      <c r="V105" s="25">
        <f t="shared" si="197"/>
        <v>0</v>
      </c>
      <c r="W105" s="25">
        <f t="shared" si="198"/>
        <v>0</v>
      </c>
      <c r="X105" s="3"/>
      <c r="Y105" s="27"/>
      <c r="Z105" s="25">
        <f t="shared" si="202"/>
        <v>0</v>
      </c>
      <c r="AA105" s="27"/>
      <c r="AB105" s="25">
        <f t="shared" si="130"/>
        <v>0</v>
      </c>
      <c r="AC105" s="25">
        <f t="shared" si="131"/>
        <v>0</v>
      </c>
      <c r="AD105" s="3"/>
      <c r="AE105" s="27"/>
      <c r="AF105" s="25">
        <f t="shared" si="132"/>
        <v>0</v>
      </c>
      <c r="AG105" s="27"/>
      <c r="AH105" s="25">
        <f t="shared" si="133"/>
        <v>0</v>
      </c>
      <c r="AI105" s="25">
        <f t="shared" si="134"/>
        <v>0</v>
      </c>
      <c r="AJ105" s="3"/>
      <c r="AK105" s="27"/>
      <c r="AL105" s="25">
        <f t="shared" si="135"/>
        <v>0</v>
      </c>
      <c r="AM105" s="27"/>
      <c r="AN105" s="25">
        <f t="shared" si="136"/>
        <v>0</v>
      </c>
      <c r="AO105" s="25">
        <f t="shared" si="137"/>
        <v>0</v>
      </c>
      <c r="AP105" s="3"/>
      <c r="AQ105" s="27"/>
      <c r="AR105" s="25">
        <f t="shared" si="201"/>
        <v>0</v>
      </c>
      <c r="AS105" s="27"/>
      <c r="AT105" s="25">
        <f t="shared" si="138"/>
        <v>0</v>
      </c>
      <c r="AU105" s="25">
        <f t="shared" si="139"/>
        <v>0</v>
      </c>
      <c r="AV105" s="3"/>
      <c r="AW105" s="27"/>
      <c r="AX105" s="25">
        <f t="shared" si="207"/>
        <v>0</v>
      </c>
      <c r="AY105" s="27"/>
      <c r="AZ105" s="25">
        <f t="shared" si="140"/>
        <v>0</v>
      </c>
      <c r="BA105" s="25">
        <f t="shared" si="141"/>
        <v>0</v>
      </c>
      <c r="BB105" s="3"/>
      <c r="BC105" s="27"/>
      <c r="BD105" s="25">
        <f t="shared" si="142"/>
        <v>0</v>
      </c>
      <c r="BE105" s="27"/>
      <c r="BF105" s="25">
        <f t="shared" si="143"/>
        <v>0</v>
      </c>
      <c r="BG105" s="25">
        <f t="shared" si="144"/>
        <v>0</v>
      </c>
      <c r="BH105" s="3"/>
      <c r="BI105" s="27"/>
      <c r="BJ105" s="25">
        <f t="shared" si="145"/>
        <v>0</v>
      </c>
      <c r="BK105" s="27"/>
      <c r="BL105" s="25">
        <f t="shared" si="146"/>
        <v>0</v>
      </c>
      <c r="BM105" s="25">
        <f t="shared" si="147"/>
        <v>0</v>
      </c>
      <c r="BN105" s="3"/>
      <c r="BO105" s="27"/>
      <c r="BP105" s="25">
        <f t="shared" si="148"/>
        <v>0</v>
      </c>
      <c r="BQ105" s="27"/>
      <c r="BR105" s="25">
        <f t="shared" si="149"/>
        <v>0</v>
      </c>
      <c r="BS105" s="25">
        <f t="shared" si="150"/>
        <v>0</v>
      </c>
      <c r="BT105" s="3"/>
      <c r="BU105" s="27"/>
      <c r="BV105" s="25">
        <f>_xlfn.XLOOKUP(BU105,'[1]DM table'!$AE$4:$AE$103,'[1]DM table'!$AF$4:$AF$103,0)</f>
        <v>0</v>
      </c>
      <c r="BW105" s="27"/>
      <c r="BX105" s="25">
        <f t="shared" si="151"/>
        <v>0</v>
      </c>
      <c r="BY105" s="25">
        <f t="shared" si="152"/>
        <v>0</v>
      </c>
      <c r="BZ105" s="3"/>
      <c r="CA105" s="27"/>
      <c r="CB105" s="25">
        <f t="shared" si="153"/>
        <v>0</v>
      </c>
      <c r="CC105" s="27"/>
      <c r="CD105" s="25">
        <f t="shared" si="154"/>
        <v>0</v>
      </c>
      <c r="CE105" s="25">
        <f t="shared" si="155"/>
        <v>0</v>
      </c>
      <c r="CF105" s="3"/>
      <c r="CG105" s="27"/>
      <c r="CH105" s="25">
        <f t="shared" si="156"/>
        <v>0</v>
      </c>
      <c r="CI105" s="27"/>
      <c r="CJ105" s="25">
        <f t="shared" si="157"/>
        <v>0</v>
      </c>
      <c r="CK105" s="25">
        <f t="shared" si="158"/>
        <v>0</v>
      </c>
      <c r="CL105" s="3"/>
      <c r="CM105" s="27"/>
      <c r="CN105" s="25">
        <f t="shared" si="208"/>
        <v>0</v>
      </c>
      <c r="CO105" s="27"/>
      <c r="CP105" s="25">
        <f t="shared" si="159"/>
        <v>0</v>
      </c>
      <c r="CQ105" s="25">
        <f t="shared" si="160"/>
        <v>0</v>
      </c>
      <c r="CR105" s="3"/>
      <c r="CS105" s="27"/>
      <c r="CT105" s="25">
        <f t="shared" si="161"/>
        <v>0</v>
      </c>
      <c r="CU105" s="27"/>
      <c r="CV105" s="25">
        <f t="shared" si="162"/>
        <v>0</v>
      </c>
      <c r="CW105" s="25">
        <f t="shared" si="163"/>
        <v>0</v>
      </c>
      <c r="CX105" s="3"/>
      <c r="CY105" s="27"/>
      <c r="CZ105" s="25">
        <f t="shared" si="164"/>
        <v>0</v>
      </c>
      <c r="DA105" s="27"/>
      <c r="DB105" s="25">
        <f t="shared" si="165"/>
        <v>0</v>
      </c>
      <c r="DC105" s="25">
        <f t="shared" si="166"/>
        <v>0</v>
      </c>
      <c r="DD105" s="3"/>
      <c r="DE105" s="27"/>
      <c r="DF105" s="25">
        <f t="shared" si="167"/>
        <v>0</v>
      </c>
      <c r="DG105" s="27"/>
      <c r="DH105" s="25">
        <f t="shared" si="168"/>
        <v>0</v>
      </c>
      <c r="DI105" s="25">
        <f t="shared" si="169"/>
        <v>0</v>
      </c>
      <c r="DJ105" s="3"/>
      <c r="DK105" s="27"/>
      <c r="DL105" s="25">
        <f>_xlfn.XLOOKUP(DK105,'[1]DM table'!$U$4:$U$103,'[1]DM table'!$V$4:$V$103,0)</f>
        <v>0</v>
      </c>
      <c r="DM105" s="27"/>
      <c r="DN105" s="25">
        <f t="shared" si="170"/>
        <v>0</v>
      </c>
      <c r="DO105" s="25">
        <f t="shared" si="171"/>
        <v>0</v>
      </c>
      <c r="DP105" s="3"/>
      <c r="DQ105" s="27"/>
      <c r="DR105" s="25">
        <f t="shared" si="172"/>
        <v>0</v>
      </c>
      <c r="DS105" s="27"/>
      <c r="DT105" s="25">
        <f t="shared" si="173"/>
        <v>0</v>
      </c>
      <c r="DU105" s="25">
        <f t="shared" si="174"/>
        <v>0</v>
      </c>
      <c r="DV105" s="3"/>
      <c r="DW105" s="27"/>
      <c r="DX105" s="25">
        <f t="shared" si="175"/>
        <v>0</v>
      </c>
      <c r="DY105" s="27"/>
      <c r="DZ105" s="25">
        <f t="shared" si="176"/>
        <v>0</v>
      </c>
      <c r="EA105" s="25">
        <f t="shared" si="177"/>
        <v>0</v>
      </c>
      <c r="EB105" s="3"/>
      <c r="EC105" s="27"/>
      <c r="ED105" s="25">
        <f t="shared" si="203"/>
        <v>0</v>
      </c>
      <c r="EE105" s="27"/>
      <c r="EF105" s="25">
        <f t="shared" si="178"/>
        <v>0</v>
      </c>
      <c r="EG105" s="25">
        <f t="shared" si="179"/>
        <v>0</v>
      </c>
      <c r="EH105" s="3"/>
      <c r="EI105" s="27"/>
      <c r="EJ105" s="25">
        <f t="shared" si="180"/>
        <v>0</v>
      </c>
      <c r="EK105" s="27"/>
      <c r="EL105" s="25">
        <f t="shared" si="181"/>
        <v>0</v>
      </c>
      <c r="EM105" s="25">
        <f t="shared" si="182"/>
        <v>0</v>
      </c>
      <c r="EN105" s="3"/>
      <c r="EO105" s="27"/>
      <c r="EP105" s="25">
        <f t="shared" si="204"/>
        <v>0</v>
      </c>
      <c r="EQ105" s="27"/>
      <c r="ER105" s="25">
        <f t="shared" si="183"/>
        <v>0</v>
      </c>
      <c r="ES105" s="25">
        <f t="shared" si="184"/>
        <v>0</v>
      </c>
      <c r="ET105" s="3"/>
      <c r="EU105" s="27"/>
      <c r="EV105" s="25">
        <f t="shared" si="185"/>
        <v>0</v>
      </c>
      <c r="EW105" s="27"/>
      <c r="EX105" s="25">
        <f t="shared" si="186"/>
        <v>0</v>
      </c>
      <c r="EY105" s="25">
        <f t="shared" si="187"/>
        <v>0</v>
      </c>
      <c r="EZ105" s="3"/>
      <c r="FA105" s="27"/>
      <c r="FB105" s="25">
        <f t="shared" si="209"/>
        <v>0</v>
      </c>
      <c r="FC105" s="27"/>
      <c r="FD105" s="25">
        <f t="shared" si="188"/>
        <v>0</v>
      </c>
      <c r="FE105" s="25">
        <f t="shared" si="189"/>
        <v>0</v>
      </c>
      <c r="FF105" s="3"/>
      <c r="FG105" s="27"/>
      <c r="FH105" s="25">
        <f t="shared" si="190"/>
        <v>0</v>
      </c>
      <c r="FI105" s="27"/>
      <c r="FJ105" s="25">
        <f t="shared" si="191"/>
        <v>0</v>
      </c>
      <c r="FK105" s="25">
        <f t="shared" si="192"/>
        <v>0</v>
      </c>
    </row>
    <row r="106" spans="1:167" ht="12.75" customHeight="1" x14ac:dyDescent="0.15">
      <c r="A106" s="36"/>
      <c r="B106" s="36"/>
      <c r="C106" s="23" t="str">
        <f t="shared" si="199"/>
        <v/>
      </c>
      <c r="D106" s="35"/>
      <c r="E106" s="32"/>
      <c r="F106" s="25">
        <f t="shared" si="206"/>
        <v>0</v>
      </c>
      <c r="G106" s="25">
        <f>LARGE((Q106,W106,AC106,AI106,AO106,AU106,BA106,BG106,BM106,BS106,BY106,CE106,CK106,CQ106,CW106,DC106,DI106,DO106,DU106,EA106,EG106,EM106,ES106,EY106,FE106,FK106),2)</f>
        <v>0</v>
      </c>
      <c r="H106" s="25">
        <f>LARGE((Q106,W106,AC106,AI106,AO106,AU106,BA106,BG106,BM106,BS106,BY106,CE106,CK106,CQ106,CW106,DC106,DI106,DO106,DU106,EA106,EG106,EM106,ES106,EY106,FE106,FK106),3)</f>
        <v>0</v>
      </c>
      <c r="I106" s="25">
        <f t="shared" si="129"/>
        <v>0</v>
      </c>
      <c r="J106" s="62">
        <f t="shared" si="210"/>
        <v>19</v>
      </c>
      <c r="K106" s="32"/>
      <c r="L106" s="26"/>
      <c r="M106" s="27"/>
      <c r="N106" s="25">
        <f t="shared" si="193"/>
        <v>0</v>
      </c>
      <c r="O106" s="27"/>
      <c r="P106" s="25">
        <f t="shared" si="194"/>
        <v>0</v>
      </c>
      <c r="Q106" s="25">
        <f t="shared" si="195"/>
        <v>0</v>
      </c>
      <c r="R106" s="3"/>
      <c r="S106" s="27"/>
      <c r="T106" s="25">
        <f t="shared" si="196"/>
        <v>0</v>
      </c>
      <c r="U106" s="27"/>
      <c r="V106" s="25">
        <f t="shared" si="197"/>
        <v>0</v>
      </c>
      <c r="W106" s="25">
        <f t="shared" si="198"/>
        <v>0</v>
      </c>
      <c r="X106" s="3"/>
      <c r="Y106" s="27"/>
      <c r="Z106" s="25">
        <f t="shared" si="202"/>
        <v>0</v>
      </c>
      <c r="AA106" s="27"/>
      <c r="AB106" s="25">
        <f t="shared" si="130"/>
        <v>0</v>
      </c>
      <c r="AC106" s="25">
        <f t="shared" si="131"/>
        <v>0</v>
      </c>
      <c r="AD106" s="3"/>
      <c r="AE106" s="27"/>
      <c r="AF106" s="25">
        <f t="shared" si="132"/>
        <v>0</v>
      </c>
      <c r="AG106" s="27"/>
      <c r="AH106" s="25">
        <f t="shared" si="133"/>
        <v>0</v>
      </c>
      <c r="AI106" s="25">
        <f t="shared" si="134"/>
        <v>0</v>
      </c>
      <c r="AJ106" s="3"/>
      <c r="AK106" s="27"/>
      <c r="AL106" s="25">
        <f t="shared" si="135"/>
        <v>0</v>
      </c>
      <c r="AM106" s="27"/>
      <c r="AN106" s="25">
        <f t="shared" si="136"/>
        <v>0</v>
      </c>
      <c r="AO106" s="25">
        <f t="shared" si="137"/>
        <v>0</v>
      </c>
      <c r="AP106" s="3"/>
      <c r="AQ106" s="27"/>
      <c r="AR106" s="25">
        <f t="shared" si="201"/>
        <v>0</v>
      </c>
      <c r="AS106" s="27"/>
      <c r="AT106" s="25">
        <f t="shared" si="138"/>
        <v>0</v>
      </c>
      <c r="AU106" s="25">
        <f t="shared" si="139"/>
        <v>0</v>
      </c>
      <c r="AV106" s="3"/>
      <c r="AW106" s="27"/>
      <c r="AX106" s="25">
        <f t="shared" si="207"/>
        <v>0</v>
      </c>
      <c r="AY106" s="27"/>
      <c r="AZ106" s="25">
        <f t="shared" si="140"/>
        <v>0</v>
      </c>
      <c r="BA106" s="25">
        <f t="shared" si="141"/>
        <v>0</v>
      </c>
      <c r="BB106" s="3"/>
      <c r="BC106" s="27"/>
      <c r="BD106" s="25">
        <f t="shared" si="142"/>
        <v>0</v>
      </c>
      <c r="BE106" s="27"/>
      <c r="BF106" s="25">
        <f t="shared" si="143"/>
        <v>0</v>
      </c>
      <c r="BG106" s="25">
        <f t="shared" si="144"/>
        <v>0</v>
      </c>
      <c r="BH106" s="3"/>
      <c r="BI106" s="27"/>
      <c r="BJ106" s="25">
        <f t="shared" si="145"/>
        <v>0</v>
      </c>
      <c r="BK106" s="27"/>
      <c r="BL106" s="25">
        <f t="shared" si="146"/>
        <v>0</v>
      </c>
      <c r="BM106" s="25">
        <f t="shared" si="147"/>
        <v>0</v>
      </c>
      <c r="BN106" s="3"/>
      <c r="BO106" s="27"/>
      <c r="BP106" s="25">
        <f t="shared" si="148"/>
        <v>0</v>
      </c>
      <c r="BQ106" s="27"/>
      <c r="BR106" s="25">
        <f t="shared" si="149"/>
        <v>0</v>
      </c>
      <c r="BS106" s="25">
        <f t="shared" si="150"/>
        <v>0</v>
      </c>
      <c r="BT106" s="3"/>
      <c r="BU106" s="27"/>
      <c r="BV106" s="25">
        <f>_xlfn.XLOOKUP(BU106,'[1]DM table'!$AE$4:$AE$103,'[1]DM table'!$AF$4:$AF$103,0)</f>
        <v>0</v>
      </c>
      <c r="BW106" s="27"/>
      <c r="BX106" s="25">
        <f t="shared" si="151"/>
        <v>0</v>
      </c>
      <c r="BY106" s="25">
        <f t="shared" si="152"/>
        <v>0</v>
      </c>
      <c r="BZ106" s="3"/>
      <c r="CA106" s="27"/>
      <c r="CB106" s="25">
        <f t="shared" si="153"/>
        <v>0</v>
      </c>
      <c r="CC106" s="27"/>
      <c r="CD106" s="25">
        <f t="shared" si="154"/>
        <v>0</v>
      </c>
      <c r="CE106" s="25">
        <f t="shared" si="155"/>
        <v>0</v>
      </c>
      <c r="CF106" s="3"/>
      <c r="CG106" s="27"/>
      <c r="CH106" s="25">
        <f t="shared" si="156"/>
        <v>0</v>
      </c>
      <c r="CI106" s="27"/>
      <c r="CJ106" s="25">
        <f t="shared" si="157"/>
        <v>0</v>
      </c>
      <c r="CK106" s="25">
        <f t="shared" si="158"/>
        <v>0</v>
      </c>
      <c r="CL106" s="3"/>
      <c r="CM106" s="27"/>
      <c r="CN106" s="25">
        <f t="shared" si="208"/>
        <v>0</v>
      </c>
      <c r="CO106" s="27"/>
      <c r="CP106" s="25">
        <f t="shared" si="159"/>
        <v>0</v>
      </c>
      <c r="CQ106" s="25">
        <f t="shared" si="160"/>
        <v>0</v>
      </c>
      <c r="CR106" s="3"/>
      <c r="CS106" s="27"/>
      <c r="CT106" s="25">
        <f t="shared" si="161"/>
        <v>0</v>
      </c>
      <c r="CU106" s="27"/>
      <c r="CV106" s="25">
        <f t="shared" si="162"/>
        <v>0</v>
      </c>
      <c r="CW106" s="25">
        <f t="shared" si="163"/>
        <v>0</v>
      </c>
      <c r="CX106" s="3"/>
      <c r="CY106" s="27"/>
      <c r="CZ106" s="25">
        <f t="shared" si="164"/>
        <v>0</v>
      </c>
      <c r="DA106" s="27"/>
      <c r="DB106" s="25">
        <f t="shared" si="165"/>
        <v>0</v>
      </c>
      <c r="DC106" s="25">
        <f t="shared" si="166"/>
        <v>0</v>
      </c>
      <c r="DD106" s="3"/>
      <c r="DE106" s="27"/>
      <c r="DF106" s="25">
        <f t="shared" si="167"/>
        <v>0</v>
      </c>
      <c r="DG106" s="27"/>
      <c r="DH106" s="25">
        <f t="shared" si="168"/>
        <v>0</v>
      </c>
      <c r="DI106" s="25">
        <f t="shared" si="169"/>
        <v>0</v>
      </c>
      <c r="DJ106" s="3"/>
      <c r="DK106" s="27"/>
      <c r="DL106" s="25">
        <f>_xlfn.XLOOKUP(DK106,'[1]DM table'!$U$4:$U$103,'[1]DM table'!$V$4:$V$103,0)</f>
        <v>0</v>
      </c>
      <c r="DM106" s="27"/>
      <c r="DN106" s="25">
        <f t="shared" si="170"/>
        <v>0</v>
      </c>
      <c r="DO106" s="25">
        <f t="shared" si="171"/>
        <v>0</v>
      </c>
      <c r="DP106" s="3"/>
      <c r="DQ106" s="27"/>
      <c r="DR106" s="25">
        <f t="shared" si="172"/>
        <v>0</v>
      </c>
      <c r="DS106" s="27"/>
      <c r="DT106" s="25">
        <f t="shared" si="173"/>
        <v>0</v>
      </c>
      <c r="DU106" s="25">
        <f t="shared" si="174"/>
        <v>0</v>
      </c>
      <c r="DV106" s="3"/>
      <c r="DW106" s="27"/>
      <c r="DX106" s="25">
        <f t="shared" si="175"/>
        <v>0</v>
      </c>
      <c r="DY106" s="27"/>
      <c r="DZ106" s="25">
        <f t="shared" si="176"/>
        <v>0</v>
      </c>
      <c r="EA106" s="25">
        <f t="shared" si="177"/>
        <v>0</v>
      </c>
      <c r="EB106" s="3"/>
      <c r="EC106" s="27"/>
      <c r="ED106" s="25">
        <f t="shared" si="203"/>
        <v>0</v>
      </c>
      <c r="EE106" s="27"/>
      <c r="EF106" s="25">
        <f t="shared" si="178"/>
        <v>0</v>
      </c>
      <c r="EG106" s="25">
        <f t="shared" si="179"/>
        <v>0</v>
      </c>
      <c r="EH106" s="3"/>
      <c r="EI106" s="27"/>
      <c r="EJ106" s="25">
        <f t="shared" si="180"/>
        <v>0</v>
      </c>
      <c r="EK106" s="27"/>
      <c r="EL106" s="25">
        <f t="shared" si="181"/>
        <v>0</v>
      </c>
      <c r="EM106" s="25">
        <f t="shared" si="182"/>
        <v>0</v>
      </c>
      <c r="EN106" s="3"/>
      <c r="EO106" s="27"/>
      <c r="EP106" s="25">
        <f t="shared" si="204"/>
        <v>0</v>
      </c>
      <c r="EQ106" s="27"/>
      <c r="ER106" s="25">
        <f t="shared" si="183"/>
        <v>0</v>
      </c>
      <c r="ES106" s="25">
        <f t="shared" si="184"/>
        <v>0</v>
      </c>
      <c r="ET106" s="3"/>
      <c r="EU106" s="27"/>
      <c r="EV106" s="25">
        <f t="shared" si="185"/>
        <v>0</v>
      </c>
      <c r="EW106" s="27"/>
      <c r="EX106" s="25">
        <f t="shared" si="186"/>
        <v>0</v>
      </c>
      <c r="EY106" s="25">
        <f t="shared" si="187"/>
        <v>0</v>
      </c>
      <c r="EZ106" s="3"/>
      <c r="FA106" s="27"/>
      <c r="FB106" s="25">
        <f t="shared" si="209"/>
        <v>0</v>
      </c>
      <c r="FC106" s="27"/>
      <c r="FD106" s="25">
        <f t="shared" si="188"/>
        <v>0</v>
      </c>
      <c r="FE106" s="25">
        <f t="shared" si="189"/>
        <v>0</v>
      </c>
      <c r="FF106" s="3"/>
      <c r="FG106" s="27"/>
      <c r="FH106" s="25">
        <f t="shared" si="190"/>
        <v>0</v>
      </c>
      <c r="FI106" s="27"/>
      <c r="FJ106" s="25">
        <f t="shared" si="191"/>
        <v>0</v>
      </c>
      <c r="FK106" s="25">
        <f t="shared" si="192"/>
        <v>0</v>
      </c>
    </row>
    <row r="107" spans="1:167" ht="12.75" customHeight="1" x14ac:dyDescent="0.15">
      <c r="A107" s="36"/>
      <c r="B107" s="36"/>
      <c r="C107" s="23" t="str">
        <f t="shared" si="199"/>
        <v/>
      </c>
      <c r="D107" s="35"/>
      <c r="E107" s="32"/>
      <c r="F107" s="25">
        <f t="shared" si="206"/>
        <v>0</v>
      </c>
      <c r="G107" s="25">
        <f>LARGE((Q107,W107,AC107,AI107,AO107,AU107,BA107,BG107,BM107,BS107,BY107,CE107,CK107,CQ107,CW107,DC107,DI107,DO107,DU107,EA107,EG107,EM107,ES107,EY107,FE107,FK107),2)</f>
        <v>0</v>
      </c>
      <c r="H107" s="25">
        <f>LARGE((Q107,W107,AC107,AI107,AO107,AU107,BA107,BG107,BM107,BS107,BY107,CE107,CK107,CQ107,CW107,DC107,DI107,DO107,DU107,EA107,EG107,EM107,ES107,EY107,FE107,FK107),3)</f>
        <v>0</v>
      </c>
      <c r="I107" s="25">
        <f t="shared" si="129"/>
        <v>0</v>
      </c>
      <c r="J107" s="62">
        <f t="shared" si="210"/>
        <v>19</v>
      </c>
      <c r="K107" s="32"/>
      <c r="L107" s="26"/>
      <c r="M107" s="27"/>
      <c r="N107" s="25">
        <f t="shared" si="193"/>
        <v>0</v>
      </c>
      <c r="O107" s="27"/>
      <c r="P107" s="25">
        <f t="shared" si="194"/>
        <v>0</v>
      </c>
      <c r="Q107" s="25">
        <f t="shared" si="195"/>
        <v>0</v>
      </c>
      <c r="R107" s="3"/>
      <c r="S107" s="27"/>
      <c r="T107" s="25">
        <f t="shared" si="196"/>
        <v>0</v>
      </c>
      <c r="U107" s="27"/>
      <c r="V107" s="25">
        <f t="shared" si="197"/>
        <v>0</v>
      </c>
      <c r="W107" s="25">
        <f t="shared" si="198"/>
        <v>0</v>
      </c>
      <c r="X107" s="3"/>
      <c r="Y107" s="27"/>
      <c r="Z107" s="25">
        <f t="shared" si="202"/>
        <v>0</v>
      </c>
      <c r="AA107" s="27"/>
      <c r="AB107" s="25">
        <f t="shared" si="130"/>
        <v>0</v>
      </c>
      <c r="AC107" s="25">
        <f t="shared" si="131"/>
        <v>0</v>
      </c>
      <c r="AD107" s="3"/>
      <c r="AE107" s="27"/>
      <c r="AF107" s="25">
        <f t="shared" si="132"/>
        <v>0</v>
      </c>
      <c r="AG107" s="27"/>
      <c r="AH107" s="25">
        <f t="shared" si="133"/>
        <v>0</v>
      </c>
      <c r="AI107" s="25">
        <f t="shared" si="134"/>
        <v>0</v>
      </c>
      <c r="AJ107" s="3"/>
      <c r="AK107" s="27"/>
      <c r="AL107" s="25">
        <f t="shared" si="135"/>
        <v>0</v>
      </c>
      <c r="AM107" s="27"/>
      <c r="AN107" s="25">
        <f t="shared" si="136"/>
        <v>0</v>
      </c>
      <c r="AO107" s="25">
        <f t="shared" si="137"/>
        <v>0</v>
      </c>
      <c r="AP107" s="3"/>
      <c r="AQ107" s="27"/>
      <c r="AR107" s="25">
        <f t="shared" si="201"/>
        <v>0</v>
      </c>
      <c r="AS107" s="27"/>
      <c r="AT107" s="25">
        <f t="shared" si="138"/>
        <v>0</v>
      </c>
      <c r="AU107" s="25">
        <f t="shared" si="139"/>
        <v>0</v>
      </c>
      <c r="AV107" s="3"/>
      <c r="AW107" s="27"/>
      <c r="AX107" s="25">
        <f t="shared" si="207"/>
        <v>0</v>
      </c>
      <c r="AY107" s="27"/>
      <c r="AZ107" s="25">
        <f t="shared" si="140"/>
        <v>0</v>
      </c>
      <c r="BA107" s="25">
        <f t="shared" si="141"/>
        <v>0</v>
      </c>
      <c r="BB107" s="3"/>
      <c r="BC107" s="27"/>
      <c r="BD107" s="25">
        <f t="shared" si="142"/>
        <v>0</v>
      </c>
      <c r="BE107" s="27"/>
      <c r="BF107" s="25">
        <f t="shared" si="143"/>
        <v>0</v>
      </c>
      <c r="BG107" s="25">
        <f t="shared" si="144"/>
        <v>0</v>
      </c>
      <c r="BH107" s="3"/>
      <c r="BI107" s="27"/>
      <c r="BJ107" s="25">
        <f t="shared" si="145"/>
        <v>0</v>
      </c>
      <c r="BK107" s="27"/>
      <c r="BL107" s="25">
        <f t="shared" si="146"/>
        <v>0</v>
      </c>
      <c r="BM107" s="25">
        <f t="shared" si="147"/>
        <v>0</v>
      </c>
      <c r="BN107" s="3"/>
      <c r="BO107" s="27"/>
      <c r="BP107" s="25">
        <f t="shared" si="148"/>
        <v>0</v>
      </c>
      <c r="BQ107" s="27"/>
      <c r="BR107" s="25">
        <f t="shared" si="149"/>
        <v>0</v>
      </c>
      <c r="BS107" s="25">
        <f t="shared" si="150"/>
        <v>0</v>
      </c>
      <c r="BT107" s="3"/>
      <c r="BU107" s="27"/>
      <c r="BV107" s="25">
        <f>_xlfn.XLOOKUP(BU107,'[1]DM table'!$AE$4:$AE$103,'[1]DM table'!$AF$4:$AF$103,0)</f>
        <v>0</v>
      </c>
      <c r="BW107" s="27"/>
      <c r="BX107" s="25">
        <f t="shared" si="151"/>
        <v>0</v>
      </c>
      <c r="BY107" s="25">
        <f t="shared" si="152"/>
        <v>0</v>
      </c>
      <c r="BZ107" s="3"/>
      <c r="CA107" s="27"/>
      <c r="CB107" s="25">
        <f t="shared" si="153"/>
        <v>0</v>
      </c>
      <c r="CC107" s="27"/>
      <c r="CD107" s="25">
        <f t="shared" si="154"/>
        <v>0</v>
      </c>
      <c r="CE107" s="25">
        <f t="shared" si="155"/>
        <v>0</v>
      </c>
      <c r="CF107" s="3"/>
      <c r="CG107" s="27"/>
      <c r="CH107" s="25">
        <f t="shared" si="156"/>
        <v>0</v>
      </c>
      <c r="CI107" s="27"/>
      <c r="CJ107" s="25">
        <f t="shared" si="157"/>
        <v>0</v>
      </c>
      <c r="CK107" s="25">
        <f t="shared" si="158"/>
        <v>0</v>
      </c>
      <c r="CL107" s="3"/>
      <c r="CM107" s="27"/>
      <c r="CN107" s="25">
        <f t="shared" si="208"/>
        <v>0</v>
      </c>
      <c r="CO107" s="27"/>
      <c r="CP107" s="25">
        <f t="shared" si="159"/>
        <v>0</v>
      </c>
      <c r="CQ107" s="25">
        <f t="shared" si="160"/>
        <v>0</v>
      </c>
      <c r="CR107" s="3"/>
      <c r="CS107" s="27"/>
      <c r="CT107" s="25">
        <f t="shared" si="161"/>
        <v>0</v>
      </c>
      <c r="CU107" s="27"/>
      <c r="CV107" s="25">
        <f t="shared" si="162"/>
        <v>0</v>
      </c>
      <c r="CW107" s="25">
        <f t="shared" si="163"/>
        <v>0</v>
      </c>
      <c r="CX107" s="3"/>
      <c r="CY107" s="27"/>
      <c r="CZ107" s="25">
        <f t="shared" si="164"/>
        <v>0</v>
      </c>
      <c r="DA107" s="27"/>
      <c r="DB107" s="25">
        <f t="shared" si="165"/>
        <v>0</v>
      </c>
      <c r="DC107" s="25">
        <f t="shared" si="166"/>
        <v>0</v>
      </c>
      <c r="DD107" s="3"/>
      <c r="DE107" s="27"/>
      <c r="DF107" s="25">
        <f t="shared" si="167"/>
        <v>0</v>
      </c>
      <c r="DG107" s="27"/>
      <c r="DH107" s="25">
        <f t="shared" si="168"/>
        <v>0</v>
      </c>
      <c r="DI107" s="25">
        <f t="shared" si="169"/>
        <v>0</v>
      </c>
      <c r="DJ107" s="3"/>
      <c r="DK107" s="27"/>
      <c r="DL107" s="25">
        <f>_xlfn.XLOOKUP(DK107,'[1]DM table'!$U$4:$U$103,'[1]DM table'!$V$4:$V$103,0)</f>
        <v>0</v>
      </c>
      <c r="DM107" s="27"/>
      <c r="DN107" s="25">
        <f t="shared" si="170"/>
        <v>0</v>
      </c>
      <c r="DO107" s="25">
        <f t="shared" si="171"/>
        <v>0</v>
      </c>
      <c r="DP107" s="3"/>
      <c r="DQ107" s="27"/>
      <c r="DR107" s="25">
        <f t="shared" si="172"/>
        <v>0</v>
      </c>
      <c r="DS107" s="27"/>
      <c r="DT107" s="25">
        <f t="shared" si="173"/>
        <v>0</v>
      </c>
      <c r="DU107" s="25">
        <f t="shared" si="174"/>
        <v>0</v>
      </c>
      <c r="DV107" s="3"/>
      <c r="DW107" s="27"/>
      <c r="DX107" s="25">
        <f t="shared" si="175"/>
        <v>0</v>
      </c>
      <c r="DY107" s="27"/>
      <c r="DZ107" s="25">
        <f t="shared" si="176"/>
        <v>0</v>
      </c>
      <c r="EA107" s="25">
        <f t="shared" si="177"/>
        <v>0</v>
      </c>
      <c r="EB107" s="3"/>
      <c r="EC107" s="27"/>
      <c r="ED107" s="25">
        <f t="shared" si="203"/>
        <v>0</v>
      </c>
      <c r="EE107" s="27"/>
      <c r="EF107" s="25">
        <f t="shared" si="178"/>
        <v>0</v>
      </c>
      <c r="EG107" s="25">
        <f t="shared" si="179"/>
        <v>0</v>
      </c>
      <c r="EH107" s="3"/>
      <c r="EI107" s="27"/>
      <c r="EJ107" s="25">
        <f t="shared" si="180"/>
        <v>0</v>
      </c>
      <c r="EK107" s="27"/>
      <c r="EL107" s="25">
        <f t="shared" si="181"/>
        <v>0</v>
      </c>
      <c r="EM107" s="25">
        <f t="shared" si="182"/>
        <v>0</v>
      </c>
      <c r="EN107" s="3"/>
      <c r="EO107" s="27"/>
      <c r="EP107" s="25">
        <f t="shared" si="204"/>
        <v>0</v>
      </c>
      <c r="EQ107" s="27"/>
      <c r="ER107" s="25">
        <f t="shared" si="183"/>
        <v>0</v>
      </c>
      <c r="ES107" s="25">
        <f t="shared" si="184"/>
        <v>0</v>
      </c>
      <c r="ET107" s="3"/>
      <c r="EU107" s="27"/>
      <c r="EV107" s="25">
        <f t="shared" si="185"/>
        <v>0</v>
      </c>
      <c r="EW107" s="27"/>
      <c r="EX107" s="25">
        <f t="shared" si="186"/>
        <v>0</v>
      </c>
      <c r="EY107" s="25">
        <f t="shared" si="187"/>
        <v>0</v>
      </c>
      <c r="EZ107" s="3"/>
      <c r="FA107" s="27"/>
      <c r="FB107" s="25">
        <f t="shared" si="209"/>
        <v>0</v>
      </c>
      <c r="FC107" s="27"/>
      <c r="FD107" s="25">
        <f t="shared" si="188"/>
        <v>0</v>
      </c>
      <c r="FE107" s="25">
        <f t="shared" si="189"/>
        <v>0</v>
      </c>
      <c r="FF107" s="3"/>
      <c r="FG107" s="27"/>
      <c r="FH107" s="25">
        <f t="shared" si="190"/>
        <v>0</v>
      </c>
      <c r="FI107" s="27"/>
      <c r="FJ107" s="25">
        <f t="shared" si="191"/>
        <v>0</v>
      </c>
      <c r="FK107" s="25">
        <f t="shared" si="192"/>
        <v>0</v>
      </c>
    </row>
    <row r="108" spans="1:167" ht="12.75" customHeight="1" x14ac:dyDescent="0.15">
      <c r="A108" s="36"/>
      <c r="B108" s="36"/>
      <c r="C108" s="23" t="str">
        <f t="shared" si="199"/>
        <v/>
      </c>
      <c r="D108" s="35"/>
      <c r="E108" s="32"/>
      <c r="F108" s="25">
        <f t="shared" si="206"/>
        <v>0</v>
      </c>
      <c r="G108" s="25">
        <f>LARGE((Q108,W108,AC108,AI108,AO108,AU108,BA108,BG108,BM108,BS108,BY108,CE108,CK108,CQ108,CW108,DC108,DI108,DO108,DU108,EA108,EG108,EM108,ES108,EY108,FE108,FK108),2)</f>
        <v>0</v>
      </c>
      <c r="H108" s="25">
        <f>LARGE((Q108,W108,AC108,AI108,AO108,AU108,BA108,BG108,BM108,BS108,BY108,CE108,CK108,CQ108,CW108,DC108,DI108,DO108,DU108,EA108,EG108,EM108,ES108,EY108,FE108,FK108),3)</f>
        <v>0</v>
      </c>
      <c r="I108" s="25">
        <f t="shared" si="129"/>
        <v>0</v>
      </c>
      <c r="J108" s="62">
        <f t="shared" si="210"/>
        <v>19</v>
      </c>
      <c r="K108" s="32"/>
      <c r="L108" s="26"/>
      <c r="M108" s="27"/>
      <c r="N108" s="25">
        <f t="shared" si="193"/>
        <v>0</v>
      </c>
      <c r="O108" s="27"/>
      <c r="P108" s="25">
        <f t="shared" si="194"/>
        <v>0</v>
      </c>
      <c r="Q108" s="25">
        <f t="shared" si="195"/>
        <v>0</v>
      </c>
      <c r="R108" s="3"/>
      <c r="S108" s="27"/>
      <c r="T108" s="25">
        <f t="shared" si="196"/>
        <v>0</v>
      </c>
      <c r="U108" s="27"/>
      <c r="V108" s="25">
        <f t="shared" si="197"/>
        <v>0</v>
      </c>
      <c r="W108" s="25">
        <f t="shared" si="198"/>
        <v>0</v>
      </c>
      <c r="X108" s="3"/>
      <c r="Y108" s="27"/>
      <c r="Z108" s="25">
        <f t="shared" si="202"/>
        <v>0</v>
      </c>
      <c r="AA108" s="27"/>
      <c r="AB108" s="25">
        <f t="shared" si="130"/>
        <v>0</v>
      </c>
      <c r="AC108" s="25">
        <f t="shared" si="131"/>
        <v>0</v>
      </c>
      <c r="AD108" s="3"/>
      <c r="AE108" s="27"/>
      <c r="AF108" s="25">
        <f t="shared" si="132"/>
        <v>0</v>
      </c>
      <c r="AG108" s="27"/>
      <c r="AH108" s="25">
        <f t="shared" si="133"/>
        <v>0</v>
      </c>
      <c r="AI108" s="25">
        <f t="shared" si="134"/>
        <v>0</v>
      </c>
      <c r="AJ108" s="3"/>
      <c r="AK108" s="27"/>
      <c r="AL108" s="25">
        <f t="shared" si="135"/>
        <v>0</v>
      </c>
      <c r="AM108" s="27"/>
      <c r="AN108" s="25">
        <f t="shared" si="136"/>
        <v>0</v>
      </c>
      <c r="AO108" s="25">
        <f t="shared" si="137"/>
        <v>0</v>
      </c>
      <c r="AP108" s="3"/>
      <c r="AQ108" s="27"/>
      <c r="AR108" s="25">
        <f t="shared" si="201"/>
        <v>0</v>
      </c>
      <c r="AS108" s="27"/>
      <c r="AT108" s="25">
        <f t="shared" si="138"/>
        <v>0</v>
      </c>
      <c r="AU108" s="25">
        <f t="shared" si="139"/>
        <v>0</v>
      </c>
      <c r="AV108" s="3"/>
      <c r="AW108" s="27"/>
      <c r="AX108" s="25">
        <f t="shared" si="207"/>
        <v>0</v>
      </c>
      <c r="AY108" s="27"/>
      <c r="AZ108" s="25">
        <f t="shared" si="140"/>
        <v>0</v>
      </c>
      <c r="BA108" s="25">
        <f t="shared" si="141"/>
        <v>0</v>
      </c>
      <c r="BB108" s="3"/>
      <c r="BC108" s="27"/>
      <c r="BD108" s="25">
        <f t="shared" si="142"/>
        <v>0</v>
      </c>
      <c r="BE108" s="27"/>
      <c r="BF108" s="25">
        <f t="shared" si="143"/>
        <v>0</v>
      </c>
      <c r="BG108" s="25">
        <f t="shared" si="144"/>
        <v>0</v>
      </c>
      <c r="BH108" s="3"/>
      <c r="BI108" s="27"/>
      <c r="BJ108" s="25">
        <f t="shared" si="145"/>
        <v>0</v>
      </c>
      <c r="BK108" s="27"/>
      <c r="BL108" s="25">
        <f t="shared" si="146"/>
        <v>0</v>
      </c>
      <c r="BM108" s="25">
        <f t="shared" si="147"/>
        <v>0</v>
      </c>
      <c r="BN108" s="3"/>
      <c r="BO108" s="27"/>
      <c r="BP108" s="25">
        <f t="shared" si="148"/>
        <v>0</v>
      </c>
      <c r="BQ108" s="27"/>
      <c r="BR108" s="25">
        <f t="shared" si="149"/>
        <v>0</v>
      </c>
      <c r="BS108" s="25">
        <f t="shared" si="150"/>
        <v>0</v>
      </c>
      <c r="BT108" s="3"/>
      <c r="BU108" s="27"/>
      <c r="BV108" s="25">
        <f>_xlfn.XLOOKUP(BU108,'[1]DM table'!$AE$4:$AE$103,'[1]DM table'!$AF$4:$AF$103,0)</f>
        <v>0</v>
      </c>
      <c r="BW108" s="27"/>
      <c r="BX108" s="25">
        <f t="shared" si="151"/>
        <v>0</v>
      </c>
      <c r="BY108" s="25">
        <f t="shared" si="152"/>
        <v>0</v>
      </c>
      <c r="BZ108" s="3"/>
      <c r="CA108" s="27"/>
      <c r="CB108" s="25">
        <f t="shared" si="153"/>
        <v>0</v>
      </c>
      <c r="CC108" s="27"/>
      <c r="CD108" s="25">
        <f t="shared" si="154"/>
        <v>0</v>
      </c>
      <c r="CE108" s="25">
        <f t="shared" si="155"/>
        <v>0</v>
      </c>
      <c r="CF108" s="3"/>
      <c r="CG108" s="27"/>
      <c r="CH108" s="25">
        <f t="shared" si="156"/>
        <v>0</v>
      </c>
      <c r="CI108" s="27"/>
      <c r="CJ108" s="25">
        <f t="shared" si="157"/>
        <v>0</v>
      </c>
      <c r="CK108" s="25">
        <f t="shared" si="158"/>
        <v>0</v>
      </c>
      <c r="CL108" s="3"/>
      <c r="CM108" s="27"/>
      <c r="CN108" s="25">
        <f t="shared" si="208"/>
        <v>0</v>
      </c>
      <c r="CO108" s="27"/>
      <c r="CP108" s="25">
        <f t="shared" si="159"/>
        <v>0</v>
      </c>
      <c r="CQ108" s="25">
        <f t="shared" si="160"/>
        <v>0</v>
      </c>
      <c r="CR108" s="3"/>
      <c r="CS108" s="27"/>
      <c r="CT108" s="25">
        <f t="shared" si="161"/>
        <v>0</v>
      </c>
      <c r="CU108" s="27"/>
      <c r="CV108" s="25">
        <f t="shared" si="162"/>
        <v>0</v>
      </c>
      <c r="CW108" s="25">
        <f t="shared" si="163"/>
        <v>0</v>
      </c>
      <c r="CX108" s="3"/>
      <c r="CY108" s="27"/>
      <c r="CZ108" s="25">
        <f t="shared" si="164"/>
        <v>0</v>
      </c>
      <c r="DA108" s="27"/>
      <c r="DB108" s="25">
        <f t="shared" si="165"/>
        <v>0</v>
      </c>
      <c r="DC108" s="25">
        <f t="shared" si="166"/>
        <v>0</v>
      </c>
      <c r="DD108" s="3"/>
      <c r="DE108" s="27"/>
      <c r="DF108" s="25">
        <f t="shared" si="167"/>
        <v>0</v>
      </c>
      <c r="DG108" s="27"/>
      <c r="DH108" s="25">
        <f t="shared" si="168"/>
        <v>0</v>
      </c>
      <c r="DI108" s="25">
        <f t="shared" si="169"/>
        <v>0</v>
      </c>
      <c r="DJ108" s="3"/>
      <c r="DK108" s="27"/>
      <c r="DL108" s="25">
        <f>_xlfn.XLOOKUP(DK108,'[1]DM table'!$U$4:$U$103,'[1]DM table'!$V$4:$V$103,0)</f>
        <v>0</v>
      </c>
      <c r="DM108" s="27"/>
      <c r="DN108" s="25">
        <f t="shared" si="170"/>
        <v>0</v>
      </c>
      <c r="DO108" s="25">
        <f t="shared" si="171"/>
        <v>0</v>
      </c>
      <c r="DP108" s="3"/>
      <c r="DQ108" s="27"/>
      <c r="DR108" s="25">
        <f t="shared" si="172"/>
        <v>0</v>
      </c>
      <c r="DS108" s="27"/>
      <c r="DT108" s="25">
        <f t="shared" si="173"/>
        <v>0</v>
      </c>
      <c r="DU108" s="25">
        <f t="shared" si="174"/>
        <v>0</v>
      </c>
      <c r="DV108" s="3"/>
      <c r="DW108" s="27"/>
      <c r="DX108" s="25">
        <f t="shared" si="175"/>
        <v>0</v>
      </c>
      <c r="DY108" s="27"/>
      <c r="DZ108" s="25">
        <f t="shared" si="176"/>
        <v>0</v>
      </c>
      <c r="EA108" s="25">
        <f t="shared" si="177"/>
        <v>0</v>
      </c>
      <c r="EB108" s="3"/>
      <c r="EC108" s="27"/>
      <c r="ED108" s="25">
        <f t="shared" si="203"/>
        <v>0</v>
      </c>
      <c r="EE108" s="27"/>
      <c r="EF108" s="25">
        <f t="shared" si="178"/>
        <v>0</v>
      </c>
      <c r="EG108" s="25">
        <f t="shared" si="179"/>
        <v>0</v>
      </c>
      <c r="EH108" s="3"/>
      <c r="EI108" s="27"/>
      <c r="EJ108" s="25">
        <f t="shared" si="180"/>
        <v>0</v>
      </c>
      <c r="EK108" s="27"/>
      <c r="EL108" s="25">
        <f t="shared" si="181"/>
        <v>0</v>
      </c>
      <c r="EM108" s="25">
        <f t="shared" si="182"/>
        <v>0</v>
      </c>
      <c r="EN108" s="3"/>
      <c r="EO108" s="27"/>
      <c r="EP108" s="25">
        <f t="shared" si="204"/>
        <v>0</v>
      </c>
      <c r="EQ108" s="27"/>
      <c r="ER108" s="25">
        <f t="shared" si="183"/>
        <v>0</v>
      </c>
      <c r="ES108" s="25">
        <f t="shared" si="184"/>
        <v>0</v>
      </c>
      <c r="ET108" s="3"/>
      <c r="EU108" s="27"/>
      <c r="EV108" s="25">
        <f t="shared" si="185"/>
        <v>0</v>
      </c>
      <c r="EW108" s="27"/>
      <c r="EX108" s="25">
        <f t="shared" si="186"/>
        <v>0</v>
      </c>
      <c r="EY108" s="25">
        <f t="shared" si="187"/>
        <v>0</v>
      </c>
      <c r="EZ108" s="3"/>
      <c r="FA108" s="27"/>
      <c r="FB108" s="25">
        <f t="shared" si="209"/>
        <v>0</v>
      </c>
      <c r="FC108" s="27"/>
      <c r="FD108" s="25">
        <f t="shared" si="188"/>
        <v>0</v>
      </c>
      <c r="FE108" s="25">
        <f t="shared" si="189"/>
        <v>0</v>
      </c>
      <c r="FF108" s="3"/>
      <c r="FG108" s="27"/>
      <c r="FH108" s="25">
        <f t="shared" si="190"/>
        <v>0</v>
      </c>
      <c r="FI108" s="27"/>
      <c r="FJ108" s="25">
        <f t="shared" si="191"/>
        <v>0</v>
      </c>
      <c r="FK108" s="25">
        <f t="shared" si="192"/>
        <v>0</v>
      </c>
    </row>
    <row r="109" spans="1:167" ht="12.75" customHeight="1" x14ac:dyDescent="0.15">
      <c r="A109" s="36"/>
      <c r="B109" s="36"/>
      <c r="C109" s="23" t="str">
        <f t="shared" si="199"/>
        <v/>
      </c>
      <c r="D109" s="35"/>
      <c r="E109" s="32"/>
      <c r="F109" s="25">
        <f t="shared" si="206"/>
        <v>0</v>
      </c>
      <c r="G109" s="25">
        <f>LARGE((Q109,W109,AC109,AI109,AO109,AU109,BA109,BG109,BM109,BS109,BY109,CE109,CK109,CQ109,CW109,DC109,DI109,DO109,DU109,EA109,EG109,EM109,ES109,EY109,FE109,FK109),2)</f>
        <v>0</v>
      </c>
      <c r="H109" s="25">
        <f>LARGE((Q109,W109,AC109,AI109,AO109,AU109,BA109,BG109,BM109,BS109,BY109,CE109,CK109,CQ109,CW109,DC109,DI109,DO109,DU109,EA109,EG109,EM109,ES109,EY109,FE109,FK109),3)</f>
        <v>0</v>
      </c>
      <c r="I109" s="25">
        <f t="shared" si="129"/>
        <v>0</v>
      </c>
      <c r="J109" s="62">
        <f t="shared" si="210"/>
        <v>19</v>
      </c>
      <c r="K109" s="32"/>
      <c r="L109" s="26"/>
      <c r="M109" s="27"/>
      <c r="N109" s="25">
        <f t="shared" si="193"/>
        <v>0</v>
      </c>
      <c r="O109" s="27"/>
      <c r="P109" s="25">
        <f t="shared" si="194"/>
        <v>0</v>
      </c>
      <c r="Q109" s="25">
        <f t="shared" si="195"/>
        <v>0</v>
      </c>
      <c r="R109" s="3"/>
      <c r="S109" s="27"/>
      <c r="T109" s="25">
        <f t="shared" si="196"/>
        <v>0</v>
      </c>
      <c r="U109" s="27"/>
      <c r="V109" s="25">
        <f t="shared" si="197"/>
        <v>0</v>
      </c>
      <c r="W109" s="25">
        <f t="shared" si="198"/>
        <v>0</v>
      </c>
      <c r="X109" s="3"/>
      <c r="Y109" s="27"/>
      <c r="Z109" s="25">
        <f t="shared" si="202"/>
        <v>0</v>
      </c>
      <c r="AA109" s="27"/>
      <c r="AB109" s="25">
        <f t="shared" si="130"/>
        <v>0</v>
      </c>
      <c r="AC109" s="25">
        <f t="shared" si="131"/>
        <v>0</v>
      </c>
      <c r="AD109" s="3"/>
      <c r="AE109" s="27"/>
      <c r="AF109" s="25">
        <f t="shared" si="132"/>
        <v>0</v>
      </c>
      <c r="AG109" s="27"/>
      <c r="AH109" s="25">
        <f t="shared" si="133"/>
        <v>0</v>
      </c>
      <c r="AI109" s="25">
        <f t="shared" si="134"/>
        <v>0</v>
      </c>
      <c r="AJ109" s="3"/>
      <c r="AK109" s="27"/>
      <c r="AL109" s="25">
        <f t="shared" si="135"/>
        <v>0</v>
      </c>
      <c r="AM109" s="27"/>
      <c r="AN109" s="25">
        <f t="shared" si="136"/>
        <v>0</v>
      </c>
      <c r="AO109" s="25">
        <f t="shared" si="137"/>
        <v>0</v>
      </c>
      <c r="AP109" s="3"/>
      <c r="AQ109" s="27"/>
      <c r="AR109" s="25">
        <f t="shared" si="201"/>
        <v>0</v>
      </c>
      <c r="AS109" s="27"/>
      <c r="AT109" s="25">
        <f t="shared" si="138"/>
        <v>0</v>
      </c>
      <c r="AU109" s="25">
        <f t="shared" si="139"/>
        <v>0</v>
      </c>
      <c r="AV109" s="3"/>
      <c r="AW109" s="27"/>
      <c r="AX109" s="25">
        <f t="shared" si="207"/>
        <v>0</v>
      </c>
      <c r="AY109" s="27"/>
      <c r="AZ109" s="25">
        <f t="shared" si="140"/>
        <v>0</v>
      </c>
      <c r="BA109" s="25">
        <f t="shared" si="141"/>
        <v>0</v>
      </c>
      <c r="BB109" s="3"/>
      <c r="BC109" s="27"/>
      <c r="BD109" s="25">
        <f t="shared" si="142"/>
        <v>0</v>
      </c>
      <c r="BE109" s="27"/>
      <c r="BF109" s="25">
        <f t="shared" si="143"/>
        <v>0</v>
      </c>
      <c r="BG109" s="25">
        <f t="shared" si="144"/>
        <v>0</v>
      </c>
      <c r="BH109" s="3"/>
      <c r="BI109" s="27"/>
      <c r="BJ109" s="25">
        <f t="shared" si="145"/>
        <v>0</v>
      </c>
      <c r="BK109" s="27"/>
      <c r="BL109" s="25">
        <f t="shared" si="146"/>
        <v>0</v>
      </c>
      <c r="BM109" s="25">
        <f t="shared" si="147"/>
        <v>0</v>
      </c>
      <c r="BN109" s="3"/>
      <c r="BO109" s="27"/>
      <c r="BP109" s="25">
        <f t="shared" si="148"/>
        <v>0</v>
      </c>
      <c r="BQ109" s="27"/>
      <c r="BR109" s="25">
        <f t="shared" si="149"/>
        <v>0</v>
      </c>
      <c r="BS109" s="25">
        <f t="shared" si="150"/>
        <v>0</v>
      </c>
      <c r="BT109" s="3"/>
      <c r="BU109" s="27"/>
      <c r="BV109" s="25">
        <f>_xlfn.XLOOKUP(BU109,'[1]DM table'!$AE$4:$AE$103,'[1]DM table'!$AF$4:$AF$103,0)</f>
        <v>0</v>
      </c>
      <c r="BW109" s="27"/>
      <c r="BX109" s="25">
        <f t="shared" si="151"/>
        <v>0</v>
      </c>
      <c r="BY109" s="25">
        <f t="shared" si="152"/>
        <v>0</v>
      </c>
      <c r="BZ109" s="3"/>
      <c r="CA109" s="27"/>
      <c r="CB109" s="25">
        <f t="shared" si="153"/>
        <v>0</v>
      </c>
      <c r="CC109" s="27"/>
      <c r="CD109" s="25">
        <f t="shared" si="154"/>
        <v>0</v>
      </c>
      <c r="CE109" s="25">
        <f t="shared" si="155"/>
        <v>0</v>
      </c>
      <c r="CF109" s="3"/>
      <c r="CG109" s="27"/>
      <c r="CH109" s="25">
        <f t="shared" si="156"/>
        <v>0</v>
      </c>
      <c r="CI109" s="27"/>
      <c r="CJ109" s="25">
        <f t="shared" si="157"/>
        <v>0</v>
      </c>
      <c r="CK109" s="25">
        <f t="shared" si="158"/>
        <v>0</v>
      </c>
      <c r="CL109" s="3"/>
      <c r="CM109" s="27"/>
      <c r="CN109" s="25">
        <f t="shared" si="208"/>
        <v>0</v>
      </c>
      <c r="CO109" s="27"/>
      <c r="CP109" s="25">
        <f t="shared" si="159"/>
        <v>0</v>
      </c>
      <c r="CQ109" s="25">
        <f t="shared" si="160"/>
        <v>0</v>
      </c>
      <c r="CR109" s="3"/>
      <c r="CS109" s="27"/>
      <c r="CT109" s="25">
        <f t="shared" si="161"/>
        <v>0</v>
      </c>
      <c r="CU109" s="27"/>
      <c r="CV109" s="25">
        <f t="shared" si="162"/>
        <v>0</v>
      </c>
      <c r="CW109" s="25">
        <f t="shared" si="163"/>
        <v>0</v>
      </c>
      <c r="CX109" s="3"/>
      <c r="CY109" s="27"/>
      <c r="CZ109" s="25">
        <f t="shared" si="164"/>
        <v>0</v>
      </c>
      <c r="DA109" s="27"/>
      <c r="DB109" s="25">
        <f t="shared" si="165"/>
        <v>0</v>
      </c>
      <c r="DC109" s="25">
        <f t="shared" si="166"/>
        <v>0</v>
      </c>
      <c r="DD109" s="3"/>
      <c r="DE109" s="27"/>
      <c r="DF109" s="25">
        <f t="shared" si="167"/>
        <v>0</v>
      </c>
      <c r="DG109" s="27"/>
      <c r="DH109" s="25">
        <f t="shared" si="168"/>
        <v>0</v>
      </c>
      <c r="DI109" s="25">
        <f t="shared" si="169"/>
        <v>0</v>
      </c>
      <c r="DJ109" s="3"/>
      <c r="DK109" s="27"/>
      <c r="DL109" s="25">
        <f>_xlfn.XLOOKUP(DK109,'[1]DM table'!$U$4:$U$103,'[1]DM table'!$V$4:$V$103,0)</f>
        <v>0</v>
      </c>
      <c r="DM109" s="27"/>
      <c r="DN109" s="25">
        <f t="shared" si="170"/>
        <v>0</v>
      </c>
      <c r="DO109" s="25">
        <f t="shared" si="171"/>
        <v>0</v>
      </c>
      <c r="DP109" s="3"/>
      <c r="DQ109" s="27"/>
      <c r="DR109" s="25">
        <f t="shared" si="172"/>
        <v>0</v>
      </c>
      <c r="DS109" s="27"/>
      <c r="DT109" s="25">
        <f t="shared" si="173"/>
        <v>0</v>
      </c>
      <c r="DU109" s="25">
        <f t="shared" si="174"/>
        <v>0</v>
      </c>
      <c r="DV109" s="3"/>
      <c r="DW109" s="27"/>
      <c r="DX109" s="25">
        <f t="shared" si="175"/>
        <v>0</v>
      </c>
      <c r="DY109" s="27"/>
      <c r="DZ109" s="25">
        <f t="shared" si="176"/>
        <v>0</v>
      </c>
      <c r="EA109" s="25">
        <f t="shared" si="177"/>
        <v>0</v>
      </c>
      <c r="EB109" s="3"/>
      <c r="EC109" s="27"/>
      <c r="ED109" s="25">
        <f t="shared" si="203"/>
        <v>0</v>
      </c>
      <c r="EE109" s="27"/>
      <c r="EF109" s="25">
        <f t="shared" si="178"/>
        <v>0</v>
      </c>
      <c r="EG109" s="25">
        <f t="shared" si="179"/>
        <v>0</v>
      </c>
      <c r="EH109" s="3"/>
      <c r="EI109" s="27"/>
      <c r="EJ109" s="25">
        <f t="shared" si="180"/>
        <v>0</v>
      </c>
      <c r="EK109" s="27"/>
      <c r="EL109" s="25">
        <f t="shared" si="181"/>
        <v>0</v>
      </c>
      <c r="EM109" s="25">
        <f t="shared" si="182"/>
        <v>0</v>
      </c>
      <c r="EN109" s="3"/>
      <c r="EO109" s="27"/>
      <c r="EP109" s="25">
        <f t="shared" si="204"/>
        <v>0</v>
      </c>
      <c r="EQ109" s="27"/>
      <c r="ER109" s="25">
        <f t="shared" si="183"/>
        <v>0</v>
      </c>
      <c r="ES109" s="25">
        <f t="shared" si="184"/>
        <v>0</v>
      </c>
      <c r="ET109" s="3"/>
      <c r="EU109" s="27"/>
      <c r="EV109" s="25">
        <f t="shared" si="185"/>
        <v>0</v>
      </c>
      <c r="EW109" s="27"/>
      <c r="EX109" s="25">
        <f t="shared" si="186"/>
        <v>0</v>
      </c>
      <c r="EY109" s="25">
        <f t="shared" si="187"/>
        <v>0</v>
      </c>
      <c r="EZ109" s="3"/>
      <c r="FA109" s="27"/>
      <c r="FB109" s="25">
        <f t="shared" si="209"/>
        <v>0</v>
      </c>
      <c r="FC109" s="27"/>
      <c r="FD109" s="25">
        <f t="shared" si="188"/>
        <v>0</v>
      </c>
      <c r="FE109" s="25">
        <f t="shared" si="189"/>
        <v>0</v>
      </c>
      <c r="FF109" s="3"/>
      <c r="FG109" s="27"/>
      <c r="FH109" s="25">
        <f t="shared" si="190"/>
        <v>0</v>
      </c>
      <c r="FI109" s="27"/>
      <c r="FJ109" s="25">
        <f t="shared" si="191"/>
        <v>0</v>
      </c>
      <c r="FK109" s="25">
        <f t="shared" si="192"/>
        <v>0</v>
      </c>
    </row>
    <row r="110" spans="1:167" ht="12.75" customHeight="1" x14ac:dyDescent="0.15">
      <c r="A110" s="36"/>
      <c r="B110" s="36"/>
      <c r="C110" s="23" t="str">
        <f t="shared" si="199"/>
        <v/>
      </c>
      <c r="D110" s="35"/>
      <c r="E110" s="32"/>
      <c r="F110" s="25">
        <f t="shared" si="206"/>
        <v>0</v>
      </c>
      <c r="G110" s="25">
        <f>LARGE((Q110,W110,AC110,AI110,AO110,AU110,BA110,BG110,BM110,BS110,BY110,CE110,CK110,CQ110,CW110,DC110,DI110,DO110,DU110,EA110,EG110,EM110,ES110,EY110,FE110,FK110),2)</f>
        <v>0</v>
      </c>
      <c r="H110" s="25">
        <f>LARGE((Q110,W110,AC110,AI110,AO110,AU110,BA110,BG110,BM110,BS110,BY110,CE110,CK110,CQ110,CW110,DC110,DI110,DO110,DU110,EA110,EG110,EM110,ES110,EY110,FE110,FK110),3)</f>
        <v>0</v>
      </c>
      <c r="I110" s="25">
        <f t="shared" si="129"/>
        <v>0</v>
      </c>
      <c r="J110" s="62">
        <f t="shared" si="210"/>
        <v>19</v>
      </c>
      <c r="K110" s="32"/>
      <c r="L110" s="26"/>
      <c r="M110" s="27"/>
      <c r="N110" s="25">
        <f t="shared" si="193"/>
        <v>0</v>
      </c>
      <c r="O110" s="27"/>
      <c r="P110" s="25">
        <f t="shared" si="194"/>
        <v>0</v>
      </c>
      <c r="Q110" s="25">
        <f t="shared" si="195"/>
        <v>0</v>
      </c>
      <c r="R110" s="3"/>
      <c r="S110" s="27"/>
      <c r="T110" s="25">
        <f t="shared" si="196"/>
        <v>0</v>
      </c>
      <c r="U110" s="27"/>
      <c r="V110" s="25">
        <f t="shared" si="197"/>
        <v>0</v>
      </c>
      <c r="W110" s="25">
        <f t="shared" si="198"/>
        <v>0</v>
      </c>
      <c r="X110" s="3"/>
      <c r="Y110" s="27"/>
      <c r="Z110" s="25">
        <f t="shared" si="202"/>
        <v>0</v>
      </c>
      <c r="AA110" s="27"/>
      <c r="AB110" s="25">
        <f t="shared" si="130"/>
        <v>0</v>
      </c>
      <c r="AC110" s="25">
        <f t="shared" si="131"/>
        <v>0</v>
      </c>
      <c r="AD110" s="3"/>
      <c r="AE110" s="27"/>
      <c r="AF110" s="25">
        <f t="shared" si="132"/>
        <v>0</v>
      </c>
      <c r="AG110" s="27"/>
      <c r="AH110" s="25">
        <f t="shared" si="133"/>
        <v>0</v>
      </c>
      <c r="AI110" s="25">
        <f t="shared" si="134"/>
        <v>0</v>
      </c>
      <c r="AJ110" s="3"/>
      <c r="AK110" s="27"/>
      <c r="AL110" s="25">
        <f t="shared" si="135"/>
        <v>0</v>
      </c>
      <c r="AM110" s="27"/>
      <c r="AN110" s="25">
        <f t="shared" si="136"/>
        <v>0</v>
      </c>
      <c r="AO110" s="25">
        <f t="shared" si="137"/>
        <v>0</v>
      </c>
      <c r="AP110" s="3"/>
      <c r="AQ110" s="27"/>
      <c r="AR110" s="25">
        <f t="shared" si="201"/>
        <v>0</v>
      </c>
      <c r="AS110" s="27"/>
      <c r="AT110" s="25">
        <f t="shared" si="138"/>
        <v>0</v>
      </c>
      <c r="AU110" s="25">
        <f t="shared" si="139"/>
        <v>0</v>
      </c>
      <c r="AV110" s="3"/>
      <c r="AW110" s="27"/>
      <c r="AX110" s="25">
        <f t="shared" si="207"/>
        <v>0</v>
      </c>
      <c r="AY110" s="27"/>
      <c r="AZ110" s="25">
        <f t="shared" si="140"/>
        <v>0</v>
      </c>
      <c r="BA110" s="25">
        <f t="shared" si="141"/>
        <v>0</v>
      </c>
      <c r="BB110" s="3"/>
      <c r="BC110" s="27"/>
      <c r="BD110" s="25">
        <f t="shared" si="142"/>
        <v>0</v>
      </c>
      <c r="BE110" s="27"/>
      <c r="BF110" s="25">
        <f t="shared" si="143"/>
        <v>0</v>
      </c>
      <c r="BG110" s="25">
        <f t="shared" si="144"/>
        <v>0</v>
      </c>
      <c r="BH110" s="3"/>
      <c r="BI110" s="27"/>
      <c r="BJ110" s="25">
        <f t="shared" si="145"/>
        <v>0</v>
      </c>
      <c r="BK110" s="27"/>
      <c r="BL110" s="25">
        <f t="shared" si="146"/>
        <v>0</v>
      </c>
      <c r="BM110" s="25">
        <f t="shared" si="147"/>
        <v>0</v>
      </c>
      <c r="BN110" s="3"/>
      <c r="BO110" s="27"/>
      <c r="BP110" s="25">
        <f t="shared" si="148"/>
        <v>0</v>
      </c>
      <c r="BQ110" s="27"/>
      <c r="BR110" s="25">
        <f t="shared" si="149"/>
        <v>0</v>
      </c>
      <c r="BS110" s="25">
        <f t="shared" si="150"/>
        <v>0</v>
      </c>
      <c r="BT110" s="3"/>
      <c r="BU110" s="27"/>
      <c r="BV110" s="25">
        <f>_xlfn.XLOOKUP(BU110,'[1]DM table'!$AE$4:$AE$103,'[1]DM table'!$AF$4:$AF$103,0)</f>
        <v>0</v>
      </c>
      <c r="BW110" s="27"/>
      <c r="BX110" s="25">
        <f t="shared" si="151"/>
        <v>0</v>
      </c>
      <c r="BY110" s="25">
        <f t="shared" si="152"/>
        <v>0</v>
      </c>
      <c r="BZ110" s="3"/>
      <c r="CA110" s="27"/>
      <c r="CB110" s="25">
        <f t="shared" si="153"/>
        <v>0</v>
      </c>
      <c r="CC110" s="27"/>
      <c r="CD110" s="25">
        <f t="shared" si="154"/>
        <v>0</v>
      </c>
      <c r="CE110" s="25">
        <f t="shared" si="155"/>
        <v>0</v>
      </c>
      <c r="CF110" s="3"/>
      <c r="CG110" s="27"/>
      <c r="CH110" s="25">
        <f t="shared" si="156"/>
        <v>0</v>
      </c>
      <c r="CI110" s="27"/>
      <c r="CJ110" s="25">
        <f t="shared" si="157"/>
        <v>0</v>
      </c>
      <c r="CK110" s="25">
        <f t="shared" si="158"/>
        <v>0</v>
      </c>
      <c r="CL110" s="3"/>
      <c r="CM110" s="27"/>
      <c r="CN110" s="25">
        <f t="shared" si="208"/>
        <v>0</v>
      </c>
      <c r="CO110" s="27"/>
      <c r="CP110" s="25">
        <f t="shared" si="159"/>
        <v>0</v>
      </c>
      <c r="CQ110" s="25">
        <f t="shared" si="160"/>
        <v>0</v>
      </c>
      <c r="CR110" s="3"/>
      <c r="CS110" s="27"/>
      <c r="CT110" s="25">
        <f t="shared" si="161"/>
        <v>0</v>
      </c>
      <c r="CU110" s="27"/>
      <c r="CV110" s="25">
        <f t="shared" si="162"/>
        <v>0</v>
      </c>
      <c r="CW110" s="25">
        <f t="shared" si="163"/>
        <v>0</v>
      </c>
      <c r="CX110" s="3"/>
      <c r="CY110" s="27"/>
      <c r="CZ110" s="25">
        <f t="shared" si="164"/>
        <v>0</v>
      </c>
      <c r="DA110" s="27"/>
      <c r="DB110" s="25">
        <f t="shared" si="165"/>
        <v>0</v>
      </c>
      <c r="DC110" s="25">
        <f t="shared" si="166"/>
        <v>0</v>
      </c>
      <c r="DD110" s="3"/>
      <c r="DE110" s="27"/>
      <c r="DF110" s="25">
        <f t="shared" si="167"/>
        <v>0</v>
      </c>
      <c r="DG110" s="27"/>
      <c r="DH110" s="25">
        <f t="shared" si="168"/>
        <v>0</v>
      </c>
      <c r="DI110" s="25">
        <f t="shared" si="169"/>
        <v>0</v>
      </c>
      <c r="DJ110" s="3"/>
      <c r="DK110" s="27"/>
      <c r="DL110" s="25">
        <f>_xlfn.XLOOKUP(DK110,'[1]DM table'!$U$4:$U$103,'[1]DM table'!$V$4:$V$103,0)</f>
        <v>0</v>
      </c>
      <c r="DM110" s="27"/>
      <c r="DN110" s="25">
        <f t="shared" si="170"/>
        <v>0</v>
      </c>
      <c r="DO110" s="25">
        <f t="shared" si="171"/>
        <v>0</v>
      </c>
      <c r="DP110" s="3"/>
      <c r="DQ110" s="27"/>
      <c r="DR110" s="25">
        <f t="shared" si="172"/>
        <v>0</v>
      </c>
      <c r="DS110" s="27"/>
      <c r="DT110" s="25">
        <f t="shared" si="173"/>
        <v>0</v>
      </c>
      <c r="DU110" s="25">
        <f t="shared" si="174"/>
        <v>0</v>
      </c>
      <c r="DV110" s="3"/>
      <c r="DW110" s="27"/>
      <c r="DX110" s="25">
        <f t="shared" si="175"/>
        <v>0</v>
      </c>
      <c r="DY110" s="27"/>
      <c r="DZ110" s="25">
        <f t="shared" si="176"/>
        <v>0</v>
      </c>
      <c r="EA110" s="25">
        <f t="shared" si="177"/>
        <v>0</v>
      </c>
      <c r="EB110" s="3"/>
      <c r="EC110" s="27"/>
      <c r="ED110" s="25">
        <f t="shared" si="203"/>
        <v>0</v>
      </c>
      <c r="EE110" s="27"/>
      <c r="EF110" s="25">
        <f t="shared" si="178"/>
        <v>0</v>
      </c>
      <c r="EG110" s="25">
        <f t="shared" si="179"/>
        <v>0</v>
      </c>
      <c r="EH110" s="3"/>
      <c r="EI110" s="27"/>
      <c r="EJ110" s="25">
        <f t="shared" si="180"/>
        <v>0</v>
      </c>
      <c r="EK110" s="27"/>
      <c r="EL110" s="25">
        <f t="shared" si="181"/>
        <v>0</v>
      </c>
      <c r="EM110" s="25">
        <f t="shared" si="182"/>
        <v>0</v>
      </c>
      <c r="EN110" s="3"/>
      <c r="EO110" s="27"/>
      <c r="EP110" s="25">
        <f t="shared" si="204"/>
        <v>0</v>
      </c>
      <c r="EQ110" s="27"/>
      <c r="ER110" s="25">
        <f t="shared" si="183"/>
        <v>0</v>
      </c>
      <c r="ES110" s="25">
        <f t="shared" si="184"/>
        <v>0</v>
      </c>
      <c r="ET110" s="3"/>
      <c r="EU110" s="27"/>
      <c r="EV110" s="25">
        <f t="shared" si="185"/>
        <v>0</v>
      </c>
      <c r="EW110" s="27"/>
      <c r="EX110" s="25">
        <f t="shared" si="186"/>
        <v>0</v>
      </c>
      <c r="EY110" s="25">
        <f t="shared" si="187"/>
        <v>0</v>
      </c>
      <c r="EZ110" s="3"/>
      <c r="FA110" s="27"/>
      <c r="FB110" s="25">
        <f t="shared" si="209"/>
        <v>0</v>
      </c>
      <c r="FC110" s="27"/>
      <c r="FD110" s="25">
        <f t="shared" si="188"/>
        <v>0</v>
      </c>
      <c r="FE110" s="25">
        <f t="shared" si="189"/>
        <v>0</v>
      </c>
      <c r="FF110" s="3"/>
      <c r="FG110" s="27"/>
      <c r="FH110" s="25">
        <f t="shared" si="190"/>
        <v>0</v>
      </c>
      <c r="FI110" s="27"/>
      <c r="FJ110" s="25">
        <f t="shared" si="191"/>
        <v>0</v>
      </c>
      <c r="FK110" s="25">
        <f t="shared" si="192"/>
        <v>0</v>
      </c>
    </row>
    <row r="111" spans="1:167" ht="12.75" customHeight="1" x14ac:dyDescent="0.15">
      <c r="A111" s="36"/>
      <c r="B111" s="36"/>
      <c r="C111" s="23" t="str">
        <f t="shared" si="199"/>
        <v/>
      </c>
      <c r="D111" s="35"/>
      <c r="E111" s="26"/>
      <c r="F111" s="25">
        <f t="shared" si="206"/>
        <v>0</v>
      </c>
      <c r="G111" s="25">
        <f>LARGE((Q111,W111,AC111,AI111,AO111,AU111,BA111,BG111,BM111,BS111,BY111,CE111,CK111,CQ111,CW111,DC111,DI111,DO111,DU111,EA111,EG111,EM111,ES111,EY111,FE111,FK111),2)</f>
        <v>0</v>
      </c>
      <c r="H111" s="25">
        <f>LARGE((Q111,W111,AC111,AI111,AO111,AU111,BA111,BG111,BM111,BS111,BY111,CE111,CK111,CQ111,CW111,DC111,DI111,DO111,DU111,EA111,EG111,EM111,ES111,EY111,FE111,FK111),3)</f>
        <v>0</v>
      </c>
      <c r="I111" s="25">
        <f t="shared" si="129"/>
        <v>0</v>
      </c>
      <c r="J111" s="62">
        <f t="shared" si="210"/>
        <v>19</v>
      </c>
      <c r="K111" s="32"/>
      <c r="L111" s="26"/>
      <c r="M111" s="27"/>
      <c r="N111" s="25">
        <f t="shared" si="193"/>
        <v>0</v>
      </c>
      <c r="O111" s="27"/>
      <c r="P111" s="25">
        <f t="shared" si="194"/>
        <v>0</v>
      </c>
      <c r="Q111" s="25">
        <f t="shared" si="195"/>
        <v>0</v>
      </c>
      <c r="R111" s="3"/>
      <c r="S111" s="27"/>
      <c r="T111" s="25">
        <f t="shared" si="196"/>
        <v>0</v>
      </c>
      <c r="U111" s="27"/>
      <c r="V111" s="25">
        <f t="shared" si="197"/>
        <v>0</v>
      </c>
      <c r="W111" s="25">
        <f t="shared" si="198"/>
        <v>0</v>
      </c>
      <c r="X111" s="3"/>
      <c r="Y111" s="27"/>
      <c r="Z111" s="25">
        <f t="shared" si="202"/>
        <v>0</v>
      </c>
      <c r="AA111" s="27"/>
      <c r="AB111" s="25">
        <f t="shared" si="130"/>
        <v>0</v>
      </c>
      <c r="AC111" s="25">
        <f t="shared" si="131"/>
        <v>0</v>
      </c>
      <c r="AD111" s="3"/>
      <c r="AE111" s="27"/>
      <c r="AF111" s="25">
        <f t="shared" si="132"/>
        <v>0</v>
      </c>
      <c r="AG111" s="27"/>
      <c r="AH111" s="25">
        <f t="shared" si="133"/>
        <v>0</v>
      </c>
      <c r="AI111" s="25">
        <f t="shared" si="134"/>
        <v>0</v>
      </c>
      <c r="AJ111" s="3"/>
      <c r="AK111" s="27"/>
      <c r="AL111" s="25">
        <f t="shared" si="135"/>
        <v>0</v>
      </c>
      <c r="AM111" s="27"/>
      <c r="AN111" s="25">
        <f t="shared" si="136"/>
        <v>0</v>
      </c>
      <c r="AO111" s="25">
        <f t="shared" si="137"/>
        <v>0</v>
      </c>
      <c r="AP111" s="3"/>
      <c r="AQ111" s="27"/>
      <c r="AR111" s="25">
        <f t="shared" si="201"/>
        <v>0</v>
      </c>
      <c r="AS111" s="27"/>
      <c r="AT111" s="25">
        <f t="shared" si="138"/>
        <v>0</v>
      </c>
      <c r="AU111" s="25">
        <f t="shared" si="139"/>
        <v>0</v>
      </c>
      <c r="AV111" s="3"/>
      <c r="AW111" s="27"/>
      <c r="AX111" s="25">
        <f t="shared" si="207"/>
        <v>0</v>
      </c>
      <c r="AY111" s="27"/>
      <c r="AZ111" s="25">
        <f t="shared" si="140"/>
        <v>0</v>
      </c>
      <c r="BA111" s="25">
        <f t="shared" si="141"/>
        <v>0</v>
      </c>
      <c r="BB111" s="3"/>
      <c r="BC111" s="27"/>
      <c r="BD111" s="25">
        <f t="shared" si="142"/>
        <v>0</v>
      </c>
      <c r="BE111" s="27"/>
      <c r="BF111" s="25">
        <f t="shared" si="143"/>
        <v>0</v>
      </c>
      <c r="BG111" s="25">
        <f t="shared" si="144"/>
        <v>0</v>
      </c>
      <c r="BH111" s="3"/>
      <c r="BI111" s="27"/>
      <c r="BJ111" s="25">
        <f t="shared" si="145"/>
        <v>0</v>
      </c>
      <c r="BK111" s="27"/>
      <c r="BL111" s="25">
        <f t="shared" si="146"/>
        <v>0</v>
      </c>
      <c r="BM111" s="25">
        <f t="shared" si="147"/>
        <v>0</v>
      </c>
      <c r="BN111" s="3"/>
      <c r="BO111" s="27"/>
      <c r="BP111" s="25">
        <f t="shared" si="148"/>
        <v>0</v>
      </c>
      <c r="BQ111" s="27"/>
      <c r="BR111" s="25">
        <f t="shared" si="149"/>
        <v>0</v>
      </c>
      <c r="BS111" s="25">
        <f t="shared" si="150"/>
        <v>0</v>
      </c>
      <c r="BT111" s="3"/>
      <c r="BU111" s="27"/>
      <c r="BV111" s="25">
        <f>_xlfn.XLOOKUP(BU111,'[1]DM table'!$AE$4:$AE$103,'[1]DM table'!$AF$4:$AF$103,0)</f>
        <v>0</v>
      </c>
      <c r="BW111" s="27"/>
      <c r="BX111" s="25">
        <f t="shared" si="151"/>
        <v>0</v>
      </c>
      <c r="BY111" s="25">
        <f t="shared" si="152"/>
        <v>0</v>
      </c>
      <c r="BZ111" s="3"/>
      <c r="CA111" s="27"/>
      <c r="CB111" s="25">
        <f t="shared" si="153"/>
        <v>0</v>
      </c>
      <c r="CC111" s="27"/>
      <c r="CD111" s="25">
        <f t="shared" si="154"/>
        <v>0</v>
      </c>
      <c r="CE111" s="25">
        <f t="shared" si="155"/>
        <v>0</v>
      </c>
      <c r="CF111" s="3"/>
      <c r="CG111" s="27"/>
      <c r="CH111" s="25">
        <f t="shared" si="156"/>
        <v>0</v>
      </c>
      <c r="CI111" s="27"/>
      <c r="CJ111" s="25">
        <f t="shared" si="157"/>
        <v>0</v>
      </c>
      <c r="CK111" s="25">
        <f t="shared" si="158"/>
        <v>0</v>
      </c>
      <c r="CL111" s="3"/>
      <c r="CM111" s="27"/>
      <c r="CN111" s="25">
        <f t="shared" si="208"/>
        <v>0</v>
      </c>
      <c r="CO111" s="27"/>
      <c r="CP111" s="25">
        <f t="shared" si="159"/>
        <v>0</v>
      </c>
      <c r="CQ111" s="25">
        <f t="shared" si="160"/>
        <v>0</v>
      </c>
      <c r="CR111" s="3"/>
      <c r="CS111" s="27"/>
      <c r="CT111" s="25">
        <f t="shared" si="161"/>
        <v>0</v>
      </c>
      <c r="CU111" s="27"/>
      <c r="CV111" s="25">
        <f t="shared" si="162"/>
        <v>0</v>
      </c>
      <c r="CW111" s="25">
        <f t="shared" si="163"/>
        <v>0</v>
      </c>
      <c r="CX111" s="3"/>
      <c r="CY111" s="27"/>
      <c r="CZ111" s="25">
        <f t="shared" si="164"/>
        <v>0</v>
      </c>
      <c r="DA111" s="27"/>
      <c r="DB111" s="25">
        <f t="shared" si="165"/>
        <v>0</v>
      </c>
      <c r="DC111" s="25">
        <f t="shared" si="166"/>
        <v>0</v>
      </c>
      <c r="DD111" s="3"/>
      <c r="DE111" s="27"/>
      <c r="DF111" s="25">
        <f t="shared" si="167"/>
        <v>0</v>
      </c>
      <c r="DG111" s="27"/>
      <c r="DH111" s="25">
        <f t="shared" si="168"/>
        <v>0</v>
      </c>
      <c r="DI111" s="25">
        <f t="shared" si="169"/>
        <v>0</v>
      </c>
      <c r="DJ111" s="3"/>
      <c r="DK111" s="27"/>
      <c r="DL111" s="25">
        <f>_xlfn.XLOOKUP(DK111,'[1]DM table'!$U$4:$U$103,'[1]DM table'!$V$4:$V$103,0)</f>
        <v>0</v>
      </c>
      <c r="DM111" s="27"/>
      <c r="DN111" s="25">
        <f t="shared" si="170"/>
        <v>0</v>
      </c>
      <c r="DO111" s="25">
        <f t="shared" si="171"/>
        <v>0</v>
      </c>
      <c r="DP111" s="3"/>
      <c r="DQ111" s="27"/>
      <c r="DR111" s="25">
        <f t="shared" si="172"/>
        <v>0</v>
      </c>
      <c r="DS111" s="27"/>
      <c r="DT111" s="25">
        <f t="shared" si="173"/>
        <v>0</v>
      </c>
      <c r="DU111" s="25">
        <f t="shared" si="174"/>
        <v>0</v>
      </c>
      <c r="DV111" s="3"/>
      <c r="DW111" s="27"/>
      <c r="DX111" s="25">
        <f t="shared" si="175"/>
        <v>0</v>
      </c>
      <c r="DY111" s="27"/>
      <c r="DZ111" s="25">
        <f t="shared" si="176"/>
        <v>0</v>
      </c>
      <c r="EA111" s="25">
        <f t="shared" si="177"/>
        <v>0</v>
      </c>
      <c r="EB111" s="3"/>
      <c r="EC111" s="27"/>
      <c r="ED111" s="25">
        <f t="shared" si="203"/>
        <v>0</v>
      </c>
      <c r="EE111" s="27"/>
      <c r="EF111" s="25">
        <f t="shared" si="178"/>
        <v>0</v>
      </c>
      <c r="EG111" s="25">
        <f t="shared" si="179"/>
        <v>0</v>
      </c>
      <c r="EH111" s="3"/>
      <c r="EI111" s="27"/>
      <c r="EJ111" s="25">
        <f t="shared" si="180"/>
        <v>0</v>
      </c>
      <c r="EK111" s="27"/>
      <c r="EL111" s="25">
        <f t="shared" si="181"/>
        <v>0</v>
      </c>
      <c r="EM111" s="25">
        <f t="shared" si="182"/>
        <v>0</v>
      </c>
      <c r="EN111" s="3"/>
      <c r="EO111" s="27"/>
      <c r="EP111" s="25">
        <f t="shared" si="204"/>
        <v>0</v>
      </c>
      <c r="EQ111" s="27"/>
      <c r="ER111" s="25">
        <f t="shared" si="183"/>
        <v>0</v>
      </c>
      <c r="ES111" s="25">
        <f t="shared" si="184"/>
        <v>0</v>
      </c>
      <c r="ET111" s="3"/>
      <c r="EU111" s="27"/>
      <c r="EV111" s="25">
        <f t="shared" si="185"/>
        <v>0</v>
      </c>
      <c r="EW111" s="27"/>
      <c r="EX111" s="25">
        <f t="shared" si="186"/>
        <v>0</v>
      </c>
      <c r="EY111" s="25">
        <f t="shared" si="187"/>
        <v>0</v>
      </c>
      <c r="EZ111" s="3"/>
      <c r="FA111" s="27"/>
      <c r="FB111" s="25">
        <f t="shared" si="209"/>
        <v>0</v>
      </c>
      <c r="FC111" s="27"/>
      <c r="FD111" s="25">
        <f t="shared" si="188"/>
        <v>0</v>
      </c>
      <c r="FE111" s="25">
        <f t="shared" si="189"/>
        <v>0</v>
      </c>
      <c r="FF111" s="3"/>
      <c r="FG111" s="27"/>
      <c r="FH111" s="25">
        <f t="shared" si="190"/>
        <v>0</v>
      </c>
      <c r="FI111" s="27"/>
      <c r="FJ111" s="25">
        <f t="shared" si="191"/>
        <v>0</v>
      </c>
      <c r="FK111" s="25">
        <f t="shared" si="192"/>
        <v>0</v>
      </c>
    </row>
    <row r="112" spans="1:167" ht="12.75" customHeigh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63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63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63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63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63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63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63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63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63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63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63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63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63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63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63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63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63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63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63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63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63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63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63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63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63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63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63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63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63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63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63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63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63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63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63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63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63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63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63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63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63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63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63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63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63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63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63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63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63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63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63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63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63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63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63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63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63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63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63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63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63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63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63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63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63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63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63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63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63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63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63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63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63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63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63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63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63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63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63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63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63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63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63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63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63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63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63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63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63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63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63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63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63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63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63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63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63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63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63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63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63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63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63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63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63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63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63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63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63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63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63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63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63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63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63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63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63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63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63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63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63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63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63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63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63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63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63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63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63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63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63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63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63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63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63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63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63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63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63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63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63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63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63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63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63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63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63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63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63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63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63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63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63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63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63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63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63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63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63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63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63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63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63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63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63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63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63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63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63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63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63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63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63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63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63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63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63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63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63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63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63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63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63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63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63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63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63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63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63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63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63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63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63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63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63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63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63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63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63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63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63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63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63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63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63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63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63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63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63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63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63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63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63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63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63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63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63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63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63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63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63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63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63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63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63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63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63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63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63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63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63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63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63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63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63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63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63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63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63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63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63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63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63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63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63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63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63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63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63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63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63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63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63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63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63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63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63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63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63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63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63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63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63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63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63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63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63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63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63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63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63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63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63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63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63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63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63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63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63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63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63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63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63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63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63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63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63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63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63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63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63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63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63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63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63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63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63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63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63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63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63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63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63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63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63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63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63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63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63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63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63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63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63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63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63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63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63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63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63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63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63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63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63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63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63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63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63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63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63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63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63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63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63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63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63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63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63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63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63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63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63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63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63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63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63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63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63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63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63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63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63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63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63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63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63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63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63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63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63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63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63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63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63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63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63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63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63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63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63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63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63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63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63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63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63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63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63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63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63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63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63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63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63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63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63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63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63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63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63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63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63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63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63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63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63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63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63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63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63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63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63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63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63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63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63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63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63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63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63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63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63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63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63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63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63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63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63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63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63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63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63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63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63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63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63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63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63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63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63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63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63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63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63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63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63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63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63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63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63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63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63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63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63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63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63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63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63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63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63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63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63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63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63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63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63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63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63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63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63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63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63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63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63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63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63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63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63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63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63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63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63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63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63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63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63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63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63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63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63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63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63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63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63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63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63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63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63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63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63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63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63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63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63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63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63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63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63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63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63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63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63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63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63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63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63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63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63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63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63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63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63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63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63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63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63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63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63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63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63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63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63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63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63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63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63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63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63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63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63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63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63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63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63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63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63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63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63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63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63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63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63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63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63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63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63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63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63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63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63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63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63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63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63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63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63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63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63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63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63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63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63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63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63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63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63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63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63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63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63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63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63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63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63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63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63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63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63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63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63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63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63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63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63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63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63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63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63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63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63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63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63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63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63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63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63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63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63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63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63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63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63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63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63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63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63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63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63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63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63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63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63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63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63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63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63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63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63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63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63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63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63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63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63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63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63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63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63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63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63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63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63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63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63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63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63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63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63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63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63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63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63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63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63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63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63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63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63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63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63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63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63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63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63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63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63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63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63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63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63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63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63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63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63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63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63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63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63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63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63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63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63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63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63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63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63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63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63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63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63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63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63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63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63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63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63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63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63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63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63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63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63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63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63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63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63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63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63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63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63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63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63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63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63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63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63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63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63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63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63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63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63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63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63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63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63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63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63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63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63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63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63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63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63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63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63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63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63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63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63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63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63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63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63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63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63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63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63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63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63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63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63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63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63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63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63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63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63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63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63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63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63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63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63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63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63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63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63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63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63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63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63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63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63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63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63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63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63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63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63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63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63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63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63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63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63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63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63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63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63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63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63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63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63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63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63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63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63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63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63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63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63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63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63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63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63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63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63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63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63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63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63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63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63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63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63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63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63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63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63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63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63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63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63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63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63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63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63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63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63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63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63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63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63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63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63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63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63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63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63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63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63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63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63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63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63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63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63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63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63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63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63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63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63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63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63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63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63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63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63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63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63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63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63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63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63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63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63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63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63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63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63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63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63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63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63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63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63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63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63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63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63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63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63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63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63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63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63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63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63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63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  <row r="992" spans="1:167" ht="12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63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</row>
    <row r="993" spans="1:167" ht="12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63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</row>
    <row r="994" spans="1:167" ht="12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63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</row>
    <row r="995" spans="1:167" ht="12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63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</row>
    <row r="996" spans="1:167" ht="12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63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</row>
    <row r="997" spans="1:167" ht="12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63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</row>
  </sheetData>
  <sheetProtection algorithmName="SHA-512" hashValue="btljVvXkmt6MhXYQSwkoCA2o50kgpE/35N9kAHWBKgbU51WIDfXjw9SQeCaB8X7s84++GFlDZzgf5KjcOZ4KVQ==" saltValue="aa9PXxfoPXecbbTpbqQuBg==" spinCount="100000" sheet="1" scenarios="1" selectLockedCells="1" selectUnlockedCells="1"/>
  <sortState xmlns:xlrd2="http://schemas.microsoft.com/office/spreadsheetml/2017/richdata2" ref="A12:FK35">
    <sortCondition descending="1" ref="I12:I35"/>
  </sortState>
  <mergeCells count="113"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AE2:AI2"/>
    <mergeCell ref="AW4:BA4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AK2:AO2"/>
    <mergeCell ref="DW3:EA3"/>
    <mergeCell ref="EO3:ES3"/>
    <mergeCell ref="EO2:ES2"/>
    <mergeCell ref="CG2:CK2"/>
    <mergeCell ref="BO2:BS2"/>
    <mergeCell ref="CA3:CE3"/>
    <mergeCell ref="CA2:CE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DK1:DO1"/>
    <mergeCell ref="AB7:AC9"/>
    <mergeCell ref="BX7:BY9"/>
    <mergeCell ref="CP7:CQ9"/>
    <mergeCell ref="DN7:DO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EF7:EG9"/>
    <mergeCell ref="ER7:ES9"/>
    <mergeCell ref="AZ7:BA9"/>
    <mergeCell ref="AT7:AU9"/>
    <mergeCell ref="DW2:EA2"/>
    <mergeCell ref="DE2:DI2"/>
    <mergeCell ref="BU2:BY2"/>
    <mergeCell ref="BU3:BY3"/>
    <mergeCell ref="AQ2:AU2"/>
  </mergeCells>
  <pageMargins left="0.75" right="0.75" top="1" bottom="1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E36C09"/>
  </sheetPr>
  <dimension ref="A1:A1000"/>
  <sheetViews>
    <sheetView workbookViewId="0">
      <selection activeCell="O43" sqref="O43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3"/>
  <sheetViews>
    <sheetView workbookViewId="0">
      <selection activeCell="R50" sqref="R50"/>
    </sheetView>
  </sheetViews>
  <sheetFormatPr baseColWidth="10" defaultColWidth="8.832031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40</v>
      </c>
      <c r="C4" s="8" t="s">
        <v>39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58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41</v>
      </c>
      <c r="C6" s="8" t="s">
        <v>39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42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59</v>
      </c>
      <c r="C8" s="8" t="s">
        <v>38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43</v>
      </c>
      <c r="C9" s="8" t="s">
        <v>38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60</v>
      </c>
      <c r="C10" s="8" t="s">
        <v>64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61</v>
      </c>
      <c r="C11" s="8" t="s">
        <v>38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62</v>
      </c>
      <c r="C12" s="8" t="s">
        <v>39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63</v>
      </c>
      <c r="C13" s="8" t="s">
        <v>64</v>
      </c>
      <c r="D13" s="7"/>
      <c r="E13" s="7"/>
      <c r="F13" s="7"/>
      <c r="G13" s="7"/>
      <c r="H13" s="7"/>
    </row>
  </sheetData>
  <sheetProtection algorithmName="SHA-512" hashValue="0qF+DdZs6J5cNwWyrSjyX1MrBVYCjIP70k5zxidnJZwjNedd9EP7TITNRKndbBPqsX2cvH1r7iM093HYEncB/w==" saltValue="ELBJ2z4pfxGu3yWG3R8xCA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13"/>
  <sheetViews>
    <sheetView workbookViewId="0">
      <selection activeCell="R50" sqref="R50"/>
    </sheetView>
  </sheetViews>
  <sheetFormatPr baseColWidth="10" defaultColWidth="9.16406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5" t="s">
        <v>57</v>
      </c>
      <c r="B1" s="115"/>
      <c r="C1" s="115"/>
      <c r="D1" s="115"/>
      <c r="E1" s="115"/>
      <c r="F1" s="115"/>
      <c r="G1" s="115"/>
      <c r="H1" s="115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47</v>
      </c>
      <c r="C4" s="8" t="s">
        <v>38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44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49</v>
      </c>
      <c r="C6" s="8" t="s">
        <v>64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45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48</v>
      </c>
      <c r="C8" s="8" t="s">
        <v>64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66</v>
      </c>
      <c r="C9" s="8" t="s">
        <v>64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67</v>
      </c>
      <c r="C10" s="8" t="s">
        <v>38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46</v>
      </c>
      <c r="C11" s="8" t="s">
        <v>39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68</v>
      </c>
      <c r="C12" s="8" t="s">
        <v>38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50</v>
      </c>
      <c r="C13" s="8" t="s">
        <v>38</v>
      </c>
      <c r="D13" s="7"/>
      <c r="E13" s="7"/>
      <c r="F13" s="7"/>
      <c r="G13" s="7"/>
      <c r="H13" s="7"/>
    </row>
  </sheetData>
  <sheetProtection algorithmName="SHA-512" hashValue="fx7xQ0VEfrKQPVxBQGNMYBobtjQ3f+UVlUJzxSeQHGhtek8nqp+R/FgbEIpLzy2etw4mBJfqwco7GdVFBgxRLg==" saltValue="37srGJW1PLzEIpYSlrWA2g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Events Weighting</vt:lpstr>
      <vt:lpstr>Rankings --&gt;</vt:lpstr>
      <vt:lpstr>Male Rank</vt:lpstr>
      <vt:lpstr>Female Rank</vt:lpstr>
      <vt:lpstr>Results --&gt;</vt:lpstr>
      <vt:lpstr>Male Results</vt:lpstr>
      <vt:lpstr>Female Results</vt:lpstr>
      <vt:lpstr>May 2021 Mogul Camp ID</vt:lpstr>
      <vt:lpstr>May 2021 Male Rank</vt:lpstr>
      <vt:lpstr>May 2021 Female Rank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Minogue</dc:creator>
  <cp:lastModifiedBy>Jeremy Cooper</cp:lastModifiedBy>
  <cp:lastPrinted>2022-02-28T17:40:15Z</cp:lastPrinted>
  <dcterms:created xsi:type="dcterms:W3CDTF">2018-12-27T16:43:56Z</dcterms:created>
  <dcterms:modified xsi:type="dcterms:W3CDTF">2025-03-22T22:33:28Z</dcterms:modified>
</cp:coreProperties>
</file>